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961" firstSheet="1" activeTab="1"/>
  </bookViews>
  <sheets>
    <sheet name="汇总" sheetId="19" r:id="rId1"/>
    <sheet name="Sheet1" sheetId="20" r:id="rId2"/>
    <sheet name="总套" sheetId="1" r:id="rId3"/>
    <sheet name="婚庆房" sheetId="2" r:id="rId4"/>
    <sheet name="3号房" sheetId="3" r:id="rId5"/>
    <sheet name="2号房" sheetId="4" r:id="rId6"/>
    <sheet name="4号房" sheetId="5" r:id="rId7"/>
    <sheet name="1号房" sheetId="6" r:id="rId8"/>
    <sheet name="8号房" sheetId="7" r:id="rId9"/>
    <sheet name="5号房" sheetId="8" r:id="rId10"/>
    <sheet name="6号房" sheetId="9" r:id="rId11"/>
    <sheet name="精品套房" sheetId="10" r:id="rId12"/>
    <sheet name="行政套房" sheetId="11" r:id="rId13"/>
    <sheet name="7-16楼通道" sheetId="12" r:id="rId14"/>
    <sheet name="17楼通道" sheetId="13" r:id="rId15"/>
    <sheet name="11、16楼消毒间" sheetId="14" r:id="rId16"/>
    <sheet name="消毒间" sheetId="15" r:id="rId17"/>
    <sheet name="工作间" sheetId="16" r:id="rId18"/>
    <sheet name="客房中心" sheetId="17" r:id="rId19"/>
    <sheet name="731样板间" sheetId="18" r:id="rId20"/>
  </sheets>
  <definedNames>
    <definedName name="_xlnm._FilterDatabase" localSheetId="0" hidden="1">汇总!$A$1:$A$561</definedName>
    <definedName name="_xlnm.Print_Titles" localSheetId="1">Sheet1!$2:$2</definedName>
    <definedName name="_xlnm.Extract" localSheetId="0">汇总!$I:$I</definedName>
  </definedNames>
  <calcPr calcId="144525"/>
</workbook>
</file>

<file path=xl/calcChain.xml><?xml version="1.0" encoding="utf-8"?>
<calcChain xmlns="http://schemas.openxmlformats.org/spreadsheetml/2006/main">
  <c r="G599" i="20" l="1"/>
  <c r="E100" i="20"/>
  <c r="E87" i="20"/>
  <c r="E280" i="20"/>
  <c r="E468" i="20"/>
  <c r="E421" i="20"/>
  <c r="E15" i="20"/>
  <c r="E16" i="20" s="1"/>
  <c r="E593" i="20"/>
  <c r="E594" i="20" s="1"/>
  <c r="E591" i="20"/>
  <c r="E592" i="20" s="1"/>
  <c r="E500" i="20"/>
  <c r="E509" i="20"/>
  <c r="E484" i="20"/>
  <c r="E485" i="20" s="1"/>
  <c r="E170" i="20"/>
  <c r="E527" i="20"/>
  <c r="E528" i="20" s="1"/>
  <c r="E565" i="20"/>
  <c r="E566" i="20" s="1"/>
  <c r="E470" i="20"/>
  <c r="E471" i="20" s="1"/>
  <c r="E32" i="20"/>
  <c r="E33" i="20" s="1"/>
  <c r="E21" i="20"/>
  <c r="E22" i="20" s="1"/>
  <c r="E23" i="20"/>
  <c r="E24" i="20" s="1"/>
  <c r="E367" i="20"/>
  <c r="E368" i="20" s="1"/>
  <c r="E74" i="20"/>
  <c r="E75" i="20" s="1"/>
  <c r="E576" i="20"/>
  <c r="E36" i="20"/>
  <c r="E37" i="20" s="1"/>
  <c r="E68" i="20"/>
  <c r="E69" i="20" s="1"/>
  <c r="E70" i="20"/>
  <c r="E71" i="20" s="1"/>
  <c r="E34" i="20"/>
  <c r="E35" i="20" s="1"/>
  <c r="E72" i="20"/>
  <c r="E73" i="20" s="1"/>
  <c r="E578" i="20"/>
  <c r="E579" i="20" s="1"/>
  <c r="E580" i="20"/>
  <c r="E581" i="20" s="1"/>
  <c r="E587" i="20"/>
  <c r="E588" i="20" s="1"/>
  <c r="E453" i="20"/>
  <c r="E454" i="20" s="1"/>
  <c r="E407" i="20"/>
  <c r="E408" i="20" s="1"/>
  <c r="E444" i="20"/>
  <c r="E132" i="20"/>
  <c r="E133" i="20" s="1"/>
  <c r="E145" i="20"/>
  <c r="E115" i="20"/>
  <c r="E185" i="20"/>
  <c r="E252" i="20"/>
  <c r="E242" i="20"/>
  <c r="E547" i="20"/>
  <c r="E393" i="20"/>
  <c r="E517" i="20"/>
  <c r="E303" i="20"/>
  <c r="E538" i="20"/>
  <c r="E215" i="20"/>
  <c r="E234" i="20"/>
  <c r="E546" i="20"/>
  <c r="E392" i="20"/>
  <c r="E302" i="20"/>
  <c r="E537" i="20"/>
  <c r="E214" i="20"/>
  <c r="E233" i="20"/>
  <c r="E545" i="20"/>
  <c r="E279" i="20"/>
  <c r="E301" i="20"/>
  <c r="E525" i="20"/>
  <c r="E533" i="20"/>
  <c r="E534" i="20" s="1"/>
  <c r="E529" i="20"/>
  <c r="E530" i="20" s="1"/>
  <c r="E531" i="20"/>
  <c r="E532" i="20" s="1"/>
  <c r="E420" i="20"/>
  <c r="E213" i="20"/>
  <c r="E232" i="20"/>
  <c r="E544" i="20"/>
  <c r="E278" i="20"/>
  <c r="E300" i="20"/>
  <c r="E516" i="20"/>
  <c r="E518" i="20" s="1"/>
  <c r="E524" i="20"/>
  <c r="E265" i="20"/>
  <c r="E266" i="20" s="1"/>
  <c r="E419" i="20"/>
  <c r="E212" i="20"/>
  <c r="E231" i="20"/>
  <c r="E284" i="20"/>
  <c r="E287" i="20"/>
  <c r="E467" i="20"/>
  <c r="E543" i="20"/>
  <c r="E241" i="20"/>
  <c r="E263" i="20"/>
  <c r="E477" i="20"/>
  <c r="E320" i="20"/>
  <c r="E536" i="20"/>
  <c r="E391" i="20"/>
  <c r="E348" i="20"/>
  <c r="E363" i="20"/>
  <c r="E360" i="20"/>
  <c r="E49" i="20"/>
  <c r="E66" i="20"/>
  <c r="E357" i="20"/>
  <c r="E351" i="20"/>
  <c r="E354" i="20"/>
  <c r="E317" i="20"/>
  <c r="E487" i="20"/>
  <c r="E218" i="20"/>
  <c r="E431" i="20"/>
  <c r="E386" i="20"/>
  <c r="E114" i="20"/>
  <c r="E130" i="20"/>
  <c r="E184" i="20"/>
  <c r="E559" i="20"/>
  <c r="E550" i="20"/>
  <c r="E553" i="20"/>
  <c r="E556" i="20"/>
  <c r="E283" i="20"/>
  <c r="E286" i="20"/>
  <c r="E288" i="20" s="1"/>
  <c r="E466" i="20"/>
  <c r="E542" i="20"/>
  <c r="E240" i="20"/>
  <c r="E262" i="20"/>
  <c r="E476" i="20"/>
  <c r="E319" i="20"/>
  <c r="E321" i="20" s="1"/>
  <c r="E535" i="20"/>
  <c r="E539" i="20" s="1"/>
  <c r="E390" i="20"/>
  <c r="E347" i="20"/>
  <c r="E349" i="20" s="1"/>
  <c r="E362" i="20"/>
  <c r="E364" i="20" s="1"/>
  <c r="E359" i="20"/>
  <c r="E361" i="20" s="1"/>
  <c r="E48" i="20"/>
  <c r="E65" i="20"/>
  <c r="E356" i="20"/>
  <c r="E358" i="20" s="1"/>
  <c r="E350" i="20"/>
  <c r="E352" i="20" s="1"/>
  <c r="E353" i="20"/>
  <c r="E355" i="20" s="1"/>
  <c r="E316" i="20"/>
  <c r="E486" i="20"/>
  <c r="E488" i="20" s="1"/>
  <c r="E217" i="20"/>
  <c r="E219" i="20" s="1"/>
  <c r="E430" i="20"/>
  <c r="E385" i="20"/>
  <c r="E113" i="20"/>
  <c r="E129" i="20"/>
  <c r="E131" i="20" s="1"/>
  <c r="E183" i="20"/>
  <c r="E558" i="20"/>
  <c r="E560" i="20" s="1"/>
  <c r="E549" i="20"/>
  <c r="E551" i="20" s="1"/>
  <c r="E552" i="20"/>
  <c r="E554" i="20" s="1"/>
  <c r="E555" i="20"/>
  <c r="E557" i="20" s="1"/>
  <c r="E99" i="20"/>
  <c r="E86" i="20"/>
  <c r="E277" i="20"/>
  <c r="E405" i="20"/>
  <c r="E475" i="20"/>
  <c r="E331" i="20"/>
  <c r="E378" i="20"/>
  <c r="E127" i="20"/>
  <c r="E144" i="20"/>
  <c r="E451" i="20"/>
  <c r="E384" i="20"/>
  <c r="E573" i="20"/>
  <c r="E47" i="20"/>
  <c r="E64" i="20"/>
  <c r="E299" i="20"/>
  <c r="E499" i="20"/>
  <c r="E315" i="20"/>
  <c r="E112" i="20"/>
  <c r="E182" i="20"/>
  <c r="E443" i="20"/>
  <c r="E345" i="20"/>
  <c r="E169" i="20"/>
  <c r="E418" i="20"/>
  <c r="E211" i="20"/>
  <c r="E199" i="20"/>
  <c r="E465" i="20"/>
  <c r="E261" i="20"/>
  <c r="E251" i="20"/>
  <c r="E98" i="20"/>
  <c r="E85" i="20"/>
  <c r="E583" i="20"/>
  <c r="E276" i="20"/>
  <c r="E404" i="20"/>
  <c r="E474" i="20"/>
  <c r="E330" i="20"/>
  <c r="E377" i="20"/>
  <c r="E126" i="20"/>
  <c r="E143" i="20"/>
  <c r="E450" i="20"/>
  <c r="E383" i="20"/>
  <c r="E13" i="20"/>
  <c r="E14" i="20" s="1"/>
  <c r="E11" i="20"/>
  <c r="E12" i="20" s="1"/>
  <c r="E514" i="20"/>
  <c r="E515" i="20" s="1"/>
  <c r="E365" i="20"/>
  <c r="E366" i="20" s="1"/>
  <c r="E46" i="20"/>
  <c r="E63" i="20"/>
  <c r="E298" i="20"/>
  <c r="E498" i="20"/>
  <c r="E314" i="20"/>
  <c r="E111" i="20"/>
  <c r="E181" i="20"/>
  <c r="E442" i="20"/>
  <c r="E344" i="20"/>
  <c r="E168" i="20"/>
  <c r="E417" i="20"/>
  <c r="E210" i="20"/>
  <c r="E198" i="20"/>
  <c r="E464" i="20"/>
  <c r="E260" i="20"/>
  <c r="E250" i="20"/>
  <c r="E97" i="20"/>
  <c r="E84" i="20"/>
  <c r="E512" i="20"/>
  <c r="E275" i="20"/>
  <c r="E403" i="20"/>
  <c r="E329" i="20"/>
  <c r="E376" i="20"/>
  <c r="E125" i="20"/>
  <c r="E142" i="20"/>
  <c r="E449" i="20"/>
  <c r="E382" i="20"/>
  <c r="E567" i="20"/>
  <c r="E568" i="20" s="1"/>
  <c r="E473" i="20"/>
  <c r="E482" i="20"/>
  <c r="E595" i="20"/>
  <c r="E596" i="20" s="1"/>
  <c r="E561" i="20"/>
  <c r="E562" i="20" s="1"/>
  <c r="E45" i="20"/>
  <c r="E62" i="20"/>
  <c r="E297" i="20"/>
  <c r="E497" i="20"/>
  <c r="E313" i="20"/>
  <c r="E222" i="20"/>
  <c r="E110" i="20"/>
  <c r="E180" i="20"/>
  <c r="E441" i="20"/>
  <c r="E343" i="20"/>
  <c r="E167" i="20"/>
  <c r="E416" i="20"/>
  <c r="E209" i="20"/>
  <c r="E197" i="20"/>
  <c r="E463" i="20"/>
  <c r="E249" i="20"/>
  <c r="E259" i="20"/>
  <c r="E239" i="20"/>
  <c r="E96" i="20"/>
  <c r="E83" i="20"/>
  <c r="E511" i="20"/>
  <c r="E513" i="20" s="1"/>
  <c r="E274" i="20"/>
  <c r="E402" i="20"/>
  <c r="E328" i="20"/>
  <c r="E375" i="20"/>
  <c r="E124" i="20"/>
  <c r="E141" i="20"/>
  <c r="E448" i="20"/>
  <c r="E381" i="20"/>
  <c r="E481" i="20"/>
  <c r="E483" i="20" s="1"/>
  <c r="E597" i="20"/>
  <c r="E598" i="20" s="1"/>
  <c r="E44" i="20"/>
  <c r="E61" i="20"/>
  <c r="E296" i="20"/>
  <c r="E496" i="20"/>
  <c r="E312" i="20"/>
  <c r="E423" i="20"/>
  <c r="E424" i="20" s="1"/>
  <c r="E221" i="20"/>
  <c r="E109" i="20"/>
  <c r="E179" i="20"/>
  <c r="E440" i="20"/>
  <c r="E342" i="20"/>
  <c r="E166" i="20"/>
  <c r="E333" i="20"/>
  <c r="E334" i="20" s="1"/>
  <c r="E415" i="20"/>
  <c r="E208" i="20"/>
  <c r="E196" i="20"/>
  <c r="E187" i="20"/>
  <c r="E188" i="20" s="1"/>
  <c r="E462" i="20"/>
  <c r="E254" i="20"/>
  <c r="E255" i="20" s="1"/>
  <c r="E258" i="20"/>
  <c r="E238" i="20"/>
  <c r="E95" i="20"/>
  <c r="E82" i="20"/>
  <c r="E429" i="20"/>
  <c r="E157" i="20"/>
  <c r="E520" i="20"/>
  <c r="E273" i="20"/>
  <c r="E401" i="20"/>
  <c r="E508" i="20"/>
  <c r="E123" i="20"/>
  <c r="E140" i="20"/>
  <c r="E151" i="20"/>
  <c r="E60" i="20"/>
  <c r="E295" i="20"/>
  <c r="E495" i="20"/>
  <c r="E311" i="20"/>
  <c r="E108" i="20"/>
  <c r="E178" i="20"/>
  <c r="E439" i="20"/>
  <c r="E341" i="20"/>
  <c r="E165" i="20"/>
  <c r="E563" i="20"/>
  <c r="E564" i="20" s="1"/>
  <c r="E414" i="20"/>
  <c r="E207" i="20"/>
  <c r="E195" i="20"/>
  <c r="E461" i="20"/>
  <c r="E230" i="20"/>
  <c r="E248" i="20"/>
  <c r="E94" i="20"/>
  <c r="E81" i="20"/>
  <c r="E428" i="20"/>
  <c r="E156" i="20"/>
  <c r="E519" i="20"/>
  <c r="E272" i="20"/>
  <c r="E400" i="20"/>
  <c r="E507" i="20"/>
  <c r="E327" i="20"/>
  <c r="E374" i="20"/>
  <c r="E122" i="20"/>
  <c r="E139" i="20"/>
  <c r="E30" i="20"/>
  <c r="E150" i="20"/>
  <c r="E572" i="20"/>
  <c r="E59" i="20"/>
  <c r="E294" i="20"/>
  <c r="E494" i="20"/>
  <c r="E310" i="20"/>
  <c r="E107" i="20"/>
  <c r="E177" i="20"/>
  <c r="E438" i="20"/>
  <c r="E340" i="20"/>
  <c r="E164" i="20"/>
  <c r="E413" i="20"/>
  <c r="E206" i="20"/>
  <c r="E194" i="20"/>
  <c r="E460" i="20"/>
  <c r="E229" i="20"/>
  <c r="E247" i="20"/>
  <c r="E93" i="20"/>
  <c r="E80" i="20"/>
  <c r="E427" i="20"/>
  <c r="E155" i="20"/>
  <c r="E271" i="20"/>
  <c r="E399" i="20"/>
  <c r="E506" i="20"/>
  <c r="E326" i="20"/>
  <c r="E373" i="20"/>
  <c r="E121" i="20"/>
  <c r="E138" i="20"/>
  <c r="E29" i="20"/>
  <c r="E149" i="20"/>
  <c r="E571" i="20"/>
  <c r="E42" i="20"/>
  <c r="E58" i="20"/>
  <c r="E293" i="20"/>
  <c r="E493" i="20"/>
  <c r="E309" i="20"/>
  <c r="E19" i="20"/>
  <c r="E106" i="20"/>
  <c r="E176" i="20"/>
  <c r="E437" i="20"/>
  <c r="E339" i="20"/>
  <c r="E163" i="20"/>
  <c r="E412" i="20"/>
  <c r="E205" i="20"/>
  <c r="E193" i="20"/>
  <c r="E459" i="20"/>
  <c r="E228" i="20"/>
  <c r="E246" i="20"/>
  <c r="E92" i="20"/>
  <c r="E79" i="20"/>
  <c r="E426" i="20"/>
  <c r="E154" i="20"/>
  <c r="E270" i="20"/>
  <c r="E398" i="20"/>
  <c r="E505" i="20"/>
  <c r="E325" i="20"/>
  <c r="E372" i="20"/>
  <c r="E120" i="20"/>
  <c r="E137" i="20"/>
  <c r="E28" i="20"/>
  <c r="E148" i="20"/>
  <c r="E570" i="20"/>
  <c r="E41" i="20"/>
  <c r="E57" i="20"/>
  <c r="E292" i="20"/>
  <c r="E492" i="20"/>
  <c r="E308" i="20"/>
  <c r="E18" i="20"/>
  <c r="E105" i="20"/>
  <c r="E175" i="20"/>
  <c r="E436" i="20"/>
  <c r="E338" i="20"/>
  <c r="E162" i="20"/>
  <c r="E411" i="20"/>
  <c r="E204" i="20"/>
  <c r="E192" i="20"/>
  <c r="E458" i="20"/>
  <c r="E227" i="20"/>
  <c r="E245" i="20"/>
  <c r="E91" i="20"/>
  <c r="E78" i="20"/>
  <c r="E425" i="20"/>
  <c r="E153" i="20"/>
  <c r="E269" i="20"/>
  <c r="E397" i="20"/>
  <c r="E504" i="20"/>
  <c r="E324" i="20"/>
  <c r="E371" i="20"/>
  <c r="E119" i="20"/>
  <c r="E136" i="20"/>
  <c r="E27" i="20"/>
  <c r="E147" i="20"/>
  <c r="E569" i="20"/>
  <c r="E40" i="20"/>
  <c r="E56" i="20"/>
  <c r="E291" i="20"/>
  <c r="E491" i="20"/>
  <c r="E307" i="20"/>
  <c r="E17" i="20"/>
  <c r="E104" i="20"/>
  <c r="E174" i="20"/>
  <c r="E435" i="20"/>
  <c r="E337" i="20"/>
  <c r="E161" i="20"/>
  <c r="E410" i="20"/>
  <c r="E203" i="20"/>
  <c r="E191" i="20"/>
  <c r="E457" i="20"/>
  <c r="E226" i="20"/>
  <c r="E244" i="20"/>
  <c r="E90" i="20"/>
  <c r="E77" i="20"/>
  <c r="E582" i="20"/>
  <c r="E584" i="20" s="1"/>
  <c r="E388" i="20"/>
  <c r="E389" i="20" s="1"/>
  <c r="E268" i="20"/>
  <c r="E396" i="20"/>
  <c r="E472" i="20"/>
  <c r="E479" i="20"/>
  <c r="E480" i="20" s="1"/>
  <c r="E503" i="20"/>
  <c r="E323" i="20"/>
  <c r="E370" i="20"/>
  <c r="E118" i="20"/>
  <c r="E135" i="20"/>
  <c r="E447" i="20"/>
  <c r="E380" i="20"/>
  <c r="E589" i="20"/>
  <c r="E590" i="20" s="1"/>
  <c r="E51" i="20"/>
  <c r="E52" i="20" s="1"/>
  <c r="E53" i="20"/>
  <c r="E54" i="20" s="1"/>
  <c r="E38" i="20"/>
  <c r="E39" i="20" s="1"/>
  <c r="E55" i="20"/>
  <c r="E290" i="20"/>
  <c r="E490" i="20"/>
  <c r="E306" i="20"/>
  <c r="E220" i="20"/>
  <c r="E223" i="20" s="1"/>
  <c r="E103" i="20"/>
  <c r="E173" i="20"/>
  <c r="E434" i="20"/>
  <c r="E336" i="20"/>
  <c r="E160" i="20"/>
  <c r="E409" i="20"/>
  <c r="E202" i="20"/>
  <c r="E190" i="20"/>
  <c r="E456" i="20"/>
  <c r="E257" i="20"/>
  <c r="E237" i="20"/>
  <c r="E39" i="18"/>
  <c r="E40" i="18"/>
  <c r="E29" i="11"/>
  <c r="E30" i="11"/>
  <c r="E33" i="10"/>
  <c r="E34" i="10"/>
  <c r="E35" i="9"/>
  <c r="E36" i="9"/>
  <c r="E35" i="8"/>
  <c r="E36" i="8"/>
  <c r="E28" i="7"/>
  <c r="E29" i="7"/>
  <c r="E31" i="6"/>
  <c r="E32" i="6"/>
  <c r="E32" i="5"/>
  <c r="E33" i="5"/>
  <c r="E32" i="4"/>
  <c r="E33" i="4"/>
  <c r="E32" i="3"/>
  <c r="E33" i="3"/>
  <c r="E36" i="2"/>
  <c r="E37" i="2"/>
  <c r="E89" i="20"/>
  <c r="E76" i="20"/>
  <c r="E267" i="20"/>
  <c r="E540" i="20"/>
  <c r="E541" i="20" s="1"/>
  <c r="E395" i="20"/>
  <c r="E502" i="20"/>
  <c r="E282" i="20"/>
  <c r="E322" i="20"/>
  <c r="E369" i="20"/>
  <c r="E117" i="20"/>
  <c r="E134" i="20"/>
  <c r="E446" i="20"/>
  <c r="E25" i="20"/>
  <c r="E26" i="20" s="1"/>
  <c r="E585" i="20"/>
  <c r="E586" i="20" s="1"/>
  <c r="E5" i="20"/>
  <c r="E6" i="20" s="1"/>
  <c r="E7" i="20"/>
  <c r="E8" i="20" s="1"/>
  <c r="E3" i="20"/>
  <c r="E9" i="20"/>
  <c r="E10" i="20" s="1"/>
  <c r="E522" i="20"/>
  <c r="E523" i="20" s="1"/>
  <c r="E575" i="20"/>
  <c r="E577" i="20" s="1"/>
  <c r="E289" i="20"/>
  <c r="E489" i="20"/>
  <c r="E305" i="20"/>
  <c r="E224" i="20"/>
  <c r="E225" i="20" s="1"/>
  <c r="E102" i="20"/>
  <c r="E172" i="20"/>
  <c r="E433" i="20"/>
  <c r="E335" i="20"/>
  <c r="E159" i="20"/>
  <c r="E201" i="20"/>
  <c r="E189" i="20"/>
  <c r="E455" i="20"/>
  <c r="E256" i="20"/>
  <c r="E236" i="20"/>
  <c r="E264" i="20" l="1"/>
  <c r="E285" i="20"/>
  <c r="E200" i="20"/>
  <c r="E171" i="20"/>
  <c r="E445" i="20"/>
  <c r="E116" i="20"/>
  <c r="E318" i="20"/>
  <c r="E304" i="20"/>
  <c r="E146" i="20"/>
  <c r="E379" i="20"/>
  <c r="E406" i="20"/>
  <c r="E281" i="20"/>
  <c r="E101" i="20"/>
  <c r="E422" i="20"/>
  <c r="E67" i="20"/>
  <c r="E253" i="20"/>
  <c r="E43" i="20"/>
  <c r="E152" i="20"/>
  <c r="E432" i="20"/>
  <c r="E521" i="20"/>
  <c r="E50" i="20"/>
  <c r="E394" i="20"/>
  <c r="E548" i="20"/>
  <c r="E526" i="20"/>
  <c r="E243" i="20"/>
  <c r="E469" i="20"/>
  <c r="E216" i="20"/>
  <c r="E346" i="20"/>
  <c r="E186" i="20"/>
  <c r="E501" i="20"/>
  <c r="E452" i="20"/>
  <c r="E128" i="20"/>
  <c r="E332" i="20"/>
  <c r="E510" i="20"/>
  <c r="E88" i="20"/>
  <c r="E387" i="20"/>
  <c r="E478" i="20"/>
  <c r="E235" i="20"/>
  <c r="E20" i="20"/>
  <c r="E574" i="20"/>
  <c r="E31" i="20"/>
  <c r="E158" i="20"/>
  <c r="E4" i="20"/>
  <c r="D253" i="19"/>
  <c r="D438" i="19"/>
  <c r="D391" i="19"/>
  <c r="D14" i="19"/>
  <c r="D558" i="19"/>
  <c r="D556" i="19"/>
  <c r="D470" i="19"/>
  <c r="D479" i="19"/>
  <c r="D454" i="19"/>
  <c r="D143" i="19"/>
  <c r="D497" i="19"/>
  <c r="D532" i="19"/>
  <c r="D440" i="19"/>
  <c r="D31" i="19"/>
  <c r="D20" i="19"/>
  <c r="D22" i="19"/>
  <c r="D337" i="19"/>
  <c r="D73" i="19"/>
  <c r="D541" i="19"/>
  <c r="D35" i="19"/>
  <c r="D67" i="19"/>
  <c r="D69" i="19"/>
  <c r="D33" i="19"/>
  <c r="D71" i="19"/>
  <c r="D543" i="19"/>
  <c r="D545" i="19"/>
  <c r="D552" i="19"/>
  <c r="D423" i="19"/>
  <c r="D377" i="19"/>
  <c r="D414" i="19"/>
  <c r="D105" i="19"/>
  <c r="D118" i="19"/>
  <c r="D88" i="19"/>
  <c r="D158" i="19"/>
  <c r="D225" i="19"/>
  <c r="D217" i="19"/>
  <c r="D516" i="19"/>
  <c r="D363" i="19"/>
  <c r="D487" i="19"/>
  <c r="D276" i="19"/>
  <c r="D507" i="19"/>
  <c r="D188" i="19"/>
  <c r="D207" i="19"/>
  <c r="D515" i="19"/>
  <c r="D362" i="19"/>
  <c r="D275" i="19"/>
  <c r="D506" i="19"/>
  <c r="D187" i="19"/>
  <c r="D206" i="19"/>
  <c r="D514" i="19"/>
  <c r="D252" i="19"/>
  <c r="D274" i="19"/>
  <c r="D495" i="19"/>
  <c r="D502" i="19"/>
  <c r="D500" i="19"/>
  <c r="D499" i="19"/>
  <c r="D390" i="19"/>
  <c r="D186" i="19"/>
  <c r="D205" i="19"/>
  <c r="D513" i="19"/>
  <c r="D251" i="19"/>
  <c r="D273" i="19"/>
  <c r="D486" i="19"/>
  <c r="D494" i="19"/>
  <c r="D238" i="19"/>
  <c r="D389" i="19"/>
  <c r="D185" i="19"/>
  <c r="D204" i="19"/>
  <c r="D257" i="19"/>
  <c r="D260" i="19"/>
  <c r="D437" i="19"/>
  <c r="D512" i="19"/>
  <c r="D216" i="19"/>
  <c r="D236" i="19"/>
  <c r="D447" i="19"/>
  <c r="D293" i="19"/>
  <c r="D505" i="19"/>
  <c r="D361" i="19"/>
  <c r="D321" i="19"/>
  <c r="D333" i="19"/>
  <c r="D332" i="19"/>
  <c r="D48" i="19"/>
  <c r="D65" i="19"/>
  <c r="D328" i="19"/>
  <c r="D327" i="19"/>
  <c r="D326" i="19"/>
  <c r="D290" i="19"/>
  <c r="D457" i="19"/>
  <c r="D191" i="19"/>
  <c r="D401" i="19"/>
  <c r="D356" i="19"/>
  <c r="D87" i="19"/>
  <c r="D103" i="19"/>
  <c r="D157" i="19"/>
  <c r="D525" i="19"/>
  <c r="D524" i="19"/>
  <c r="D523" i="19"/>
  <c r="D522" i="19"/>
  <c r="D256" i="19"/>
  <c r="D259" i="19"/>
  <c r="D436" i="19"/>
  <c r="D511" i="19"/>
  <c r="D215" i="19"/>
  <c r="D235" i="19"/>
  <c r="D446" i="19"/>
  <c r="D292" i="19"/>
  <c r="D504" i="19"/>
  <c r="D360" i="19"/>
  <c r="D320" i="19"/>
  <c r="D331" i="19"/>
  <c r="D330" i="19"/>
  <c r="D47" i="19"/>
  <c r="D64" i="19"/>
  <c r="D325" i="19"/>
  <c r="D324" i="19"/>
  <c r="D323" i="19"/>
  <c r="D289" i="19"/>
  <c r="D456" i="19"/>
  <c r="D190" i="19"/>
  <c r="D400" i="19"/>
  <c r="D355" i="19"/>
  <c r="D86" i="19"/>
  <c r="D102" i="19"/>
  <c r="D156" i="19"/>
  <c r="D521" i="19"/>
  <c r="D520" i="19"/>
  <c r="D519" i="19"/>
  <c r="D518" i="19"/>
  <c r="D250" i="19"/>
  <c r="D375" i="19"/>
  <c r="D445" i="19"/>
  <c r="D304" i="19"/>
  <c r="D348" i="19"/>
  <c r="D100" i="19"/>
  <c r="D117" i="19"/>
  <c r="D421" i="19"/>
  <c r="D354" i="19"/>
  <c r="D538" i="19"/>
  <c r="D46" i="19"/>
  <c r="D63" i="19"/>
  <c r="D272" i="19"/>
  <c r="D469" i="19"/>
  <c r="D288" i="19"/>
  <c r="D85" i="19"/>
  <c r="D155" i="19"/>
  <c r="D413" i="19"/>
  <c r="D318" i="19"/>
  <c r="D142" i="19"/>
  <c r="D388" i="19"/>
  <c r="D184" i="19"/>
  <c r="D172" i="19"/>
  <c r="D435" i="19"/>
  <c r="D234" i="19"/>
  <c r="D214" i="19"/>
  <c r="D548" i="19"/>
  <c r="D249" i="19"/>
  <c r="D374" i="19"/>
  <c r="D444" i="19"/>
  <c r="D303" i="19"/>
  <c r="D347" i="19"/>
  <c r="D99" i="19"/>
  <c r="D116" i="19"/>
  <c r="D420" i="19"/>
  <c r="D353" i="19"/>
  <c r="D12" i="19"/>
  <c r="D10" i="19"/>
  <c r="D484" i="19"/>
  <c r="D335" i="19"/>
  <c r="D45" i="19"/>
  <c r="D62" i="19"/>
  <c r="D271" i="19"/>
  <c r="D468" i="19"/>
  <c r="D287" i="19"/>
  <c r="D84" i="19"/>
  <c r="D154" i="19"/>
  <c r="D412" i="19"/>
  <c r="D317" i="19"/>
  <c r="D141" i="19"/>
  <c r="D387" i="19"/>
  <c r="D183" i="19"/>
  <c r="D171" i="19"/>
  <c r="D434" i="19"/>
  <c r="D233" i="19"/>
  <c r="D213" i="19"/>
  <c r="D482" i="19"/>
  <c r="D248" i="19"/>
  <c r="D373" i="19"/>
  <c r="D302" i="19"/>
  <c r="D346" i="19"/>
  <c r="D98" i="19"/>
  <c r="D115" i="19"/>
  <c r="D419" i="19"/>
  <c r="D352" i="19"/>
  <c r="D531" i="19"/>
  <c r="D443" i="19"/>
  <c r="D452" i="19"/>
  <c r="D561" i="19"/>
  <c r="D527" i="19"/>
  <c r="D44" i="19"/>
  <c r="D61" i="19"/>
  <c r="D270" i="19"/>
  <c r="D467" i="19"/>
  <c r="D286" i="19"/>
  <c r="D195" i="19"/>
  <c r="D83" i="19"/>
  <c r="D153" i="19"/>
  <c r="D411" i="19"/>
  <c r="D316" i="19"/>
  <c r="D140" i="19"/>
  <c r="D386" i="19"/>
  <c r="D182" i="19"/>
  <c r="D170" i="19"/>
  <c r="D433" i="19"/>
  <c r="D224" i="19"/>
  <c r="D232" i="19"/>
  <c r="D212" i="19"/>
  <c r="D481" i="19"/>
  <c r="D247" i="19"/>
  <c r="D372" i="19"/>
  <c r="D301" i="19"/>
  <c r="D345" i="19"/>
  <c r="D97" i="19"/>
  <c r="D114" i="19"/>
  <c r="D418" i="19"/>
  <c r="D351" i="19"/>
  <c r="D451" i="19"/>
  <c r="D560" i="19"/>
  <c r="D43" i="19"/>
  <c r="D60" i="19"/>
  <c r="D269" i="19"/>
  <c r="D466" i="19"/>
  <c r="D285" i="19"/>
  <c r="D393" i="19"/>
  <c r="D194" i="19"/>
  <c r="D82" i="19"/>
  <c r="D152" i="19"/>
  <c r="D410" i="19"/>
  <c r="D315" i="19"/>
  <c r="D139" i="19"/>
  <c r="D306" i="19"/>
  <c r="D385" i="19"/>
  <c r="D181" i="19"/>
  <c r="D169" i="19"/>
  <c r="D160" i="19"/>
  <c r="D432" i="19"/>
  <c r="D227" i="19"/>
  <c r="D231" i="19"/>
  <c r="D211" i="19"/>
  <c r="D399" i="19"/>
  <c r="D130" i="19"/>
  <c r="D490" i="19"/>
  <c r="D246" i="19"/>
  <c r="D371" i="19"/>
  <c r="D478" i="19"/>
  <c r="D96" i="19"/>
  <c r="D113" i="19"/>
  <c r="D124" i="19"/>
  <c r="D59" i="19"/>
  <c r="D268" i="19"/>
  <c r="D465" i="19"/>
  <c r="D284" i="19"/>
  <c r="D81" i="19"/>
  <c r="D151" i="19"/>
  <c r="D409" i="19"/>
  <c r="D314" i="19"/>
  <c r="D138" i="19"/>
  <c r="D529" i="19"/>
  <c r="D384" i="19"/>
  <c r="D180" i="19"/>
  <c r="D168" i="19"/>
  <c r="D431" i="19"/>
  <c r="D203" i="19"/>
  <c r="D223" i="19"/>
  <c r="D398" i="19"/>
  <c r="D129" i="19"/>
  <c r="D489" i="19"/>
  <c r="D245" i="19"/>
  <c r="D370" i="19"/>
  <c r="D477" i="19"/>
  <c r="D300" i="19"/>
  <c r="D344" i="19"/>
  <c r="D95" i="19"/>
  <c r="D112" i="19"/>
  <c r="D29" i="19"/>
  <c r="D123" i="19"/>
  <c r="D537" i="19"/>
  <c r="D58" i="19"/>
  <c r="D267" i="19"/>
  <c r="D464" i="19"/>
  <c r="D283" i="19"/>
  <c r="D80" i="19"/>
  <c r="D150" i="19"/>
  <c r="D408" i="19"/>
  <c r="D313" i="19"/>
  <c r="D137" i="19"/>
  <c r="D383" i="19"/>
  <c r="D179" i="19"/>
  <c r="D167" i="19"/>
  <c r="D430" i="19"/>
  <c r="D202" i="19"/>
  <c r="D222" i="19"/>
  <c r="D397" i="19"/>
  <c r="D128" i="19"/>
  <c r="D244" i="19"/>
  <c r="D369" i="19"/>
  <c r="D476" i="19"/>
  <c r="D299" i="19"/>
  <c r="D343" i="19"/>
  <c r="D94" i="19"/>
  <c r="D111" i="19"/>
  <c r="D28" i="19"/>
  <c r="D122" i="19"/>
  <c r="D536" i="19"/>
  <c r="D41" i="19"/>
  <c r="D57" i="19"/>
  <c r="D266" i="19"/>
  <c r="D463" i="19"/>
  <c r="D282" i="19"/>
  <c r="D18" i="19"/>
  <c r="D79" i="19"/>
  <c r="D149" i="19"/>
  <c r="D407" i="19"/>
  <c r="D312" i="19"/>
  <c r="D136" i="19"/>
  <c r="D382" i="19"/>
  <c r="D178" i="19"/>
  <c r="D166" i="19"/>
  <c r="D429" i="19"/>
  <c r="D201" i="19"/>
  <c r="D221" i="19"/>
  <c r="D396" i="19"/>
  <c r="D127" i="19"/>
  <c r="D243" i="19"/>
  <c r="D368" i="19"/>
  <c r="D475" i="19"/>
  <c r="D298" i="19"/>
  <c r="D342" i="19"/>
  <c r="D93" i="19"/>
  <c r="D110" i="19"/>
  <c r="D27" i="19"/>
  <c r="D121" i="19"/>
  <c r="D535" i="19"/>
  <c r="D40" i="19"/>
  <c r="D56" i="19"/>
  <c r="D265" i="19"/>
  <c r="D462" i="19"/>
  <c r="D281" i="19"/>
  <c r="D17" i="19"/>
  <c r="D78" i="19"/>
  <c r="D148" i="19"/>
  <c r="D406" i="19"/>
  <c r="D311" i="19"/>
  <c r="D135" i="19"/>
  <c r="D381" i="19"/>
  <c r="D177" i="19"/>
  <c r="D165" i="19"/>
  <c r="D428" i="19"/>
  <c r="D200" i="19"/>
  <c r="D220" i="19"/>
  <c r="D395" i="19"/>
  <c r="D126" i="19"/>
  <c r="D242" i="19"/>
  <c r="D367" i="19"/>
  <c r="D474" i="19"/>
  <c r="D297" i="19"/>
  <c r="D341" i="19"/>
  <c r="D92" i="19"/>
  <c r="D109" i="19"/>
  <c r="D26" i="19"/>
  <c r="D120" i="19"/>
  <c r="D534" i="19"/>
  <c r="D39" i="19"/>
  <c r="D55" i="19"/>
  <c r="D264" i="19"/>
  <c r="D461" i="19"/>
  <c r="D280" i="19"/>
  <c r="D16" i="19"/>
  <c r="D77" i="19"/>
  <c r="D147" i="19"/>
  <c r="D405" i="19"/>
  <c r="D310" i="19"/>
  <c r="D134" i="19"/>
  <c r="D380" i="19"/>
  <c r="D176" i="19"/>
  <c r="D164" i="19"/>
  <c r="D427" i="19"/>
  <c r="D199" i="19"/>
  <c r="D219" i="19"/>
  <c r="D547" i="19"/>
  <c r="D358" i="19"/>
  <c r="D241" i="19"/>
  <c r="D366" i="19"/>
  <c r="D442" i="19"/>
  <c r="D449" i="19"/>
  <c r="D473" i="19"/>
  <c r="D296" i="19"/>
  <c r="D340" i="19"/>
  <c r="D91" i="19"/>
  <c r="D108" i="19"/>
  <c r="D417" i="19"/>
  <c r="D350" i="19"/>
  <c r="D554" i="19"/>
  <c r="D50" i="19"/>
  <c r="D52" i="19"/>
  <c r="D37" i="19"/>
  <c r="D54" i="19"/>
  <c r="D263" i="19"/>
  <c r="D460" i="19"/>
  <c r="D279" i="19"/>
  <c r="D193" i="19"/>
  <c r="D76" i="19"/>
  <c r="D146" i="19"/>
  <c r="D404" i="19"/>
  <c r="D309" i="19"/>
  <c r="D133" i="19"/>
  <c r="D379" i="19"/>
  <c r="D175" i="19"/>
  <c r="D163" i="19"/>
  <c r="D426" i="19"/>
  <c r="D230" i="19"/>
  <c r="D210" i="19"/>
  <c r="D240" i="19"/>
  <c r="D509" i="19"/>
  <c r="D365" i="19"/>
  <c r="D472" i="19"/>
  <c r="D255" i="19"/>
  <c r="D295" i="19"/>
  <c r="D339" i="19"/>
  <c r="D90" i="19"/>
  <c r="D107" i="19"/>
  <c r="D416" i="19"/>
  <c r="D24" i="19"/>
  <c r="D550" i="19"/>
  <c r="D4" i="19"/>
  <c r="D6" i="19"/>
  <c r="D2" i="19"/>
  <c r="D8" i="19"/>
  <c r="D492" i="19"/>
  <c r="D540" i="19"/>
  <c r="D262" i="19"/>
  <c r="D459" i="19"/>
  <c r="D278" i="19"/>
  <c r="D197" i="19"/>
  <c r="D75" i="19"/>
  <c r="D145" i="19"/>
  <c r="D403" i="19"/>
  <c r="D308" i="19"/>
  <c r="D132" i="19"/>
  <c r="D174" i="19"/>
  <c r="D162" i="19"/>
  <c r="D425" i="19"/>
  <c r="D229" i="19"/>
  <c r="D209" i="19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" i="18"/>
  <c r="E4" i="17"/>
  <c r="E5" i="17"/>
  <c r="E6" i="17"/>
  <c r="E7" i="17"/>
  <c r="E8" i="17"/>
  <c r="E9" i="17"/>
  <c r="E3" i="17"/>
  <c r="E4" i="16"/>
  <c r="E5" i="16"/>
  <c r="E6" i="16"/>
  <c r="E7" i="16"/>
  <c r="E8" i="16"/>
  <c r="E3" i="16"/>
  <c r="E4" i="15"/>
  <c r="E5" i="15"/>
  <c r="E6" i="15"/>
  <c r="E7" i="15"/>
  <c r="E8" i="15"/>
  <c r="E9" i="15"/>
  <c r="E10" i="15"/>
  <c r="E11" i="15"/>
  <c r="E12" i="15"/>
  <c r="E3" i="15"/>
  <c r="E4" i="14"/>
  <c r="E5" i="14"/>
  <c r="E6" i="14"/>
  <c r="E7" i="14"/>
  <c r="E8" i="14"/>
  <c r="E9" i="14"/>
  <c r="E10" i="14"/>
  <c r="E11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" i="13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" i="8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D237" i="19" l="1"/>
  <c r="D493" i="19"/>
  <c r="D5" i="19"/>
  <c r="D25" i="19"/>
  <c r="D258" i="19"/>
  <c r="D196" i="19"/>
  <c r="D53" i="19"/>
  <c r="D555" i="19"/>
  <c r="D450" i="19"/>
  <c r="D359" i="19"/>
  <c r="D228" i="19"/>
  <c r="D161" i="19"/>
  <c r="D307" i="19"/>
  <c r="D453" i="19"/>
  <c r="D528" i="19"/>
  <c r="D533" i="19"/>
  <c r="D336" i="19"/>
  <c r="D11" i="19"/>
  <c r="D458" i="19"/>
  <c r="D294" i="19"/>
  <c r="D261" i="19"/>
  <c r="D503" i="19"/>
  <c r="D424" i="19"/>
  <c r="D546" i="19"/>
  <c r="D72" i="19"/>
  <c r="D70" i="19"/>
  <c r="D36" i="19"/>
  <c r="D74" i="19"/>
  <c r="D23" i="19"/>
  <c r="D32" i="19"/>
  <c r="D557" i="19"/>
  <c r="D15" i="19"/>
  <c r="D198" i="19"/>
  <c r="D542" i="19"/>
  <c r="D9" i="19"/>
  <c r="D7" i="19"/>
  <c r="D551" i="19"/>
  <c r="D510" i="19"/>
  <c r="D38" i="19"/>
  <c r="D51" i="19"/>
  <c r="D549" i="19"/>
  <c r="D530" i="19"/>
  <c r="D394" i="19"/>
  <c r="D562" i="19"/>
  <c r="D483" i="19"/>
  <c r="D485" i="19"/>
  <c r="D13" i="19"/>
  <c r="D104" i="19"/>
  <c r="D192" i="19"/>
  <c r="D322" i="19"/>
  <c r="D508" i="19"/>
  <c r="D239" i="19"/>
  <c r="D488" i="19"/>
  <c r="D106" i="19"/>
  <c r="D378" i="19"/>
  <c r="D553" i="19"/>
  <c r="D544" i="19"/>
  <c r="D34" i="19"/>
  <c r="D68" i="19"/>
  <c r="D338" i="19"/>
  <c r="D21" i="19"/>
  <c r="D441" i="19"/>
  <c r="D498" i="19"/>
  <c r="D455" i="19"/>
  <c r="D559" i="19"/>
  <c r="D173" i="19"/>
  <c r="D376" i="19"/>
  <c r="D218" i="19"/>
  <c r="D439" i="19"/>
  <c r="D189" i="19"/>
  <c r="D319" i="19"/>
  <c r="D159" i="19"/>
  <c r="D471" i="19"/>
  <c r="D422" i="19"/>
  <c r="D101" i="19"/>
  <c r="D305" i="19"/>
  <c r="D480" i="19"/>
  <c r="D357" i="19"/>
  <c r="D448" i="19"/>
  <c r="D208" i="19"/>
  <c r="D19" i="19"/>
  <c r="D539" i="19"/>
  <c r="D30" i="19"/>
  <c r="D131" i="19"/>
  <c r="D334" i="19"/>
  <c r="D144" i="19"/>
  <c r="D415" i="19"/>
  <c r="D89" i="19"/>
  <c r="D291" i="19"/>
  <c r="D277" i="19"/>
  <c r="D3" i="19"/>
  <c r="D119" i="19"/>
  <c r="D349" i="19"/>
  <c r="D254" i="19"/>
  <c r="D392" i="19"/>
  <c r="D66" i="19"/>
  <c r="D226" i="19"/>
  <c r="D42" i="19"/>
  <c r="D125" i="19"/>
  <c r="D402" i="19"/>
  <c r="D491" i="19"/>
  <c r="D49" i="19"/>
  <c r="D526" i="19"/>
  <c r="D329" i="19"/>
  <c r="D364" i="19"/>
  <c r="D517" i="19"/>
  <c r="D496" i="19"/>
  <c r="D501" i="19"/>
</calcChain>
</file>

<file path=xl/sharedStrings.xml><?xml version="1.0" encoding="utf-8"?>
<sst xmlns="http://schemas.openxmlformats.org/spreadsheetml/2006/main" count="4169" uniqueCount="376">
  <si>
    <t>序号</t>
    <phoneticPr fontId="1" type="noConversion"/>
  </si>
  <si>
    <t>项目名称</t>
    <phoneticPr fontId="1" type="noConversion"/>
  </si>
  <si>
    <t>单位</t>
    <phoneticPr fontId="1" type="noConversion"/>
  </si>
  <si>
    <t>工程量</t>
    <phoneticPr fontId="1" type="noConversion"/>
  </si>
  <si>
    <t>备注</t>
    <phoneticPr fontId="1" type="noConversion"/>
  </si>
  <si>
    <t>吊顶（平顶）</t>
    <phoneticPr fontId="1" type="noConversion"/>
  </si>
  <si>
    <t>吊顶（造型顶）</t>
    <phoneticPr fontId="1" type="noConversion"/>
  </si>
  <si>
    <t>砂浆找平</t>
    <phoneticPr fontId="1" type="noConversion"/>
  </si>
  <si>
    <t>地面石材</t>
    <phoneticPr fontId="1" type="noConversion"/>
  </si>
  <si>
    <t>地砖</t>
    <phoneticPr fontId="1" type="noConversion"/>
  </si>
  <si>
    <t>挡水线</t>
    <phoneticPr fontId="1" type="noConversion"/>
  </si>
  <si>
    <t>淋浴间水沟</t>
    <phoneticPr fontId="1" type="noConversion"/>
  </si>
  <si>
    <t>乳胶漆</t>
    <phoneticPr fontId="1" type="noConversion"/>
  </si>
  <si>
    <t>灯槽</t>
    <phoneticPr fontId="1" type="noConversion"/>
  </si>
  <si>
    <t>窗帘盒</t>
    <phoneticPr fontId="1" type="noConversion"/>
  </si>
  <si>
    <t>雕花（浮雕）</t>
    <phoneticPr fontId="1" type="noConversion"/>
  </si>
  <si>
    <t>检查孔</t>
    <phoneticPr fontId="1" type="noConversion"/>
  </si>
  <si>
    <t>石材台面</t>
    <phoneticPr fontId="1" type="noConversion"/>
  </si>
  <si>
    <t>衣柜</t>
    <phoneticPr fontId="1" type="noConversion"/>
  </si>
  <si>
    <t>书柜</t>
    <phoneticPr fontId="1" type="noConversion"/>
  </si>
  <si>
    <t>60宽木基层</t>
    <phoneticPr fontId="1" type="noConversion"/>
  </si>
  <si>
    <t>100宽木基层</t>
    <phoneticPr fontId="1" type="noConversion"/>
  </si>
  <si>
    <t>40宽木基层</t>
    <phoneticPr fontId="1" type="noConversion"/>
  </si>
  <si>
    <t>150宽木基层</t>
    <phoneticPr fontId="1" type="noConversion"/>
  </si>
  <si>
    <t>浴缸旁柱子基层</t>
    <phoneticPr fontId="1" type="noConversion"/>
  </si>
  <si>
    <t>玻璃基层</t>
    <phoneticPr fontId="1" type="noConversion"/>
  </si>
  <si>
    <t>软包</t>
    <phoneticPr fontId="1" type="noConversion"/>
  </si>
  <si>
    <t>窗套基层</t>
    <phoneticPr fontId="1" type="noConversion"/>
  </si>
  <si>
    <t>窗台板</t>
    <phoneticPr fontId="1" type="noConversion"/>
  </si>
  <si>
    <t>木扶手</t>
    <phoneticPr fontId="1" type="noConversion"/>
  </si>
  <si>
    <t>栏杆刷漆</t>
    <phoneticPr fontId="1" type="noConversion"/>
  </si>
  <si>
    <t>干挂石材</t>
    <phoneticPr fontId="1" type="noConversion"/>
  </si>
  <si>
    <t>石材线条</t>
    <phoneticPr fontId="1" type="noConversion"/>
  </si>
  <si>
    <t>墙纸基层</t>
    <phoneticPr fontId="1" type="noConversion"/>
  </si>
  <si>
    <t>踢脚线基层</t>
    <phoneticPr fontId="1" type="noConversion"/>
  </si>
  <si>
    <t>厕所回填</t>
    <phoneticPr fontId="1" type="noConversion"/>
  </si>
  <si>
    <t>厕所回填找平</t>
    <phoneticPr fontId="1" type="noConversion"/>
  </si>
  <si>
    <t>防水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</si>
  <si>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</si>
  <si>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</si>
  <si>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个</t>
    <phoneticPr fontId="1" type="noConversion"/>
  </si>
  <si>
    <t>个</t>
    <phoneticPr fontId="1" type="noConversion"/>
  </si>
  <si>
    <t>卫生间</t>
    <phoneticPr fontId="1" type="noConversion"/>
  </si>
  <si>
    <t>固装木作</t>
    <phoneticPr fontId="1" type="noConversion"/>
  </si>
  <si>
    <t>雕花</t>
    <phoneticPr fontId="1" type="noConversion"/>
  </si>
  <si>
    <t>不锈钢木基层（8cm下）</t>
    <phoneticPr fontId="1" type="noConversion"/>
  </si>
  <si>
    <t>不锈钢木基层（10cm）</t>
    <phoneticPr fontId="1" type="noConversion"/>
  </si>
  <si>
    <t>不锈钢木基层（20cm）</t>
    <phoneticPr fontId="1" type="noConversion"/>
  </si>
  <si>
    <t>不锈钢木基层（13cm）</t>
    <phoneticPr fontId="1" type="noConversion"/>
  </si>
  <si>
    <t>柱子木工板基层</t>
    <phoneticPr fontId="1" type="noConversion"/>
  </si>
  <si>
    <t>木工板基层</t>
    <phoneticPr fontId="1" type="noConversion"/>
  </si>
  <si>
    <t>石材地台木工板基层</t>
    <phoneticPr fontId="1" type="noConversion"/>
  </si>
  <si>
    <t>石材地台</t>
    <phoneticPr fontId="1" type="noConversion"/>
  </si>
  <si>
    <t>m</t>
    <phoneticPr fontId="1" type="noConversion"/>
  </si>
  <si>
    <t>木基层假梁</t>
    <phoneticPr fontId="1" type="noConversion"/>
  </si>
  <si>
    <t>硬包</t>
    <phoneticPr fontId="1" type="noConversion"/>
  </si>
  <si>
    <t>墙砖</t>
    <phoneticPr fontId="1" type="noConversion"/>
  </si>
  <si>
    <t>壁龛</t>
    <phoneticPr fontId="1" type="noConversion"/>
  </si>
  <si>
    <t>套</t>
    <phoneticPr fontId="1" type="noConversion"/>
  </si>
  <si>
    <t>不锈钢木基层（10cm上）</t>
    <phoneticPr fontId="1" type="noConversion"/>
  </si>
  <si>
    <t>卫生间门套木基层</t>
    <phoneticPr fontId="1" type="noConversion"/>
  </si>
  <si>
    <t>床背景木基层</t>
    <phoneticPr fontId="1" type="noConversion"/>
  </si>
  <si>
    <t>玻璃木基层</t>
    <phoneticPr fontId="1" type="noConversion"/>
  </si>
  <si>
    <t>大门套</t>
    <phoneticPr fontId="1" type="noConversion"/>
  </si>
  <si>
    <t>轻钢龙骨石膏板墙面</t>
    <phoneticPr fontId="1" type="noConversion"/>
  </si>
  <si>
    <t>3号房收方单（共32间）</t>
    <phoneticPr fontId="1" type="noConversion"/>
  </si>
  <si>
    <t>婚庆房收方单（共1间）</t>
    <phoneticPr fontId="1" type="noConversion"/>
  </si>
  <si>
    <t>总统套房收方单（共1间）</t>
    <phoneticPr fontId="1" type="noConversion"/>
  </si>
  <si>
    <t>2号房收方单（共150间）</t>
    <phoneticPr fontId="1" type="noConversion"/>
  </si>
  <si>
    <t>4号房收方单（共7间）</t>
    <phoneticPr fontId="1" type="noConversion"/>
  </si>
  <si>
    <t>吊顶（卫生间）</t>
    <phoneticPr fontId="1" type="noConversion"/>
  </si>
  <si>
    <t>吊顶</t>
    <phoneticPr fontId="1" type="noConversion"/>
  </si>
  <si>
    <t>1号房收方单（共39间）</t>
    <phoneticPr fontId="1" type="noConversion"/>
  </si>
  <si>
    <t>实木线条</t>
    <phoneticPr fontId="1" type="noConversion"/>
  </si>
  <si>
    <t>m</t>
    <phoneticPr fontId="1" type="noConversion"/>
  </si>
  <si>
    <t>8号房收方单（共11间）</t>
    <phoneticPr fontId="1" type="noConversion"/>
  </si>
  <si>
    <t>卫生间马赛克</t>
    <phoneticPr fontId="1" type="noConversion"/>
  </si>
  <si>
    <t>5号房收方单（共10间）</t>
    <phoneticPr fontId="1" type="noConversion"/>
  </si>
  <si>
    <t>吊顶（卫生间造型顶）</t>
    <phoneticPr fontId="1" type="noConversion"/>
  </si>
  <si>
    <t>不锈钢木基层（12cm上）</t>
    <phoneticPr fontId="1" type="noConversion"/>
  </si>
  <si>
    <t>装饰柱</t>
    <phoneticPr fontId="1" type="noConversion"/>
  </si>
  <si>
    <t>根</t>
    <phoneticPr fontId="1" type="noConversion"/>
  </si>
  <si>
    <t>2.6m长</t>
    <phoneticPr fontId="1" type="noConversion"/>
  </si>
  <si>
    <t>石材基座</t>
    <phoneticPr fontId="1" type="noConversion"/>
  </si>
  <si>
    <t>个</t>
    <phoneticPr fontId="1" type="noConversion"/>
  </si>
  <si>
    <t>地板下二次砂浆找平</t>
    <phoneticPr fontId="1" type="noConversion"/>
  </si>
  <si>
    <t>石膏板线条</t>
    <phoneticPr fontId="1" type="noConversion"/>
  </si>
  <si>
    <t>淋浴间马赛克</t>
    <phoneticPr fontId="1" type="noConversion"/>
  </si>
  <si>
    <t>轻钢龙骨隔墙</t>
    <phoneticPr fontId="1" type="noConversion"/>
  </si>
  <si>
    <t>120mm</t>
    <phoneticPr fontId="1" type="noConversion"/>
  </si>
  <si>
    <t>6号房收方单（共10间）</t>
    <phoneticPr fontId="1" type="noConversion"/>
  </si>
  <si>
    <t>吊顶（卫生间）</t>
    <phoneticPr fontId="1" type="noConversion"/>
  </si>
  <si>
    <t>2.5m长</t>
    <phoneticPr fontId="1" type="noConversion"/>
  </si>
  <si>
    <t>石材地台</t>
    <phoneticPr fontId="1" type="noConversion"/>
  </si>
  <si>
    <t>卫生间不锈钢门套基层</t>
    <phoneticPr fontId="1" type="noConversion"/>
  </si>
  <si>
    <t>卫生间门槛石</t>
    <phoneticPr fontId="1" type="noConversion"/>
  </si>
  <si>
    <t>900mm长</t>
    <phoneticPr fontId="1" type="noConversion"/>
  </si>
  <si>
    <t>精品套房收方单（共2间）</t>
    <phoneticPr fontId="1" type="noConversion"/>
  </si>
  <si>
    <t>门套木基层</t>
    <phoneticPr fontId="1" type="noConversion"/>
  </si>
  <si>
    <t>实木门</t>
    <phoneticPr fontId="1" type="noConversion"/>
  </si>
  <si>
    <t>矮柜</t>
    <phoneticPr fontId="1" type="noConversion"/>
  </si>
  <si>
    <t>矮柜台面</t>
    <phoneticPr fontId="1" type="noConversion"/>
  </si>
  <si>
    <t>通道收方单（7-16楼）</t>
    <phoneticPr fontId="1" type="noConversion"/>
  </si>
  <si>
    <t>通道马赛克</t>
    <phoneticPr fontId="1" type="noConversion"/>
  </si>
  <si>
    <t>个</t>
    <phoneticPr fontId="1" type="noConversion"/>
  </si>
  <si>
    <t>850mm宽</t>
    <phoneticPr fontId="1" type="noConversion"/>
  </si>
  <si>
    <t>1450mm宽</t>
    <phoneticPr fontId="1" type="noConversion"/>
  </si>
  <si>
    <t>1240mm宽</t>
    <phoneticPr fontId="1" type="noConversion"/>
  </si>
  <si>
    <t>950mm宽</t>
    <phoneticPr fontId="1" type="noConversion"/>
  </si>
  <si>
    <t>灯槽</t>
    <phoneticPr fontId="1" type="noConversion"/>
  </si>
  <si>
    <t>窗套</t>
    <phoneticPr fontId="1" type="noConversion"/>
  </si>
  <si>
    <t>窗帘盒</t>
    <phoneticPr fontId="1" type="noConversion"/>
  </si>
  <si>
    <t>轻钢龙骨石膏板墙面</t>
    <phoneticPr fontId="1" type="noConversion"/>
  </si>
  <si>
    <t>电梯门套木基层</t>
    <phoneticPr fontId="1" type="noConversion"/>
  </si>
  <si>
    <t>石材色带</t>
    <phoneticPr fontId="1" type="noConversion"/>
  </si>
  <si>
    <t>门槛石</t>
    <phoneticPr fontId="1" type="noConversion"/>
  </si>
  <si>
    <t>800mm长</t>
    <phoneticPr fontId="1" type="noConversion"/>
  </si>
  <si>
    <t>1400mm长</t>
    <phoneticPr fontId="1" type="noConversion"/>
  </si>
  <si>
    <t>950mm长</t>
    <phoneticPr fontId="1" type="noConversion"/>
  </si>
  <si>
    <t>门套（含基层）</t>
    <phoneticPr fontId="1" type="noConversion"/>
  </si>
  <si>
    <t>M-0820</t>
    <phoneticPr fontId="1" type="noConversion"/>
  </si>
  <si>
    <t>M-1420</t>
    <phoneticPr fontId="1" type="noConversion"/>
  </si>
  <si>
    <t>楼梯平台地砖</t>
    <phoneticPr fontId="1" type="noConversion"/>
  </si>
  <si>
    <t>墙面乳胶漆</t>
    <phoneticPr fontId="1" type="noConversion"/>
  </si>
  <si>
    <t>踢脚线</t>
    <phoneticPr fontId="1" type="noConversion"/>
  </si>
  <si>
    <t>m</t>
    <phoneticPr fontId="1" type="noConversion"/>
  </si>
  <si>
    <t>客梯间石材地面</t>
    <phoneticPr fontId="1" type="noConversion"/>
  </si>
  <si>
    <t>石材地台</t>
    <phoneticPr fontId="1" type="noConversion"/>
  </si>
  <si>
    <t>m</t>
    <phoneticPr fontId="1" type="noConversion"/>
  </si>
  <si>
    <t>吊顶（造型顶）</t>
    <phoneticPr fontId="1" type="noConversion"/>
  </si>
  <si>
    <t>吊顶（平顶）</t>
    <phoneticPr fontId="1" type="noConversion"/>
  </si>
  <si>
    <t>天棚乳胶漆</t>
    <phoneticPr fontId="1" type="noConversion"/>
  </si>
  <si>
    <t>砂浆找平</t>
    <phoneticPr fontId="1" type="noConversion"/>
  </si>
  <si>
    <t>固装木板</t>
    <phoneticPr fontId="1" type="noConversion"/>
  </si>
  <si>
    <t>干挂石材</t>
    <phoneticPr fontId="1" type="noConversion"/>
  </si>
  <si>
    <t>通道收方单（17楼）</t>
    <phoneticPr fontId="1" type="noConversion"/>
  </si>
  <si>
    <t>11、16楼消毒间收方单（共2间）</t>
    <phoneticPr fontId="1" type="noConversion"/>
  </si>
  <si>
    <t>吊顶</t>
    <phoneticPr fontId="1" type="noConversion"/>
  </si>
  <si>
    <t>蹲便台</t>
    <phoneticPr fontId="1" type="noConversion"/>
  </si>
  <si>
    <t>水池</t>
    <phoneticPr fontId="1" type="noConversion"/>
  </si>
  <si>
    <t>实木门套</t>
    <phoneticPr fontId="1" type="noConversion"/>
  </si>
  <si>
    <t>防水</t>
    <phoneticPr fontId="1" type="noConversion"/>
  </si>
  <si>
    <t>天棚乳胶漆</t>
    <phoneticPr fontId="1" type="noConversion"/>
  </si>
  <si>
    <t>规格：310*1350*1100</t>
    <phoneticPr fontId="1" type="noConversion"/>
  </si>
  <si>
    <t>规格：2050*620*850（3格）</t>
    <phoneticPr fontId="1" type="noConversion"/>
  </si>
  <si>
    <t>工作间收方单（共10间）</t>
    <phoneticPr fontId="1" type="noConversion"/>
  </si>
  <si>
    <t>踢脚线</t>
    <phoneticPr fontId="1" type="noConversion"/>
  </si>
  <si>
    <t>墙面乳胶漆</t>
    <phoneticPr fontId="1" type="noConversion"/>
  </si>
  <si>
    <t>普通消毒间收方单（共8间）</t>
    <phoneticPr fontId="1" type="noConversion"/>
  </si>
  <si>
    <t>水泥板台面</t>
    <phoneticPr fontId="1" type="noConversion"/>
  </si>
  <si>
    <t>块</t>
    <phoneticPr fontId="1" type="noConversion"/>
  </si>
  <si>
    <t>规格：800*1500</t>
    <phoneticPr fontId="1" type="noConversion"/>
  </si>
  <si>
    <t>规格：600*1500</t>
    <phoneticPr fontId="1" type="noConversion"/>
  </si>
  <si>
    <t>台面下乳胶漆</t>
    <phoneticPr fontId="1" type="noConversion"/>
  </si>
  <si>
    <t>客房中心收方单（共3套）</t>
    <phoneticPr fontId="1" type="noConversion"/>
  </si>
  <si>
    <t>实木门套</t>
    <phoneticPr fontId="1" type="noConversion"/>
  </si>
  <si>
    <t>样板房收方单（731）</t>
    <phoneticPr fontId="1" type="noConversion"/>
  </si>
  <si>
    <t>吊顶（卫生间）</t>
    <phoneticPr fontId="1" type="noConversion"/>
  </si>
  <si>
    <t>窗套基层</t>
    <phoneticPr fontId="1" type="noConversion"/>
  </si>
  <si>
    <t>窗套不锈钢</t>
    <phoneticPr fontId="1" type="noConversion"/>
  </si>
  <si>
    <t>乳胶漆</t>
    <phoneticPr fontId="1" type="noConversion"/>
  </si>
  <si>
    <t>墙纸墙面</t>
    <phoneticPr fontId="1" type="noConversion"/>
  </si>
  <si>
    <t>色漆装饰板</t>
    <phoneticPr fontId="1" type="noConversion"/>
  </si>
  <si>
    <t>造型色漆装饰板</t>
    <phoneticPr fontId="1" type="noConversion"/>
  </si>
  <si>
    <t>银镜木基层</t>
    <phoneticPr fontId="1" type="noConversion"/>
  </si>
  <si>
    <t>银镜</t>
    <phoneticPr fontId="1" type="noConversion"/>
  </si>
  <si>
    <t>不锈钢装饰装柱</t>
    <phoneticPr fontId="1" type="noConversion"/>
  </si>
  <si>
    <t>不锈钢</t>
    <phoneticPr fontId="1" type="noConversion"/>
  </si>
  <si>
    <t>不锈钢线条（4cm）</t>
    <phoneticPr fontId="1" type="noConversion"/>
  </si>
  <si>
    <t>不锈钢踢脚线</t>
    <phoneticPr fontId="1" type="noConversion"/>
  </si>
  <si>
    <t>不锈钢门套</t>
    <phoneticPr fontId="1" type="noConversion"/>
  </si>
  <si>
    <t>衣柜</t>
    <phoneticPr fontId="1" type="noConversion"/>
  </si>
  <si>
    <t>厕所U型不锈钢线条</t>
    <phoneticPr fontId="1" type="noConversion"/>
  </si>
  <si>
    <t>磨边银镜线条</t>
    <phoneticPr fontId="1" type="noConversion"/>
  </si>
  <si>
    <t>玻璃隔断</t>
    <phoneticPr fontId="1" type="noConversion"/>
  </si>
  <si>
    <t>玻璃地弹门</t>
    <phoneticPr fontId="1" type="noConversion"/>
  </si>
  <si>
    <t>玻璃推拉门</t>
    <phoneticPr fontId="1" type="noConversion"/>
  </si>
  <si>
    <t>石材地面</t>
    <phoneticPr fontId="1" type="noConversion"/>
  </si>
  <si>
    <t>水沟</t>
    <phoneticPr fontId="1" type="noConversion"/>
  </si>
  <si>
    <t>石材墙面</t>
    <phoneticPr fontId="1" type="noConversion"/>
  </si>
  <si>
    <t>石材线条</t>
    <phoneticPr fontId="1" type="noConversion"/>
  </si>
  <si>
    <t>石材台面</t>
    <phoneticPr fontId="1" type="noConversion"/>
  </si>
  <si>
    <t>砖砌体（120mm）</t>
    <phoneticPr fontId="1" type="noConversion"/>
  </si>
  <si>
    <t>砖砌体（60mm）</t>
    <phoneticPr fontId="1" type="noConversion"/>
  </si>
  <si>
    <t>包水管</t>
    <phoneticPr fontId="1" type="noConversion"/>
  </si>
  <si>
    <t>砂浆找平</t>
    <phoneticPr fontId="1" type="noConversion"/>
  </si>
  <si>
    <t>M-0922</t>
    <phoneticPr fontId="1" type="noConversion"/>
  </si>
  <si>
    <t>行政套房收方单（共4间）</t>
    <phoneticPr fontId="1" type="noConversion"/>
  </si>
  <si>
    <t>合计</t>
    <phoneticPr fontId="1" type="noConversion"/>
  </si>
  <si>
    <t>工程量合计</t>
    <phoneticPr fontId="1" type="noConversion"/>
  </si>
  <si>
    <t>单价</t>
    <phoneticPr fontId="1" type="noConversion"/>
  </si>
  <si>
    <t>合价</t>
    <phoneticPr fontId="1" type="noConversion"/>
  </si>
  <si>
    <t>100宽木基层 汇总</t>
  </si>
  <si>
    <t>150宽木基层 汇总</t>
  </si>
  <si>
    <t>40宽木基层 汇总</t>
  </si>
  <si>
    <t>60宽木基层 汇总</t>
  </si>
  <si>
    <t>矮柜 汇总</t>
  </si>
  <si>
    <t>矮柜台面 汇总</t>
  </si>
  <si>
    <t>包水管 汇总</t>
  </si>
  <si>
    <t>壁龛 汇总</t>
  </si>
  <si>
    <t>玻璃地弹门 汇总</t>
  </si>
  <si>
    <t>玻璃隔断 汇总</t>
  </si>
  <si>
    <t>玻璃基层 汇总</t>
  </si>
  <si>
    <t>玻璃木基层 汇总</t>
  </si>
  <si>
    <t>玻璃推拉门 汇总</t>
  </si>
  <si>
    <t>不锈钢 汇总</t>
  </si>
  <si>
    <t>不锈钢门套 汇总</t>
  </si>
  <si>
    <t>不锈钢木基层（10cm） 汇总</t>
  </si>
  <si>
    <t>不锈钢木基层（10cm上） 汇总</t>
  </si>
  <si>
    <t>不锈钢木基层（12cm上） 汇总</t>
  </si>
  <si>
    <t>不锈钢木基层（13cm） 汇总</t>
  </si>
  <si>
    <t>不锈钢木基层（20cm） 汇总</t>
  </si>
  <si>
    <t>不锈钢木基层（8cm下） 汇总</t>
  </si>
  <si>
    <t>不锈钢踢脚线 汇总</t>
  </si>
  <si>
    <t>不锈钢线条（4cm） 汇总</t>
  </si>
  <si>
    <t>不锈钢装饰装柱 汇总</t>
  </si>
  <si>
    <t>厕所U型不锈钢线条 汇总</t>
  </si>
  <si>
    <t>窗帘盒 汇总</t>
  </si>
  <si>
    <t>窗台板 汇总</t>
  </si>
  <si>
    <t>窗套 汇总</t>
  </si>
  <si>
    <t>窗套不锈钢 汇总</t>
  </si>
  <si>
    <t>窗套基层 汇总</t>
  </si>
  <si>
    <t>床背景木基层 汇总</t>
  </si>
  <si>
    <t>大门套 汇总</t>
  </si>
  <si>
    <t>挡水线 汇总</t>
  </si>
  <si>
    <t>灯槽 汇总</t>
  </si>
  <si>
    <t>地板下二次砂浆找平 汇总</t>
  </si>
  <si>
    <t>地面石材 汇总</t>
  </si>
  <si>
    <t>地砖 汇总</t>
  </si>
  <si>
    <t>电梯门套木基层 汇总</t>
  </si>
  <si>
    <t>雕花 汇总</t>
  </si>
  <si>
    <t>雕花（浮雕） 汇总</t>
  </si>
  <si>
    <t>吊顶 汇总</t>
  </si>
  <si>
    <t>吊顶（平顶） 汇总</t>
  </si>
  <si>
    <t>吊顶（卫生间） 汇总</t>
  </si>
  <si>
    <t>吊顶（卫生间造型顶） 汇总</t>
  </si>
  <si>
    <t>吊顶（造型顶） 汇总</t>
  </si>
  <si>
    <t>蹲便台 汇总</t>
  </si>
  <si>
    <t>防水 汇总</t>
  </si>
  <si>
    <t>干挂石材 汇总</t>
  </si>
  <si>
    <t>固装木板 汇总</t>
  </si>
  <si>
    <t>固装木作 汇总</t>
  </si>
  <si>
    <t>检查孔 汇总</t>
  </si>
  <si>
    <t>客梯间石材地面 汇总</t>
  </si>
  <si>
    <t>栏杆刷漆 汇总</t>
  </si>
  <si>
    <t>淋浴间马赛克 汇总</t>
  </si>
  <si>
    <t>淋浴间水沟 汇总</t>
  </si>
  <si>
    <t>楼梯平台地砖 汇总</t>
  </si>
  <si>
    <t>门槛石 汇总</t>
  </si>
  <si>
    <t>门套（含基层） 汇总</t>
  </si>
  <si>
    <t>门套木基层 汇总</t>
  </si>
  <si>
    <t>磨边银镜线条 汇总</t>
  </si>
  <si>
    <t>木扶手 汇总</t>
  </si>
  <si>
    <t>木工板基层 汇总</t>
  </si>
  <si>
    <t>木基层假梁 汇总</t>
  </si>
  <si>
    <t>墙面乳胶漆 汇总</t>
  </si>
  <si>
    <t>墙纸基层 汇总</t>
  </si>
  <si>
    <t>墙纸墙面 汇总</t>
  </si>
  <si>
    <t>墙砖 汇总</t>
  </si>
  <si>
    <t>轻钢龙骨隔墙 汇总</t>
  </si>
  <si>
    <t>轻钢龙骨石膏板墙面 汇总</t>
  </si>
  <si>
    <t>乳胶漆 汇总</t>
  </si>
  <si>
    <t>软包 汇总</t>
  </si>
  <si>
    <t>色漆装饰板 汇总</t>
  </si>
  <si>
    <t>砂浆找平 汇总</t>
  </si>
  <si>
    <t>石材地面 汇总</t>
  </si>
  <si>
    <t>石材地台 汇总</t>
  </si>
  <si>
    <t>石材地台木工板基层 汇总</t>
  </si>
  <si>
    <t>石材基座 汇总</t>
  </si>
  <si>
    <t>石材墙面 汇总</t>
  </si>
  <si>
    <t>石材色带 汇总</t>
  </si>
  <si>
    <t>石材台面 汇总</t>
  </si>
  <si>
    <t>石材线条 汇总</t>
  </si>
  <si>
    <t>石膏板线条 汇总</t>
  </si>
  <si>
    <t>实木门 汇总</t>
  </si>
  <si>
    <t>实木门套 汇总</t>
  </si>
  <si>
    <t>实木线条 汇总</t>
  </si>
  <si>
    <t>书柜 汇总</t>
  </si>
  <si>
    <t>水池 汇总</t>
  </si>
  <si>
    <t>水沟 汇总</t>
  </si>
  <si>
    <t>水泥板台面 汇总</t>
  </si>
  <si>
    <t>台面下乳胶漆 汇总</t>
  </si>
  <si>
    <t>踢脚线 汇总</t>
  </si>
  <si>
    <t>踢脚线基层 汇总</t>
  </si>
  <si>
    <t>天棚乳胶漆 汇总</t>
  </si>
  <si>
    <t>通道马赛克 汇总</t>
  </si>
  <si>
    <t>卫生间不锈钢门套基层 汇总</t>
  </si>
  <si>
    <t>卫生间马赛克 汇总</t>
  </si>
  <si>
    <t>卫生间门槛石 汇总</t>
  </si>
  <si>
    <t>卫生间门套木基层 汇总</t>
  </si>
  <si>
    <t>衣柜 汇总</t>
  </si>
  <si>
    <t>银镜 汇总</t>
  </si>
  <si>
    <t>银镜木基层 汇总</t>
  </si>
  <si>
    <t>硬包 汇总</t>
  </si>
  <si>
    <t>浴缸旁柱子基层 汇总</t>
  </si>
  <si>
    <t>造型色漆装饰板 汇总</t>
  </si>
  <si>
    <t>柱子木工板基层 汇总</t>
  </si>
  <si>
    <t>砖砌体（120mm） 汇总</t>
  </si>
  <si>
    <t>砖砌体（60mm） 汇总</t>
  </si>
  <si>
    <t>装饰柱 汇总</t>
  </si>
  <si>
    <t>总统套房（共1间）</t>
    <phoneticPr fontId="1" type="noConversion"/>
  </si>
  <si>
    <t>婚庆房（共1间）</t>
    <phoneticPr fontId="1" type="noConversion"/>
  </si>
  <si>
    <t>3号房（共32间）</t>
    <phoneticPr fontId="1" type="noConversion"/>
  </si>
  <si>
    <t>工程量合计</t>
    <phoneticPr fontId="1" type="noConversion"/>
  </si>
  <si>
    <t>2号房（共150间）</t>
    <phoneticPr fontId="1" type="noConversion"/>
  </si>
  <si>
    <t>4号房（共7间）</t>
    <phoneticPr fontId="1" type="noConversion"/>
  </si>
  <si>
    <t>1号房（共39间）</t>
    <phoneticPr fontId="1" type="noConversion"/>
  </si>
  <si>
    <t>8号房（共11间）</t>
    <phoneticPr fontId="1" type="noConversion"/>
  </si>
  <si>
    <t>5号房（共10间）</t>
    <phoneticPr fontId="1" type="noConversion"/>
  </si>
  <si>
    <t>6号房（共10间）</t>
    <phoneticPr fontId="1" type="noConversion"/>
  </si>
  <si>
    <t>通道马赛克850mm宽</t>
    <phoneticPr fontId="1" type="noConversion"/>
  </si>
  <si>
    <t>通道马赛克1450mm宽</t>
    <phoneticPr fontId="1" type="noConversion"/>
  </si>
  <si>
    <t>通道马赛克1240mm宽</t>
    <phoneticPr fontId="1" type="noConversion"/>
  </si>
  <si>
    <t>通道马赛克950mm宽</t>
    <phoneticPr fontId="1" type="noConversion"/>
  </si>
  <si>
    <t>门套M-0820（含基层）</t>
    <phoneticPr fontId="1" type="noConversion"/>
  </si>
  <si>
    <t>门套M-1420（含基层）</t>
    <phoneticPr fontId="1" type="noConversion"/>
  </si>
  <si>
    <t>门槛石800mm长</t>
    <phoneticPr fontId="1" type="noConversion"/>
  </si>
  <si>
    <t>门槛石1400mm长</t>
    <phoneticPr fontId="1" type="noConversion"/>
  </si>
  <si>
    <t>门槛石950mm长</t>
    <phoneticPr fontId="1" type="noConversion"/>
  </si>
  <si>
    <t>吊顶（卫生间）</t>
    <phoneticPr fontId="1" type="noConversion"/>
  </si>
  <si>
    <t>装饰柱2.5m长</t>
    <phoneticPr fontId="1" type="noConversion"/>
  </si>
  <si>
    <t>卫生间门槛石900mm长</t>
    <phoneticPr fontId="1" type="noConversion"/>
  </si>
  <si>
    <t>轻钢龙骨隔墙墙厚120mm</t>
    <phoneticPr fontId="1" type="noConversion"/>
  </si>
  <si>
    <t>装饰柱2.6m长</t>
    <phoneticPr fontId="1" type="noConversion"/>
  </si>
  <si>
    <t>精品套房（共2间）</t>
    <phoneticPr fontId="1" type="noConversion"/>
  </si>
  <si>
    <t>行政套房（共4间）</t>
    <phoneticPr fontId="1" type="noConversion"/>
  </si>
  <si>
    <t>通道收方单（7-16楼）</t>
    <phoneticPr fontId="1" type="noConversion"/>
  </si>
  <si>
    <t>通道马赛克850mm宽</t>
    <phoneticPr fontId="1" type="noConversion"/>
  </si>
  <si>
    <t>通道马赛克1450mm宽</t>
    <phoneticPr fontId="1" type="noConversion"/>
  </si>
  <si>
    <t>通道（17楼）</t>
    <phoneticPr fontId="1" type="noConversion"/>
  </si>
  <si>
    <t>水池，规格：2050*620*850（3格）</t>
    <phoneticPr fontId="1" type="noConversion"/>
  </si>
  <si>
    <t>蹲便台，规格：310*1350*1100</t>
    <phoneticPr fontId="1" type="noConversion"/>
  </si>
  <si>
    <t>11、16楼消毒间（共2间）</t>
    <phoneticPr fontId="1" type="noConversion"/>
  </si>
  <si>
    <t>水泥板台面，规格：800*1500</t>
    <phoneticPr fontId="1" type="noConversion"/>
  </si>
  <si>
    <t>水泥板台面，规格：600*1500</t>
    <phoneticPr fontId="1" type="noConversion"/>
  </si>
  <si>
    <t>普通消毒间（共8间）</t>
    <phoneticPr fontId="1" type="noConversion"/>
  </si>
  <si>
    <t>工作间（共10间）</t>
    <phoneticPr fontId="1" type="noConversion"/>
  </si>
  <si>
    <t>工作间（共11间）</t>
  </si>
  <si>
    <t>工作间（共12间）</t>
  </si>
  <si>
    <t>工作间（共13间）</t>
  </si>
  <si>
    <t>工作间（共14间）</t>
  </si>
  <si>
    <t>工作间（共15间）</t>
  </si>
  <si>
    <t>客房中心（共3套）</t>
    <phoneticPr fontId="1" type="noConversion"/>
  </si>
  <si>
    <t>不锈钢门套M-0922</t>
    <phoneticPr fontId="1" type="noConversion"/>
  </si>
  <si>
    <t>卫生间门槛石1400mm长</t>
    <phoneticPr fontId="1" type="noConversion"/>
  </si>
  <si>
    <t>吊顶（平顶）</t>
    <phoneticPr fontId="1" type="noConversion"/>
  </si>
  <si>
    <t>样板房（731）</t>
    <phoneticPr fontId="1" type="noConversion"/>
  </si>
  <si>
    <t>郦湾酒店装饰工程汇总表</t>
    <phoneticPr fontId="1" type="noConversion"/>
  </si>
  <si>
    <t>不锈钢门套M-0922 汇总</t>
  </si>
  <si>
    <t>厕所回填 汇总</t>
  </si>
  <si>
    <t>厕所回填找平 汇总</t>
  </si>
  <si>
    <t>蹲便台，规格：310*1350*1100 汇总</t>
  </si>
  <si>
    <t>门槛石1400mm长 汇总</t>
  </si>
  <si>
    <t>门槛石800mm长 汇总</t>
  </si>
  <si>
    <t>门槛石950mm长 汇总</t>
  </si>
  <si>
    <t>门套M-0820（含基层） 汇总</t>
  </si>
  <si>
    <t>门套M-1420（含基层） 汇总</t>
  </si>
  <si>
    <t>轻钢龙骨隔墙墙厚120mm 汇总</t>
  </si>
  <si>
    <t>水池，规格：2050*620*850（3格） 汇总</t>
  </si>
  <si>
    <t>水泥板台面，规格：600*1500 汇总</t>
  </si>
  <si>
    <t>水泥板台面，规格：800*1500 汇总</t>
  </si>
  <si>
    <t>通道马赛克1240mm宽 汇总</t>
  </si>
  <si>
    <t>通道马赛克1450mm宽 汇总</t>
  </si>
  <si>
    <t>通道马赛克850mm宽 汇总</t>
  </si>
  <si>
    <t>通道马赛克950mm宽 汇总</t>
  </si>
  <si>
    <t>卫生间门槛石1400mm长 汇总</t>
  </si>
  <si>
    <t>卫生间门槛石900mm长 汇总</t>
  </si>
  <si>
    <t>装饰柱2.5m长 汇总</t>
  </si>
  <si>
    <t>装饰柱2.6m长 汇总</t>
  </si>
  <si>
    <t>总计</t>
  </si>
  <si>
    <t>合价</t>
    <phoneticPr fontId="1" type="noConversion"/>
  </si>
  <si>
    <t>工程量
(1间）</t>
    <phoneticPr fontId="1" type="noConversion"/>
  </si>
  <si>
    <t>同一户型
工程量合计</t>
    <phoneticPr fontId="1" type="noConversion"/>
  </si>
  <si>
    <t>单
位</t>
    <phoneticPr fontId="1" type="noConversion"/>
  </si>
  <si>
    <t>通道收方单
（7-16楼）</t>
    <phoneticPr fontId="1" type="noConversion"/>
  </si>
  <si>
    <t>11、16楼消毒间
（共2间）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</si>
</sst>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2"/>
  <sheetViews>
    <sheetView topLeftCell="A15" workbookViewId="0">
      <selection activeCell="G12" sqref="G12"/>
    </sheetView>
  </sheetViews>
  <sheetFormatPr defaultRowHeight="13.5" outlineLevelRow="2" x14ac:dyDescent="0.15"/>
  <cols>
    <col min="1" max="1" width="24.875" customWidth="1"/>
    <col min="3" max="3" width="9" hidden="1" customWidth="1"/>
    <col min="4" max="7" width="14.375" customWidth="1"/>
  </cols>
  <sheetData>
    <row r="1" spans="1:7" s="1" customFormat="1" ht="19.5" customHeight="1" x14ac:dyDescent="0.15">
      <c r="A1" s="13" t="s">
        <v>1</v>
      </c>
      <c r="B1" s="13" t="s">
        <v>2</v>
      </c>
      <c r="C1" s="13" t="s">
        <v>3</v>
      </c>
      <c r="D1" s="14" t="s">
        <v>189</v>
      </c>
      <c r="E1" s="16" t="s">
        <v>190</v>
      </c>
      <c r="F1" s="16" t="s">
        <v>191</v>
      </c>
      <c r="G1" s="17" t="s">
        <v>4</v>
      </c>
    </row>
    <row r="2" spans="1:7" s="1" customFormat="1" ht="18" customHeight="1" outlineLevel="2" x14ac:dyDescent="0.15">
      <c r="A2" s="3" t="s">
        <v>21</v>
      </c>
      <c r="B2" s="2" t="s">
        <v>39</v>
      </c>
      <c r="C2" s="2">
        <v>42.2</v>
      </c>
      <c r="D2" s="2">
        <f>C2*1</f>
        <v>42.2</v>
      </c>
      <c r="E2" s="2"/>
      <c r="F2" s="2"/>
      <c r="G2" s="2"/>
    </row>
    <row r="3" spans="1:7" s="1" customFormat="1" ht="18" customHeight="1" outlineLevel="1" x14ac:dyDescent="0.15">
      <c r="A3" s="15" t="s">
        <v>192</v>
      </c>
      <c r="B3" s="2"/>
      <c r="C3" s="2"/>
      <c r="D3" s="2">
        <f>SUBTOTAL(9,D2:D2)</f>
        <v>42.2</v>
      </c>
      <c r="E3" s="2"/>
      <c r="F3" s="2"/>
      <c r="G3" s="2"/>
    </row>
    <row r="4" spans="1:7" s="1" customFormat="1" ht="18" customHeight="1" outlineLevel="2" x14ac:dyDescent="0.15">
      <c r="A4" s="3" t="s">
        <v>23</v>
      </c>
      <c r="B4" s="2" t="s">
        <v>39</v>
      </c>
      <c r="C4" s="2">
        <v>10</v>
      </c>
      <c r="D4" s="2">
        <f>C4*1</f>
        <v>10</v>
      </c>
      <c r="E4" s="2"/>
      <c r="F4" s="2"/>
      <c r="G4" s="2"/>
    </row>
    <row r="5" spans="1:7" s="1" customFormat="1" ht="18" customHeight="1" outlineLevel="1" x14ac:dyDescent="0.15">
      <c r="A5" s="15" t="s">
        <v>193</v>
      </c>
      <c r="B5" s="2"/>
      <c r="C5" s="2"/>
      <c r="D5" s="2">
        <f>SUBTOTAL(9,D4:D4)</f>
        <v>10</v>
      </c>
      <c r="E5" s="2"/>
      <c r="F5" s="2"/>
      <c r="G5" s="2"/>
    </row>
    <row r="6" spans="1:7" s="1" customFormat="1" ht="18" customHeight="1" outlineLevel="2" x14ac:dyDescent="0.15">
      <c r="A6" s="3" t="s">
        <v>22</v>
      </c>
      <c r="B6" s="2" t="s">
        <v>39</v>
      </c>
      <c r="C6" s="2">
        <v>14.2</v>
      </c>
      <c r="D6" s="2">
        <f>C6*1</f>
        <v>14.2</v>
      </c>
      <c r="E6" s="2"/>
      <c r="F6" s="2"/>
      <c r="G6" s="2"/>
    </row>
    <row r="7" spans="1:7" s="1" customFormat="1" ht="18" customHeight="1" outlineLevel="1" x14ac:dyDescent="0.15">
      <c r="A7" s="15" t="s">
        <v>194</v>
      </c>
      <c r="B7" s="2"/>
      <c r="C7" s="2"/>
      <c r="D7" s="2">
        <f>SUBTOTAL(9,D6:D6)</f>
        <v>14.2</v>
      </c>
      <c r="E7" s="2"/>
      <c r="F7" s="2"/>
      <c r="G7" s="2"/>
    </row>
    <row r="8" spans="1:7" s="1" customFormat="1" ht="18" customHeight="1" outlineLevel="2" x14ac:dyDescent="0.15">
      <c r="A8" s="3" t="s">
        <v>20</v>
      </c>
      <c r="B8" s="2" t="s">
        <v>39</v>
      </c>
      <c r="C8" s="2">
        <v>49.7</v>
      </c>
      <c r="D8" s="2">
        <f>C8*1</f>
        <v>49.7</v>
      </c>
      <c r="E8" s="2"/>
      <c r="F8" s="2"/>
      <c r="G8" s="2"/>
    </row>
    <row r="9" spans="1:7" s="1" customFormat="1" ht="18" customHeight="1" outlineLevel="1" x14ac:dyDescent="0.15">
      <c r="A9" s="15" t="s">
        <v>195</v>
      </c>
      <c r="B9" s="2"/>
      <c r="C9" s="2"/>
      <c r="D9" s="2">
        <f>SUBTOTAL(9,D8:D8)</f>
        <v>49.7</v>
      </c>
      <c r="E9" s="2"/>
      <c r="F9" s="2"/>
      <c r="G9" s="2"/>
    </row>
    <row r="10" spans="1:7" s="1" customFormat="1" ht="18" customHeight="1" outlineLevel="2" x14ac:dyDescent="0.15">
      <c r="A10" s="3" t="s">
        <v>100</v>
      </c>
      <c r="B10" s="2" t="s">
        <v>40</v>
      </c>
      <c r="C10" s="2">
        <v>1</v>
      </c>
      <c r="D10" s="2">
        <f>C10*2</f>
        <v>2</v>
      </c>
      <c r="E10" s="2"/>
      <c r="F10" s="2"/>
      <c r="G10" s="2"/>
    </row>
    <row r="11" spans="1:7" s="1" customFormat="1" ht="18" customHeight="1" outlineLevel="1" x14ac:dyDescent="0.15">
      <c r="A11" s="15" t="s">
        <v>196</v>
      </c>
      <c r="B11" s="2"/>
      <c r="C11" s="2"/>
      <c r="D11" s="2">
        <f>SUBTOTAL(9,D10:D10)</f>
        <v>2</v>
      </c>
      <c r="E11" s="2"/>
      <c r="F11" s="2"/>
      <c r="G11" s="2"/>
    </row>
    <row r="12" spans="1:7" s="1" customFormat="1" ht="18" customHeight="1" outlineLevel="2" x14ac:dyDescent="0.15">
      <c r="A12" s="3" t="s">
        <v>101</v>
      </c>
      <c r="B12" s="2" t="s">
        <v>40</v>
      </c>
      <c r="C12" s="2">
        <v>1</v>
      </c>
      <c r="D12" s="2">
        <f>C12*2</f>
        <v>2</v>
      </c>
      <c r="E12" s="2"/>
      <c r="F12" s="2"/>
      <c r="G12" s="2"/>
    </row>
    <row r="13" spans="1:7" s="1" customFormat="1" ht="18" customHeight="1" outlineLevel="1" x14ac:dyDescent="0.15">
      <c r="A13" s="15" t="s">
        <v>197</v>
      </c>
      <c r="B13" s="2"/>
      <c r="C13" s="2"/>
      <c r="D13" s="2">
        <f>SUBTOTAL(9,D12:D12)</f>
        <v>2</v>
      </c>
      <c r="E13" s="2"/>
      <c r="F13" s="2"/>
      <c r="G13" s="2"/>
    </row>
    <row r="14" spans="1:7" s="1" customFormat="1" ht="18" customHeight="1" outlineLevel="2" x14ac:dyDescent="0.15">
      <c r="A14" s="3" t="s">
        <v>184</v>
      </c>
      <c r="B14" s="2" t="s">
        <v>38</v>
      </c>
      <c r="C14" s="2">
        <v>3.8</v>
      </c>
      <c r="D14" s="2">
        <f>C14*1</f>
        <v>3.8</v>
      </c>
      <c r="E14" s="2"/>
      <c r="F14" s="2"/>
      <c r="G14" s="2"/>
    </row>
    <row r="15" spans="1:7" s="1" customFormat="1" ht="18" customHeight="1" outlineLevel="1" x14ac:dyDescent="0.15">
      <c r="A15" s="15" t="s">
        <v>198</v>
      </c>
      <c r="B15" s="2"/>
      <c r="C15" s="2"/>
      <c r="D15" s="2">
        <f>SUBTOTAL(9,D14:D14)</f>
        <v>3.8</v>
      </c>
      <c r="E15" s="2"/>
      <c r="F15" s="2"/>
      <c r="G15" s="2"/>
    </row>
    <row r="16" spans="1:7" s="1" customFormat="1" ht="18" customHeight="1" outlineLevel="2" x14ac:dyDescent="0.15">
      <c r="A16" s="3" t="s">
        <v>57</v>
      </c>
      <c r="B16" s="2" t="s">
        <v>58</v>
      </c>
      <c r="C16" s="2">
        <v>1</v>
      </c>
      <c r="D16" s="2">
        <f>C16*32</f>
        <v>32</v>
      </c>
      <c r="E16" s="2"/>
      <c r="F16" s="2"/>
      <c r="G16" s="2"/>
    </row>
    <row r="17" spans="1:7" s="1" customFormat="1" ht="18" customHeight="1" outlineLevel="2" x14ac:dyDescent="0.15">
      <c r="A17" s="3" t="s">
        <v>57</v>
      </c>
      <c r="B17" s="2" t="s">
        <v>58</v>
      </c>
      <c r="C17" s="2">
        <v>1</v>
      </c>
      <c r="D17" s="2">
        <f>C17*150</f>
        <v>150</v>
      </c>
      <c r="E17" s="2"/>
      <c r="F17" s="2"/>
      <c r="G17" s="2"/>
    </row>
    <row r="18" spans="1:7" s="1" customFormat="1" ht="18" customHeight="1" outlineLevel="2" x14ac:dyDescent="0.15">
      <c r="A18" s="3" t="s">
        <v>57</v>
      </c>
      <c r="B18" s="2" t="s">
        <v>58</v>
      </c>
      <c r="C18" s="2">
        <v>1</v>
      </c>
      <c r="D18" s="2">
        <f>C18*7</f>
        <v>7</v>
      </c>
      <c r="E18" s="2"/>
      <c r="F18" s="2"/>
      <c r="G18" s="2"/>
    </row>
    <row r="19" spans="1:7" s="1" customFormat="1" ht="18" customHeight="1" outlineLevel="1" x14ac:dyDescent="0.15">
      <c r="A19" s="15" t="s">
        <v>199</v>
      </c>
      <c r="B19" s="2"/>
      <c r="C19" s="2"/>
      <c r="D19" s="2">
        <f>SUBTOTAL(9,D16:D18)</f>
        <v>189</v>
      </c>
      <c r="E19" s="2"/>
      <c r="F19" s="2"/>
      <c r="G19" s="2"/>
    </row>
    <row r="20" spans="1:7" s="1" customFormat="1" ht="18" customHeight="1" outlineLevel="2" x14ac:dyDescent="0.15">
      <c r="A20" s="3" t="s">
        <v>175</v>
      </c>
      <c r="B20" s="2" t="s">
        <v>40</v>
      </c>
      <c r="C20" s="2">
        <v>1</v>
      </c>
      <c r="D20" s="2">
        <f>C20*1</f>
        <v>1</v>
      </c>
      <c r="E20" s="2"/>
      <c r="F20" s="2"/>
      <c r="G20" s="2"/>
    </row>
    <row r="21" spans="1:7" s="1" customFormat="1" ht="18" customHeight="1" outlineLevel="1" x14ac:dyDescent="0.15">
      <c r="A21" s="15" t="s">
        <v>200</v>
      </c>
      <c r="B21" s="2"/>
      <c r="C21" s="2"/>
      <c r="D21" s="2">
        <f>SUBTOTAL(9,D20:D20)</f>
        <v>1</v>
      </c>
      <c r="E21" s="2"/>
      <c r="F21" s="2"/>
      <c r="G21" s="2"/>
    </row>
    <row r="22" spans="1:7" s="1" customFormat="1" ht="18" customHeight="1" outlineLevel="2" x14ac:dyDescent="0.15">
      <c r="A22" s="3" t="s">
        <v>174</v>
      </c>
      <c r="B22" s="2" t="s">
        <v>38</v>
      </c>
      <c r="C22" s="2">
        <v>12.1</v>
      </c>
      <c r="D22" s="2">
        <f>C22*1</f>
        <v>12.1</v>
      </c>
      <c r="E22" s="2"/>
      <c r="F22" s="2"/>
      <c r="G22" s="2"/>
    </row>
    <row r="23" spans="1:7" s="1" customFormat="1" ht="18" customHeight="1" outlineLevel="1" x14ac:dyDescent="0.15">
      <c r="A23" s="15" t="s">
        <v>201</v>
      </c>
      <c r="B23" s="2"/>
      <c r="C23" s="2"/>
      <c r="D23" s="2">
        <f>SUBTOTAL(9,D22:D22)</f>
        <v>12.1</v>
      </c>
      <c r="E23" s="2"/>
      <c r="F23" s="2"/>
      <c r="G23" s="2"/>
    </row>
    <row r="24" spans="1:7" s="1" customFormat="1" ht="18" customHeight="1" outlineLevel="2" x14ac:dyDescent="0.15">
      <c r="A24" s="3" t="s">
        <v>25</v>
      </c>
      <c r="B24" s="2" t="s">
        <v>38</v>
      </c>
      <c r="C24" s="2">
        <v>22</v>
      </c>
      <c r="D24" s="2">
        <f>C24*1</f>
        <v>22</v>
      </c>
      <c r="E24" s="2"/>
      <c r="F24" s="2"/>
      <c r="G24" s="2"/>
    </row>
    <row r="25" spans="1:7" s="1" customFormat="1" ht="18" customHeight="1" outlineLevel="1" x14ac:dyDescent="0.15">
      <c r="A25" s="15" t="s">
        <v>202</v>
      </c>
      <c r="B25" s="2"/>
      <c r="C25" s="2"/>
      <c r="D25" s="2">
        <f>SUBTOTAL(9,D24:D24)</f>
        <v>22</v>
      </c>
      <c r="E25" s="2"/>
      <c r="F25" s="2"/>
      <c r="G25" s="2"/>
    </row>
    <row r="26" spans="1:7" s="1" customFormat="1" ht="18" customHeight="1" outlineLevel="2" x14ac:dyDescent="0.15">
      <c r="A26" s="3" t="s">
        <v>62</v>
      </c>
      <c r="B26" s="2" t="s">
        <v>38</v>
      </c>
      <c r="C26" s="2">
        <v>5.3</v>
      </c>
      <c r="D26" s="2">
        <f>C26*32</f>
        <v>169.6</v>
      </c>
      <c r="E26" s="2"/>
      <c r="F26" s="2"/>
      <c r="G26" s="2"/>
    </row>
    <row r="27" spans="1:7" s="1" customFormat="1" ht="18" customHeight="1" outlineLevel="2" x14ac:dyDescent="0.15">
      <c r="A27" s="3" t="s">
        <v>62</v>
      </c>
      <c r="B27" s="2" t="s">
        <v>38</v>
      </c>
      <c r="C27" s="2">
        <v>5.3</v>
      </c>
      <c r="D27" s="2">
        <f>C27*150</f>
        <v>795</v>
      </c>
      <c r="E27" s="2"/>
      <c r="F27" s="2"/>
      <c r="G27" s="2"/>
    </row>
    <row r="28" spans="1:7" s="1" customFormat="1" ht="18" customHeight="1" outlineLevel="2" x14ac:dyDescent="0.15">
      <c r="A28" s="3" t="s">
        <v>62</v>
      </c>
      <c r="B28" s="2" t="s">
        <v>38</v>
      </c>
      <c r="C28" s="2">
        <v>5.3</v>
      </c>
      <c r="D28" s="2">
        <f>C28*7</f>
        <v>37.1</v>
      </c>
      <c r="E28" s="2"/>
      <c r="F28" s="2"/>
      <c r="G28" s="2"/>
    </row>
    <row r="29" spans="1:7" s="1" customFormat="1" ht="18" customHeight="1" outlineLevel="2" x14ac:dyDescent="0.15">
      <c r="A29" s="3" t="s">
        <v>62</v>
      </c>
      <c r="B29" s="2" t="s">
        <v>38</v>
      </c>
      <c r="C29" s="2">
        <v>5.5</v>
      </c>
      <c r="D29" s="2">
        <f>C29*39</f>
        <v>214.5</v>
      </c>
      <c r="E29" s="2"/>
      <c r="F29" s="2"/>
      <c r="G29" s="2"/>
    </row>
    <row r="30" spans="1:7" s="1" customFormat="1" ht="18" customHeight="1" outlineLevel="1" x14ac:dyDescent="0.15">
      <c r="A30" s="15" t="s">
        <v>203</v>
      </c>
      <c r="B30" s="2"/>
      <c r="C30" s="2"/>
      <c r="D30" s="2">
        <f>SUBTOTAL(9,D26:D29)</f>
        <v>1216.2</v>
      </c>
      <c r="E30" s="2"/>
      <c r="F30" s="2"/>
      <c r="G30" s="2"/>
    </row>
    <row r="31" spans="1:7" s="1" customFormat="1" ht="18" customHeight="1" outlineLevel="2" x14ac:dyDescent="0.15">
      <c r="A31" s="3" t="s">
        <v>176</v>
      </c>
      <c r="B31" s="2" t="s">
        <v>40</v>
      </c>
      <c r="C31" s="2">
        <v>1</v>
      </c>
      <c r="D31" s="2">
        <f>C31*1</f>
        <v>1</v>
      </c>
      <c r="E31" s="2"/>
      <c r="F31" s="2"/>
      <c r="G31" s="2"/>
    </row>
    <row r="32" spans="1:7" s="1" customFormat="1" ht="18" customHeight="1" outlineLevel="1" x14ac:dyDescent="0.15">
      <c r="A32" s="15" t="s">
        <v>204</v>
      </c>
      <c r="B32" s="2"/>
      <c r="C32" s="2"/>
      <c r="D32" s="2">
        <f>SUBTOTAL(9,D31:D31)</f>
        <v>1</v>
      </c>
      <c r="E32" s="2"/>
      <c r="F32" s="2"/>
      <c r="G32" s="2"/>
    </row>
    <row r="33" spans="1:7" s="1" customFormat="1" ht="18" customHeight="1" outlineLevel="2" x14ac:dyDescent="0.15">
      <c r="A33" s="3" t="s">
        <v>167</v>
      </c>
      <c r="B33" s="2" t="s">
        <v>38</v>
      </c>
      <c r="C33" s="2">
        <v>5.4</v>
      </c>
      <c r="D33" s="2">
        <f>C33*1</f>
        <v>5.4</v>
      </c>
      <c r="E33" s="2"/>
      <c r="F33" s="2"/>
      <c r="G33" s="2"/>
    </row>
    <row r="34" spans="1:7" s="1" customFormat="1" ht="18" customHeight="1" outlineLevel="1" x14ac:dyDescent="0.15">
      <c r="A34" s="15" t="s">
        <v>205</v>
      </c>
      <c r="B34" s="2"/>
      <c r="C34" s="2"/>
      <c r="D34" s="2">
        <f>SUBTOTAL(9,D33:D33)</f>
        <v>5.4</v>
      </c>
      <c r="E34" s="2"/>
      <c r="F34" s="2"/>
      <c r="G34" s="2"/>
    </row>
    <row r="35" spans="1:7" s="1" customFormat="1" ht="18" customHeight="1" outlineLevel="2" x14ac:dyDescent="0.15">
      <c r="A35" s="3" t="s">
        <v>170</v>
      </c>
      <c r="B35" s="2" t="s">
        <v>40</v>
      </c>
      <c r="C35" s="2">
        <v>1</v>
      </c>
      <c r="D35" s="2">
        <f>C35*1</f>
        <v>1</v>
      </c>
      <c r="E35" s="2"/>
      <c r="F35" s="2"/>
      <c r="G35" s="2" t="s">
        <v>186</v>
      </c>
    </row>
    <row r="36" spans="1:7" s="1" customFormat="1" ht="18" customHeight="1" outlineLevel="1" x14ac:dyDescent="0.15">
      <c r="A36" s="15" t="s">
        <v>206</v>
      </c>
      <c r="B36" s="2"/>
      <c r="C36" s="2"/>
      <c r="D36" s="2">
        <f>SUBTOTAL(9,D35:D35)</f>
        <v>1</v>
      </c>
      <c r="E36" s="2"/>
      <c r="F36" s="2"/>
      <c r="G36" s="2"/>
    </row>
    <row r="37" spans="1:7" s="1" customFormat="1" ht="18" customHeight="1" outlineLevel="2" x14ac:dyDescent="0.15">
      <c r="A37" s="3" t="s">
        <v>46</v>
      </c>
      <c r="B37" s="2" t="s">
        <v>39</v>
      </c>
      <c r="C37" s="2">
        <v>25.9</v>
      </c>
      <c r="D37" s="2">
        <f>C37*1</f>
        <v>25.9</v>
      </c>
      <c r="E37" s="2"/>
      <c r="F37" s="2"/>
      <c r="G37" s="2"/>
    </row>
    <row r="38" spans="1:7" s="1" customFormat="1" ht="18" customHeight="1" outlineLevel="1" x14ac:dyDescent="0.15">
      <c r="A38" s="15" t="s">
        <v>207</v>
      </c>
      <c r="B38" s="2"/>
      <c r="C38" s="2"/>
      <c r="D38" s="2">
        <f>SUBTOTAL(9,D37:D37)</f>
        <v>25.9</v>
      </c>
      <c r="E38" s="2"/>
      <c r="F38" s="2"/>
      <c r="G38" s="2"/>
    </row>
    <row r="39" spans="1:7" s="1" customFormat="1" ht="18" customHeight="1" outlineLevel="2" x14ac:dyDescent="0.15">
      <c r="A39" s="3" t="s">
        <v>59</v>
      </c>
      <c r="B39" s="2" t="s">
        <v>39</v>
      </c>
      <c r="C39" s="2">
        <v>4.8</v>
      </c>
      <c r="D39" s="2">
        <f>C39*32</f>
        <v>153.6</v>
      </c>
      <c r="E39" s="2"/>
      <c r="F39" s="2"/>
      <c r="G39" s="2"/>
    </row>
    <row r="40" spans="1:7" s="1" customFormat="1" ht="18" customHeight="1" outlineLevel="2" x14ac:dyDescent="0.15">
      <c r="A40" s="3" t="s">
        <v>59</v>
      </c>
      <c r="B40" s="2" t="s">
        <v>39</v>
      </c>
      <c r="C40" s="2">
        <v>4.8</v>
      </c>
      <c r="D40" s="2">
        <f>C40*150</f>
        <v>720</v>
      </c>
      <c r="E40" s="2"/>
      <c r="F40" s="2"/>
      <c r="G40" s="2"/>
    </row>
    <row r="41" spans="1:7" s="1" customFormat="1" ht="18" customHeight="1" outlineLevel="2" x14ac:dyDescent="0.15">
      <c r="A41" s="3" t="s">
        <v>59</v>
      </c>
      <c r="B41" s="2" t="s">
        <v>39</v>
      </c>
      <c r="C41" s="2">
        <v>4.8</v>
      </c>
      <c r="D41" s="2">
        <f>C41*7</f>
        <v>33.6</v>
      </c>
      <c r="E41" s="2"/>
      <c r="F41" s="2"/>
      <c r="G41" s="2"/>
    </row>
    <row r="42" spans="1:7" s="1" customFormat="1" ht="18" customHeight="1" outlineLevel="1" x14ac:dyDescent="0.15">
      <c r="A42" s="15" t="s">
        <v>208</v>
      </c>
      <c r="B42" s="2"/>
      <c r="C42" s="2"/>
      <c r="D42" s="2">
        <f>SUBTOTAL(9,D39:D41)</f>
        <v>907.2</v>
      </c>
      <c r="E42" s="2"/>
      <c r="F42" s="2"/>
      <c r="G42" s="2"/>
    </row>
    <row r="43" spans="1:7" s="1" customFormat="1" ht="18" customHeight="1" outlineLevel="2" x14ac:dyDescent="0.15">
      <c r="A43" s="3" t="s">
        <v>79</v>
      </c>
      <c r="B43" s="2" t="s">
        <v>39</v>
      </c>
      <c r="C43" s="2">
        <v>61.8</v>
      </c>
      <c r="D43" s="2">
        <f>C43*10</f>
        <v>618</v>
      </c>
      <c r="E43" s="2"/>
      <c r="F43" s="2"/>
      <c r="G43" s="2"/>
    </row>
    <row r="44" spans="1:7" s="1" customFormat="1" ht="18" customHeight="1" outlineLevel="2" x14ac:dyDescent="0.15">
      <c r="A44" s="3" t="s">
        <v>79</v>
      </c>
      <c r="B44" s="2" t="s">
        <v>39</v>
      </c>
      <c r="C44" s="2">
        <v>25.5</v>
      </c>
      <c r="D44" s="2">
        <f>C44*10</f>
        <v>255</v>
      </c>
      <c r="E44" s="2"/>
      <c r="F44" s="2"/>
      <c r="G44" s="2"/>
    </row>
    <row r="45" spans="1:7" s="1" customFormat="1" ht="18" customHeight="1" outlineLevel="2" x14ac:dyDescent="0.15">
      <c r="A45" s="3" t="s">
        <v>79</v>
      </c>
      <c r="B45" s="2" t="s">
        <v>39</v>
      </c>
      <c r="C45" s="2">
        <v>51.6</v>
      </c>
      <c r="D45" s="2">
        <f>C45*2</f>
        <v>103.2</v>
      </c>
      <c r="E45" s="2"/>
      <c r="F45" s="2"/>
      <c r="G45" s="2"/>
    </row>
    <row r="46" spans="1:7" s="1" customFormat="1" ht="18" customHeight="1" outlineLevel="2" x14ac:dyDescent="0.15">
      <c r="A46" s="3" t="s">
        <v>79</v>
      </c>
      <c r="B46" s="2" t="s">
        <v>39</v>
      </c>
      <c r="C46" s="2">
        <v>46.2</v>
      </c>
      <c r="D46" s="2">
        <f>C46*4</f>
        <v>184.8</v>
      </c>
      <c r="E46" s="2"/>
      <c r="F46" s="2"/>
      <c r="G46" s="2"/>
    </row>
    <row r="47" spans="1:7" s="1" customFormat="1" ht="18" customHeight="1" outlineLevel="2" x14ac:dyDescent="0.15">
      <c r="A47" s="3" t="s">
        <v>79</v>
      </c>
      <c r="B47" s="2" t="s">
        <v>39</v>
      </c>
      <c r="C47" s="2">
        <v>14.4</v>
      </c>
      <c r="D47" s="2">
        <f>C47*10</f>
        <v>144</v>
      </c>
      <c r="E47" s="2"/>
      <c r="F47" s="2"/>
      <c r="G47" s="2"/>
    </row>
    <row r="48" spans="1:7" s="1" customFormat="1" ht="18" customHeight="1" outlineLevel="2" x14ac:dyDescent="0.15">
      <c r="A48" s="3" t="s">
        <v>79</v>
      </c>
      <c r="B48" s="2" t="s">
        <v>39</v>
      </c>
      <c r="C48" s="2">
        <v>14.4</v>
      </c>
      <c r="D48" s="2">
        <f>C48*1</f>
        <v>14.4</v>
      </c>
      <c r="E48" s="2"/>
      <c r="F48" s="2"/>
      <c r="G48" s="2"/>
    </row>
    <row r="49" spans="1:7" s="1" customFormat="1" ht="18" customHeight="1" outlineLevel="1" x14ac:dyDescent="0.15">
      <c r="A49" s="15" t="s">
        <v>209</v>
      </c>
      <c r="B49" s="2"/>
      <c r="C49" s="2"/>
      <c r="D49" s="2">
        <f>SUBTOTAL(9,D43:D48)</f>
        <v>1319.4</v>
      </c>
      <c r="E49" s="2"/>
      <c r="F49" s="2"/>
      <c r="G49" s="2"/>
    </row>
    <row r="50" spans="1:7" s="1" customFormat="1" ht="18" customHeight="1" outlineLevel="2" x14ac:dyDescent="0.15">
      <c r="A50" s="3" t="s">
        <v>48</v>
      </c>
      <c r="B50" s="2" t="s">
        <v>39</v>
      </c>
      <c r="C50" s="2">
        <v>7.5</v>
      </c>
      <c r="D50" s="2">
        <f>C50*1</f>
        <v>7.5</v>
      </c>
      <c r="E50" s="2"/>
      <c r="F50" s="2"/>
      <c r="G50" s="2"/>
    </row>
    <row r="51" spans="1:7" s="1" customFormat="1" ht="18" customHeight="1" outlineLevel="1" x14ac:dyDescent="0.15">
      <c r="A51" s="15" t="s">
        <v>210</v>
      </c>
      <c r="B51" s="2"/>
      <c r="C51" s="2"/>
      <c r="D51" s="2">
        <f>SUBTOTAL(9,D50:D50)</f>
        <v>7.5</v>
      </c>
      <c r="E51" s="2"/>
      <c r="F51" s="2"/>
      <c r="G51" s="2"/>
    </row>
    <row r="52" spans="1:7" s="1" customFormat="1" ht="18" customHeight="1" outlineLevel="2" x14ac:dyDescent="0.15">
      <c r="A52" s="3" t="s">
        <v>47</v>
      </c>
      <c r="B52" s="2" t="s">
        <v>39</v>
      </c>
      <c r="C52" s="2">
        <v>2.4</v>
      </c>
      <c r="D52" s="2">
        <f>C52*1</f>
        <v>2.4</v>
      </c>
      <c r="E52" s="2"/>
      <c r="F52" s="2"/>
      <c r="G52" s="2"/>
    </row>
    <row r="53" spans="1:7" s="1" customFormat="1" ht="18" customHeight="1" outlineLevel="1" x14ac:dyDescent="0.15">
      <c r="A53" s="15" t="s">
        <v>211</v>
      </c>
      <c r="B53" s="2"/>
      <c r="C53" s="2"/>
      <c r="D53" s="2">
        <f>SUBTOTAL(9,D52:D52)</f>
        <v>2.4</v>
      </c>
      <c r="E53" s="2"/>
      <c r="F53" s="2"/>
      <c r="G53" s="2"/>
    </row>
    <row r="54" spans="1:7" s="1" customFormat="1" ht="18" customHeight="1" outlineLevel="2" x14ac:dyDescent="0.15">
      <c r="A54" s="3" t="s">
        <v>45</v>
      </c>
      <c r="B54" s="2" t="s">
        <v>39</v>
      </c>
      <c r="C54" s="2">
        <v>163.30000000000001</v>
      </c>
      <c r="D54" s="2">
        <f>C54*1</f>
        <v>163.30000000000001</v>
      </c>
      <c r="E54" s="2"/>
      <c r="F54" s="2"/>
      <c r="G54" s="2"/>
    </row>
    <row r="55" spans="1:7" s="1" customFormat="1" ht="18" customHeight="1" outlineLevel="2" x14ac:dyDescent="0.15">
      <c r="A55" s="3" t="s">
        <v>45</v>
      </c>
      <c r="B55" s="2" t="s">
        <v>39</v>
      </c>
      <c r="C55" s="2">
        <v>31.6</v>
      </c>
      <c r="D55" s="2">
        <f>C55*32</f>
        <v>1011.2</v>
      </c>
      <c r="E55" s="2"/>
      <c r="F55" s="2"/>
      <c r="G55" s="2"/>
    </row>
    <row r="56" spans="1:7" s="1" customFormat="1" ht="18" customHeight="1" outlineLevel="2" x14ac:dyDescent="0.15">
      <c r="A56" s="3" t="s">
        <v>45</v>
      </c>
      <c r="B56" s="2" t="s">
        <v>39</v>
      </c>
      <c r="C56" s="2">
        <v>31.6</v>
      </c>
      <c r="D56" s="2">
        <f>C56*150</f>
        <v>4740</v>
      </c>
      <c r="E56" s="2"/>
      <c r="F56" s="2"/>
      <c r="G56" s="2"/>
    </row>
    <row r="57" spans="1:7" s="1" customFormat="1" ht="18" customHeight="1" outlineLevel="2" x14ac:dyDescent="0.15">
      <c r="A57" s="3" t="s">
        <v>45</v>
      </c>
      <c r="B57" s="2" t="s">
        <v>39</v>
      </c>
      <c r="C57" s="2">
        <v>31.6</v>
      </c>
      <c r="D57" s="2">
        <f>C57*7</f>
        <v>221.20000000000002</v>
      </c>
      <c r="E57" s="2"/>
      <c r="F57" s="2"/>
      <c r="G57" s="2"/>
    </row>
    <row r="58" spans="1:7" s="1" customFormat="1" ht="18" customHeight="1" outlineLevel="2" x14ac:dyDescent="0.15">
      <c r="A58" s="3" t="s">
        <v>45</v>
      </c>
      <c r="B58" s="2" t="s">
        <v>39</v>
      </c>
      <c r="C58" s="2">
        <v>39.6</v>
      </c>
      <c r="D58" s="2">
        <f>C58*39</f>
        <v>1544.4</v>
      </c>
      <c r="E58" s="2"/>
      <c r="F58" s="2"/>
      <c r="G58" s="2"/>
    </row>
    <row r="59" spans="1:7" s="1" customFormat="1" ht="18" customHeight="1" outlineLevel="2" x14ac:dyDescent="0.15">
      <c r="A59" s="3" t="s">
        <v>45</v>
      </c>
      <c r="B59" s="2" t="s">
        <v>39</v>
      </c>
      <c r="C59" s="2">
        <v>36.1</v>
      </c>
      <c r="D59" s="2">
        <f>C59*11</f>
        <v>397.1</v>
      </c>
      <c r="E59" s="2"/>
      <c r="F59" s="2"/>
      <c r="G59" s="2"/>
    </row>
    <row r="60" spans="1:7" s="1" customFormat="1" ht="18" customHeight="1" outlineLevel="2" x14ac:dyDescent="0.15">
      <c r="A60" s="3" t="s">
        <v>45</v>
      </c>
      <c r="B60" s="2" t="s">
        <v>39</v>
      </c>
      <c r="C60" s="2">
        <v>100.3</v>
      </c>
      <c r="D60" s="2">
        <f>C60*10</f>
        <v>1003</v>
      </c>
      <c r="E60" s="2"/>
      <c r="F60" s="2"/>
      <c r="G60" s="2"/>
    </row>
    <row r="61" spans="1:7" s="1" customFormat="1" ht="18" customHeight="1" outlineLevel="2" x14ac:dyDescent="0.15">
      <c r="A61" s="3" t="s">
        <v>45</v>
      </c>
      <c r="B61" s="2" t="s">
        <v>39</v>
      </c>
      <c r="C61" s="2">
        <v>103</v>
      </c>
      <c r="D61" s="2">
        <f>C61*10</f>
        <v>1030</v>
      </c>
      <c r="E61" s="2"/>
      <c r="F61" s="2"/>
      <c r="G61" s="2"/>
    </row>
    <row r="62" spans="1:7" s="1" customFormat="1" ht="18" customHeight="1" outlineLevel="2" x14ac:dyDescent="0.15">
      <c r="A62" s="3" t="s">
        <v>45</v>
      </c>
      <c r="B62" s="2" t="s">
        <v>39</v>
      </c>
      <c r="C62" s="2">
        <v>84.5</v>
      </c>
      <c r="D62" s="2">
        <f>C62*2</f>
        <v>169</v>
      </c>
      <c r="E62" s="2"/>
      <c r="F62" s="2"/>
      <c r="G62" s="2"/>
    </row>
    <row r="63" spans="1:7" s="1" customFormat="1" ht="18" customHeight="1" outlineLevel="2" x14ac:dyDescent="0.15">
      <c r="A63" s="3" t="s">
        <v>45</v>
      </c>
      <c r="B63" s="2" t="s">
        <v>39</v>
      </c>
      <c r="C63" s="2">
        <v>111.8</v>
      </c>
      <c r="D63" s="2">
        <f>C63*4</f>
        <v>447.2</v>
      </c>
      <c r="E63" s="2"/>
      <c r="F63" s="2"/>
      <c r="G63" s="2"/>
    </row>
    <row r="64" spans="1:7" s="1" customFormat="1" ht="18" customHeight="1" outlineLevel="2" x14ac:dyDescent="0.15">
      <c r="A64" s="3" t="s">
        <v>45</v>
      </c>
      <c r="B64" s="2" t="s">
        <v>39</v>
      </c>
      <c r="C64" s="2">
        <v>177.9</v>
      </c>
      <c r="D64" s="2">
        <f>C64*10</f>
        <v>1779</v>
      </c>
      <c r="E64" s="2"/>
      <c r="F64" s="2"/>
      <c r="G64" s="2"/>
    </row>
    <row r="65" spans="1:7" s="1" customFormat="1" ht="18" customHeight="1" outlineLevel="2" x14ac:dyDescent="0.15">
      <c r="A65" s="3" t="s">
        <v>45</v>
      </c>
      <c r="B65" s="2" t="s">
        <v>39</v>
      </c>
      <c r="C65" s="2">
        <v>139.5</v>
      </c>
      <c r="D65" s="2">
        <f>C65*1</f>
        <v>139.5</v>
      </c>
      <c r="E65" s="2"/>
      <c r="F65" s="2"/>
      <c r="G65" s="2"/>
    </row>
    <row r="66" spans="1:7" s="1" customFormat="1" ht="18" customHeight="1" outlineLevel="1" x14ac:dyDescent="0.15">
      <c r="A66" s="15" t="s">
        <v>212</v>
      </c>
      <c r="B66" s="2"/>
      <c r="C66" s="2"/>
      <c r="D66" s="2">
        <f>SUBTOTAL(9,D54:D65)</f>
        <v>12644.900000000001</v>
      </c>
      <c r="E66" s="2"/>
      <c r="F66" s="2"/>
      <c r="G66" s="2"/>
    </row>
    <row r="67" spans="1:7" s="1" customFormat="1" ht="18" customHeight="1" outlineLevel="2" x14ac:dyDescent="0.15">
      <c r="A67" s="3" t="s">
        <v>169</v>
      </c>
      <c r="B67" s="2" t="s">
        <v>39</v>
      </c>
      <c r="C67" s="2">
        <v>19.5</v>
      </c>
      <c r="D67" s="2">
        <f>C67*1</f>
        <v>19.5</v>
      </c>
      <c r="E67" s="2"/>
      <c r="F67" s="2"/>
      <c r="G67" s="2"/>
    </row>
    <row r="68" spans="1:7" s="1" customFormat="1" ht="18" customHeight="1" outlineLevel="1" x14ac:dyDescent="0.15">
      <c r="A68" s="15" t="s">
        <v>213</v>
      </c>
      <c r="B68" s="2"/>
      <c r="C68" s="2"/>
      <c r="D68" s="2">
        <f>SUBTOTAL(9,D67:D67)</f>
        <v>19.5</v>
      </c>
      <c r="E68" s="2"/>
      <c r="F68" s="2"/>
      <c r="G68" s="2"/>
    </row>
    <row r="69" spans="1:7" s="1" customFormat="1" ht="18" customHeight="1" outlineLevel="2" x14ac:dyDescent="0.15">
      <c r="A69" s="3" t="s">
        <v>168</v>
      </c>
      <c r="B69" s="2" t="s">
        <v>39</v>
      </c>
      <c r="C69" s="2">
        <v>8.9</v>
      </c>
      <c r="D69" s="2">
        <f>C69*1</f>
        <v>8.9</v>
      </c>
      <c r="E69" s="2"/>
      <c r="F69" s="2"/>
      <c r="G69" s="2"/>
    </row>
    <row r="70" spans="1:7" s="1" customFormat="1" ht="18" customHeight="1" outlineLevel="1" x14ac:dyDescent="0.15">
      <c r="A70" s="15" t="s">
        <v>214</v>
      </c>
      <c r="B70" s="2"/>
      <c r="C70" s="2"/>
      <c r="D70" s="2">
        <f>SUBTOTAL(9,D69:D69)</f>
        <v>8.9</v>
      </c>
      <c r="E70" s="2"/>
      <c r="F70" s="2"/>
      <c r="G70" s="2"/>
    </row>
    <row r="71" spans="1:7" s="1" customFormat="1" ht="18" customHeight="1" outlineLevel="2" x14ac:dyDescent="0.15">
      <c r="A71" s="3" t="s">
        <v>166</v>
      </c>
      <c r="B71" s="2" t="s">
        <v>38</v>
      </c>
      <c r="C71" s="2">
        <v>2</v>
      </c>
      <c r="D71" s="2">
        <f>C71*1</f>
        <v>2</v>
      </c>
      <c r="E71" s="2"/>
      <c r="F71" s="2"/>
      <c r="G71" s="2"/>
    </row>
    <row r="72" spans="1:7" s="1" customFormat="1" ht="18" customHeight="1" outlineLevel="1" x14ac:dyDescent="0.15">
      <c r="A72" s="15" t="s">
        <v>215</v>
      </c>
      <c r="B72" s="2"/>
      <c r="C72" s="2"/>
      <c r="D72" s="2">
        <f>SUBTOTAL(9,D71:D71)</f>
        <v>2</v>
      </c>
      <c r="E72" s="2"/>
      <c r="F72" s="2"/>
      <c r="G72" s="2"/>
    </row>
    <row r="73" spans="1:7" s="1" customFormat="1" ht="18" customHeight="1" outlineLevel="2" x14ac:dyDescent="0.15">
      <c r="A73" s="3" t="s">
        <v>172</v>
      </c>
      <c r="B73" s="2" t="s">
        <v>39</v>
      </c>
      <c r="C73" s="2">
        <v>3.7</v>
      </c>
      <c r="D73" s="2">
        <f>C73*1</f>
        <v>3.7</v>
      </c>
      <c r="E73" s="2"/>
      <c r="F73" s="2"/>
      <c r="G73" s="2"/>
    </row>
    <row r="74" spans="1:7" s="1" customFormat="1" ht="18" customHeight="1" outlineLevel="1" x14ac:dyDescent="0.15">
      <c r="A74" s="15" t="s">
        <v>216</v>
      </c>
      <c r="B74" s="2"/>
      <c r="C74" s="2"/>
      <c r="D74" s="2">
        <f>SUBTOTAL(9,D73:D73)</f>
        <v>3.7</v>
      </c>
      <c r="E74" s="2"/>
      <c r="F74" s="2"/>
      <c r="G74" s="2"/>
    </row>
    <row r="75" spans="1:7" s="1" customFormat="1" ht="18" customHeight="1" outlineLevel="2" x14ac:dyDescent="0.15">
      <c r="A75" s="3" t="s">
        <v>14</v>
      </c>
      <c r="B75" s="2" t="s">
        <v>39</v>
      </c>
      <c r="C75" s="2">
        <v>6.7</v>
      </c>
      <c r="D75" s="2">
        <f>C75*1</f>
        <v>6.7</v>
      </c>
      <c r="E75" s="2"/>
      <c r="F75" s="2"/>
      <c r="G75" s="2"/>
    </row>
    <row r="76" spans="1:7" s="1" customFormat="1" ht="18" customHeight="1" outlineLevel="2" x14ac:dyDescent="0.15">
      <c r="A76" s="3" t="s">
        <v>14</v>
      </c>
      <c r="B76" s="2" t="s">
        <v>39</v>
      </c>
      <c r="C76" s="2">
        <v>7.9</v>
      </c>
      <c r="D76" s="2">
        <f>C76*1</f>
        <v>7.9</v>
      </c>
      <c r="E76" s="2"/>
      <c r="F76" s="2"/>
      <c r="G76" s="2"/>
    </row>
    <row r="77" spans="1:7" s="1" customFormat="1" ht="18" customHeight="1" outlineLevel="2" x14ac:dyDescent="0.15">
      <c r="A77" s="3" t="s">
        <v>14</v>
      </c>
      <c r="B77" s="2" t="s">
        <v>39</v>
      </c>
      <c r="C77" s="2">
        <v>3.3</v>
      </c>
      <c r="D77" s="2">
        <f>C77*32</f>
        <v>105.6</v>
      </c>
      <c r="E77" s="2"/>
      <c r="F77" s="2"/>
      <c r="G77" s="2"/>
    </row>
    <row r="78" spans="1:7" s="1" customFormat="1" ht="18" customHeight="1" outlineLevel="2" x14ac:dyDescent="0.15">
      <c r="A78" s="3" t="s">
        <v>14</v>
      </c>
      <c r="B78" s="2" t="s">
        <v>39</v>
      </c>
      <c r="C78" s="2">
        <v>3.3</v>
      </c>
      <c r="D78" s="2">
        <f>C78*150</f>
        <v>495</v>
      </c>
      <c r="E78" s="2"/>
      <c r="F78" s="2"/>
      <c r="G78" s="2"/>
    </row>
    <row r="79" spans="1:7" s="1" customFormat="1" ht="18" customHeight="1" outlineLevel="2" x14ac:dyDescent="0.15">
      <c r="A79" s="3" t="s">
        <v>14</v>
      </c>
      <c r="B79" s="2" t="s">
        <v>39</v>
      </c>
      <c r="C79" s="2">
        <v>3.3</v>
      </c>
      <c r="D79" s="2">
        <f>C79*7</f>
        <v>23.099999999999998</v>
      </c>
      <c r="E79" s="2"/>
      <c r="F79" s="2"/>
      <c r="G79" s="2"/>
    </row>
    <row r="80" spans="1:7" s="1" customFormat="1" ht="18" customHeight="1" outlineLevel="2" x14ac:dyDescent="0.15">
      <c r="A80" s="3" t="s">
        <v>14</v>
      </c>
      <c r="B80" s="2" t="s">
        <v>39</v>
      </c>
      <c r="C80" s="2">
        <v>2.9</v>
      </c>
      <c r="D80" s="2">
        <f>C80*39</f>
        <v>113.1</v>
      </c>
      <c r="E80" s="2"/>
      <c r="F80" s="2"/>
      <c r="G80" s="2"/>
    </row>
    <row r="81" spans="1:7" s="1" customFormat="1" ht="18" customHeight="1" outlineLevel="2" x14ac:dyDescent="0.15">
      <c r="A81" s="3" t="s">
        <v>14</v>
      </c>
      <c r="B81" s="2" t="s">
        <v>39</v>
      </c>
      <c r="C81" s="2">
        <v>3.4</v>
      </c>
      <c r="D81" s="2">
        <f>C81*11</f>
        <v>37.4</v>
      </c>
      <c r="E81" s="2"/>
      <c r="F81" s="2"/>
      <c r="G81" s="2"/>
    </row>
    <row r="82" spans="1:7" s="1" customFormat="1" ht="18" customHeight="1" outlineLevel="2" x14ac:dyDescent="0.15">
      <c r="A82" s="3" t="s">
        <v>14</v>
      </c>
      <c r="B82" s="2" t="s">
        <v>39</v>
      </c>
      <c r="C82" s="2">
        <v>6.3</v>
      </c>
      <c r="D82" s="2">
        <f>C82*10</f>
        <v>63</v>
      </c>
      <c r="E82" s="2"/>
      <c r="F82" s="2"/>
      <c r="G82" s="2"/>
    </row>
    <row r="83" spans="1:7" s="1" customFormat="1" ht="18" customHeight="1" outlineLevel="2" x14ac:dyDescent="0.15">
      <c r="A83" s="3" t="s">
        <v>14</v>
      </c>
      <c r="B83" s="2" t="s">
        <v>39</v>
      </c>
      <c r="C83" s="2">
        <v>5.2</v>
      </c>
      <c r="D83" s="2">
        <f>C83*10</f>
        <v>52</v>
      </c>
      <c r="E83" s="2"/>
      <c r="F83" s="2"/>
      <c r="G83" s="2"/>
    </row>
    <row r="84" spans="1:7" s="1" customFormat="1" ht="18" customHeight="1" outlineLevel="2" x14ac:dyDescent="0.15">
      <c r="A84" s="3" t="s">
        <v>14</v>
      </c>
      <c r="B84" s="2" t="s">
        <v>39</v>
      </c>
      <c r="C84" s="2">
        <v>3.5</v>
      </c>
      <c r="D84" s="2">
        <f>C84*2</f>
        <v>7</v>
      </c>
      <c r="E84" s="2"/>
      <c r="F84" s="2"/>
      <c r="G84" s="2"/>
    </row>
    <row r="85" spans="1:7" s="1" customFormat="1" ht="18" customHeight="1" outlineLevel="2" x14ac:dyDescent="0.15">
      <c r="A85" s="3" t="s">
        <v>14</v>
      </c>
      <c r="B85" s="2" t="s">
        <v>39</v>
      </c>
      <c r="C85" s="2">
        <v>3.45</v>
      </c>
      <c r="D85" s="2">
        <f>C85*4</f>
        <v>13.8</v>
      </c>
      <c r="E85" s="2"/>
      <c r="F85" s="2"/>
      <c r="G85" s="2"/>
    </row>
    <row r="86" spans="1:7" s="1" customFormat="1" ht="18" customHeight="1" outlineLevel="2" x14ac:dyDescent="0.15">
      <c r="A86" s="3" t="s">
        <v>14</v>
      </c>
      <c r="B86" s="2" t="s">
        <v>39</v>
      </c>
      <c r="C86" s="2">
        <v>8.5</v>
      </c>
      <c r="D86" s="2">
        <f>C86*10</f>
        <v>85</v>
      </c>
      <c r="E86" s="2"/>
      <c r="F86" s="2"/>
      <c r="G86" s="2"/>
    </row>
    <row r="87" spans="1:7" s="1" customFormat="1" ht="18" customHeight="1" outlineLevel="2" x14ac:dyDescent="0.15">
      <c r="A87" s="3" t="s">
        <v>14</v>
      </c>
      <c r="B87" s="2" t="s">
        <v>39</v>
      </c>
      <c r="C87" s="2">
        <v>8.5</v>
      </c>
      <c r="D87" s="2">
        <f>C87*1</f>
        <v>8.5</v>
      </c>
      <c r="E87" s="2"/>
      <c r="F87" s="2"/>
      <c r="G87" s="2"/>
    </row>
    <row r="88" spans="1:7" s="1" customFormat="1" ht="18" customHeight="1" outlineLevel="2" x14ac:dyDescent="0.15">
      <c r="A88" s="3" t="s">
        <v>14</v>
      </c>
      <c r="B88" s="2" t="s">
        <v>39</v>
      </c>
      <c r="C88" s="2">
        <v>3.5</v>
      </c>
      <c r="D88" s="2">
        <f>C88*1</f>
        <v>3.5</v>
      </c>
      <c r="E88" s="2"/>
      <c r="F88" s="2"/>
      <c r="G88" s="2"/>
    </row>
    <row r="89" spans="1:7" s="1" customFormat="1" ht="18" customHeight="1" outlineLevel="1" x14ac:dyDescent="0.15">
      <c r="A89" s="15" t="s">
        <v>217</v>
      </c>
      <c r="B89" s="2"/>
      <c r="C89" s="2"/>
      <c r="D89" s="2">
        <f>SUBTOTAL(9,D75:D88)</f>
        <v>1021.6</v>
      </c>
      <c r="E89" s="2"/>
      <c r="F89" s="2"/>
      <c r="G89" s="2"/>
    </row>
    <row r="90" spans="1:7" s="1" customFormat="1" ht="18" customHeight="1" outlineLevel="2" x14ac:dyDescent="0.15">
      <c r="A90" s="3" t="s">
        <v>28</v>
      </c>
      <c r="B90" s="2" t="s">
        <v>39</v>
      </c>
      <c r="C90" s="2">
        <v>5</v>
      </c>
      <c r="D90" s="2">
        <f>C90*1</f>
        <v>5</v>
      </c>
      <c r="E90" s="2"/>
      <c r="F90" s="2"/>
      <c r="G90" s="2"/>
    </row>
    <row r="91" spans="1:7" s="1" customFormat="1" ht="18" customHeight="1" outlineLevel="2" x14ac:dyDescent="0.15">
      <c r="A91" s="3" t="s">
        <v>28</v>
      </c>
      <c r="B91" s="2" t="s">
        <v>39</v>
      </c>
      <c r="C91" s="2">
        <v>2.4500000000000002</v>
      </c>
      <c r="D91" s="2">
        <f>C91*1</f>
        <v>2.4500000000000002</v>
      </c>
      <c r="E91" s="2"/>
      <c r="F91" s="2"/>
      <c r="G91" s="2"/>
    </row>
    <row r="92" spans="1:7" s="1" customFormat="1" ht="18" customHeight="1" outlineLevel="2" x14ac:dyDescent="0.15">
      <c r="A92" s="3" t="s">
        <v>28</v>
      </c>
      <c r="B92" s="2" t="s">
        <v>39</v>
      </c>
      <c r="C92" s="2">
        <v>2.4500000000000002</v>
      </c>
      <c r="D92" s="2">
        <f>C92*32</f>
        <v>78.400000000000006</v>
      </c>
      <c r="E92" s="2"/>
      <c r="F92" s="2"/>
      <c r="G92" s="2"/>
    </row>
    <row r="93" spans="1:7" s="1" customFormat="1" ht="18" customHeight="1" outlineLevel="2" x14ac:dyDescent="0.15">
      <c r="A93" s="3" t="s">
        <v>28</v>
      </c>
      <c r="B93" s="2" t="s">
        <v>39</v>
      </c>
      <c r="C93" s="2">
        <v>2.4500000000000002</v>
      </c>
      <c r="D93" s="2">
        <f>C93*150</f>
        <v>367.5</v>
      </c>
      <c r="E93" s="2"/>
      <c r="F93" s="2"/>
      <c r="G93" s="2"/>
    </row>
    <row r="94" spans="1:7" s="1" customFormat="1" ht="18" customHeight="1" outlineLevel="2" x14ac:dyDescent="0.15">
      <c r="A94" s="3" t="s">
        <v>28</v>
      </c>
      <c r="B94" s="2" t="s">
        <v>39</v>
      </c>
      <c r="C94" s="2">
        <v>2.4500000000000002</v>
      </c>
      <c r="D94" s="2">
        <f>C94*7</f>
        <v>17.150000000000002</v>
      </c>
      <c r="E94" s="2"/>
      <c r="F94" s="2"/>
      <c r="G94" s="2"/>
    </row>
    <row r="95" spans="1:7" s="1" customFormat="1" ht="18" customHeight="1" outlineLevel="2" x14ac:dyDescent="0.15">
      <c r="A95" s="3" t="s">
        <v>28</v>
      </c>
      <c r="B95" s="2" t="s">
        <v>39</v>
      </c>
      <c r="C95" s="2">
        <v>2</v>
      </c>
      <c r="D95" s="2">
        <f>C95*39</f>
        <v>78</v>
      </c>
      <c r="E95" s="2"/>
      <c r="F95" s="2"/>
      <c r="G95" s="2"/>
    </row>
    <row r="96" spans="1:7" s="1" customFormat="1" ht="18" customHeight="1" outlineLevel="2" x14ac:dyDescent="0.15">
      <c r="A96" s="3" t="s">
        <v>28</v>
      </c>
      <c r="B96" s="2" t="s">
        <v>39</v>
      </c>
      <c r="C96" s="2">
        <v>1.5</v>
      </c>
      <c r="D96" s="2">
        <f>C96*11</f>
        <v>16.5</v>
      </c>
      <c r="E96" s="2"/>
      <c r="F96" s="2"/>
      <c r="G96" s="2"/>
    </row>
    <row r="97" spans="1:7" s="1" customFormat="1" ht="18" customHeight="1" outlineLevel="2" x14ac:dyDescent="0.15">
      <c r="A97" s="3" t="s">
        <v>28</v>
      </c>
      <c r="B97" s="2" t="s">
        <v>39</v>
      </c>
      <c r="C97" s="2">
        <v>4.9000000000000004</v>
      </c>
      <c r="D97" s="2">
        <f>C97*10</f>
        <v>49</v>
      </c>
      <c r="E97" s="2"/>
      <c r="F97" s="2"/>
      <c r="G97" s="2"/>
    </row>
    <row r="98" spans="1:7" s="1" customFormat="1" ht="18" customHeight="1" outlineLevel="2" x14ac:dyDescent="0.15">
      <c r="A98" s="3" t="s">
        <v>28</v>
      </c>
      <c r="B98" s="2" t="s">
        <v>39</v>
      </c>
      <c r="C98" s="2">
        <v>4</v>
      </c>
      <c r="D98" s="2">
        <f>C98*10</f>
        <v>40</v>
      </c>
      <c r="E98" s="2"/>
      <c r="F98" s="2"/>
      <c r="G98" s="2"/>
    </row>
    <row r="99" spans="1:7" s="1" customFormat="1" ht="18" customHeight="1" outlineLevel="2" x14ac:dyDescent="0.15">
      <c r="A99" s="3" t="s">
        <v>28</v>
      </c>
      <c r="B99" s="2" t="s">
        <v>39</v>
      </c>
      <c r="C99" s="2">
        <v>2.4500000000000002</v>
      </c>
      <c r="D99" s="2">
        <f>C99*2</f>
        <v>4.9000000000000004</v>
      </c>
      <c r="E99" s="2"/>
      <c r="F99" s="2"/>
      <c r="G99" s="2"/>
    </row>
    <row r="100" spans="1:7" s="1" customFormat="1" ht="18" customHeight="1" outlineLevel="2" x14ac:dyDescent="0.15">
      <c r="A100" s="3" t="s">
        <v>28</v>
      </c>
      <c r="B100" s="2" t="s">
        <v>39</v>
      </c>
      <c r="C100" s="2">
        <v>2.4500000000000002</v>
      </c>
      <c r="D100" s="2">
        <f>C100*4</f>
        <v>9.8000000000000007</v>
      </c>
      <c r="E100" s="2"/>
      <c r="F100" s="2"/>
      <c r="G100" s="2"/>
    </row>
    <row r="101" spans="1:7" s="1" customFormat="1" ht="18" customHeight="1" outlineLevel="1" x14ac:dyDescent="0.15">
      <c r="A101" s="15" t="s">
        <v>218</v>
      </c>
      <c r="B101" s="2"/>
      <c r="C101" s="2"/>
      <c r="D101" s="2">
        <f>SUBTOTAL(9,D90:D100)</f>
        <v>668.69999999999993</v>
      </c>
      <c r="E101" s="2"/>
      <c r="F101" s="2"/>
      <c r="G101" s="2"/>
    </row>
    <row r="102" spans="1:7" s="1" customFormat="1" ht="18" customHeight="1" outlineLevel="2" x14ac:dyDescent="0.15">
      <c r="A102" s="3" t="s">
        <v>110</v>
      </c>
      <c r="B102" s="2" t="s">
        <v>39</v>
      </c>
      <c r="C102" s="2">
        <v>7.1</v>
      </c>
      <c r="D102" s="2">
        <f>C102*10</f>
        <v>71</v>
      </c>
      <c r="E102" s="2"/>
      <c r="F102" s="2"/>
      <c r="G102" s="2"/>
    </row>
    <row r="103" spans="1:7" s="1" customFormat="1" ht="18" customHeight="1" outlineLevel="2" x14ac:dyDescent="0.15">
      <c r="A103" s="3" t="s">
        <v>110</v>
      </c>
      <c r="B103" s="2" t="s">
        <v>39</v>
      </c>
      <c r="C103" s="2">
        <v>7.1</v>
      </c>
      <c r="D103" s="2">
        <f>C103*1</f>
        <v>7.1</v>
      </c>
      <c r="E103" s="2"/>
      <c r="F103" s="2"/>
      <c r="G103" s="2"/>
    </row>
    <row r="104" spans="1:7" s="1" customFormat="1" ht="18" customHeight="1" outlineLevel="1" x14ac:dyDescent="0.15">
      <c r="A104" s="15" t="s">
        <v>219</v>
      </c>
      <c r="B104" s="2"/>
      <c r="C104" s="2"/>
      <c r="D104" s="2">
        <f>SUBTOTAL(9,D102:D103)</f>
        <v>78.099999999999994</v>
      </c>
      <c r="E104" s="2"/>
      <c r="F104" s="2"/>
      <c r="G104" s="2"/>
    </row>
    <row r="105" spans="1:7" s="1" customFormat="1" ht="18" customHeight="1" outlineLevel="2" x14ac:dyDescent="0.15">
      <c r="A105" s="3" t="s">
        <v>159</v>
      </c>
      <c r="B105" s="2" t="s">
        <v>39</v>
      </c>
      <c r="C105" s="2">
        <v>6.6</v>
      </c>
      <c r="D105" s="2">
        <f>C105*1</f>
        <v>6.6</v>
      </c>
      <c r="E105" s="2"/>
      <c r="F105" s="2"/>
      <c r="G105" s="2"/>
    </row>
    <row r="106" spans="1:7" s="1" customFormat="1" ht="18" customHeight="1" outlineLevel="1" x14ac:dyDescent="0.15">
      <c r="A106" s="15" t="s">
        <v>220</v>
      </c>
      <c r="B106" s="2"/>
      <c r="C106" s="2"/>
      <c r="D106" s="2">
        <f>SUBTOTAL(9,D105:D105)</f>
        <v>6.6</v>
      </c>
      <c r="E106" s="2"/>
      <c r="F106" s="2"/>
      <c r="G106" s="2"/>
    </row>
    <row r="107" spans="1:7" s="1" customFormat="1" ht="18" customHeight="1" outlineLevel="2" x14ac:dyDescent="0.15">
      <c r="A107" s="3" t="s">
        <v>27</v>
      </c>
      <c r="B107" s="2" t="s">
        <v>39</v>
      </c>
      <c r="C107" s="2">
        <v>14.3</v>
      </c>
      <c r="D107" s="2">
        <f>C107*1</f>
        <v>14.3</v>
      </c>
      <c r="E107" s="2"/>
      <c r="F107" s="2"/>
      <c r="G107" s="2"/>
    </row>
    <row r="108" spans="1:7" s="1" customFormat="1" ht="18" customHeight="1" outlineLevel="2" x14ac:dyDescent="0.15">
      <c r="A108" s="3" t="s">
        <v>27</v>
      </c>
      <c r="B108" s="2" t="s">
        <v>39</v>
      </c>
      <c r="C108" s="2">
        <v>7.2</v>
      </c>
      <c r="D108" s="2">
        <f>C108*1</f>
        <v>7.2</v>
      </c>
      <c r="E108" s="2"/>
      <c r="F108" s="2"/>
      <c r="G108" s="2"/>
    </row>
    <row r="109" spans="1:7" s="1" customFormat="1" ht="18" customHeight="1" outlineLevel="2" x14ac:dyDescent="0.15">
      <c r="A109" s="3" t="s">
        <v>27</v>
      </c>
      <c r="B109" s="2" t="s">
        <v>39</v>
      </c>
      <c r="C109" s="2">
        <v>7.2</v>
      </c>
      <c r="D109" s="2">
        <f>C109*32</f>
        <v>230.4</v>
      </c>
      <c r="E109" s="2"/>
      <c r="F109" s="2"/>
      <c r="G109" s="2"/>
    </row>
    <row r="110" spans="1:7" s="1" customFormat="1" ht="18" customHeight="1" outlineLevel="2" x14ac:dyDescent="0.15">
      <c r="A110" s="3" t="s">
        <v>27</v>
      </c>
      <c r="B110" s="2" t="s">
        <v>39</v>
      </c>
      <c r="C110" s="2">
        <v>7.2</v>
      </c>
      <c r="D110" s="2">
        <f>C110*150</f>
        <v>1080</v>
      </c>
      <c r="E110" s="2"/>
      <c r="F110" s="2"/>
      <c r="G110" s="2"/>
    </row>
    <row r="111" spans="1:7" s="1" customFormat="1" ht="18" customHeight="1" outlineLevel="2" x14ac:dyDescent="0.15">
      <c r="A111" s="3" t="s">
        <v>27</v>
      </c>
      <c r="B111" s="2" t="s">
        <v>39</v>
      </c>
      <c r="C111" s="2">
        <v>7.2</v>
      </c>
      <c r="D111" s="2">
        <f>C111*7</f>
        <v>50.4</v>
      </c>
      <c r="E111" s="2"/>
      <c r="F111" s="2"/>
      <c r="G111" s="2"/>
    </row>
    <row r="112" spans="1:7" s="1" customFormat="1" ht="18" customHeight="1" outlineLevel="2" x14ac:dyDescent="0.15">
      <c r="A112" s="3" t="s">
        <v>27</v>
      </c>
      <c r="B112" s="2" t="s">
        <v>39</v>
      </c>
      <c r="C112" s="2">
        <v>6</v>
      </c>
      <c r="D112" s="2">
        <f>C112*39</f>
        <v>234</v>
      </c>
      <c r="E112" s="2"/>
      <c r="F112" s="2"/>
      <c r="G112" s="2"/>
    </row>
    <row r="113" spans="1:7" s="1" customFormat="1" ht="18" customHeight="1" outlineLevel="2" x14ac:dyDescent="0.15">
      <c r="A113" s="3" t="s">
        <v>27</v>
      </c>
      <c r="B113" s="2" t="s">
        <v>39</v>
      </c>
      <c r="C113" s="2">
        <v>12.3</v>
      </c>
      <c r="D113" s="2">
        <f>C113*11</f>
        <v>135.30000000000001</v>
      </c>
      <c r="E113" s="2"/>
      <c r="F113" s="2"/>
      <c r="G113" s="2"/>
    </row>
    <row r="114" spans="1:7" s="1" customFormat="1" ht="18" customHeight="1" outlineLevel="2" x14ac:dyDescent="0.15">
      <c r="A114" s="3" t="s">
        <v>27</v>
      </c>
      <c r="B114" s="2" t="s">
        <v>39</v>
      </c>
      <c r="C114" s="2">
        <v>14.4</v>
      </c>
      <c r="D114" s="2">
        <f>C114*10</f>
        <v>144</v>
      </c>
      <c r="E114" s="2"/>
      <c r="F114" s="2"/>
      <c r="G114" s="2"/>
    </row>
    <row r="115" spans="1:7" s="1" customFormat="1" ht="18" customHeight="1" outlineLevel="2" x14ac:dyDescent="0.15">
      <c r="A115" s="3" t="s">
        <v>27</v>
      </c>
      <c r="B115" s="2" t="s">
        <v>39</v>
      </c>
      <c r="C115" s="2">
        <v>12.5</v>
      </c>
      <c r="D115" s="2">
        <f>C115*10</f>
        <v>125</v>
      </c>
      <c r="E115" s="2"/>
      <c r="F115" s="2"/>
      <c r="G115" s="2"/>
    </row>
    <row r="116" spans="1:7" s="1" customFormat="1" ht="18" customHeight="1" outlineLevel="2" x14ac:dyDescent="0.15">
      <c r="A116" s="3" t="s">
        <v>27</v>
      </c>
      <c r="B116" s="2" t="s">
        <v>39</v>
      </c>
      <c r="C116" s="2">
        <v>7.2</v>
      </c>
      <c r="D116" s="2">
        <f>C116*2</f>
        <v>14.4</v>
      </c>
      <c r="E116" s="2"/>
      <c r="F116" s="2"/>
      <c r="G116" s="2"/>
    </row>
    <row r="117" spans="1:7" s="1" customFormat="1" ht="18" customHeight="1" outlineLevel="2" x14ac:dyDescent="0.15">
      <c r="A117" s="3" t="s">
        <v>27</v>
      </c>
      <c r="B117" s="2" t="s">
        <v>39</v>
      </c>
      <c r="C117" s="2">
        <v>7.2</v>
      </c>
      <c r="D117" s="2">
        <f>C117*4</f>
        <v>28.8</v>
      </c>
      <c r="E117" s="2"/>
      <c r="F117" s="2"/>
      <c r="G117" s="2"/>
    </row>
    <row r="118" spans="1:7" s="1" customFormat="1" ht="18" customHeight="1" outlineLevel="2" x14ac:dyDescent="0.15">
      <c r="A118" s="3" t="s">
        <v>27</v>
      </c>
      <c r="B118" s="2" t="s">
        <v>39</v>
      </c>
      <c r="C118" s="2">
        <v>6.6</v>
      </c>
      <c r="D118" s="2">
        <f>C118*1</f>
        <v>6.6</v>
      </c>
      <c r="E118" s="2"/>
      <c r="F118" s="2"/>
      <c r="G118" s="2"/>
    </row>
    <row r="119" spans="1:7" s="1" customFormat="1" ht="18" customHeight="1" outlineLevel="1" x14ac:dyDescent="0.15">
      <c r="A119" s="15" t="s">
        <v>221</v>
      </c>
      <c r="B119" s="2"/>
      <c r="C119" s="2"/>
      <c r="D119" s="2">
        <f>SUBTOTAL(9,D107:D118)</f>
        <v>2070.4</v>
      </c>
      <c r="E119" s="2"/>
      <c r="F119" s="2"/>
      <c r="G119" s="2"/>
    </row>
    <row r="120" spans="1:7" s="1" customFormat="1" ht="18" customHeight="1" outlineLevel="2" x14ac:dyDescent="0.15">
      <c r="A120" s="3" t="s">
        <v>61</v>
      </c>
      <c r="B120" s="2" t="s">
        <v>38</v>
      </c>
      <c r="C120" s="2">
        <v>3.4</v>
      </c>
      <c r="D120" s="2">
        <f>C120*32</f>
        <v>108.8</v>
      </c>
      <c r="E120" s="2"/>
      <c r="F120" s="2"/>
      <c r="G120" s="2"/>
    </row>
    <row r="121" spans="1:7" s="1" customFormat="1" ht="18" customHeight="1" outlineLevel="2" x14ac:dyDescent="0.15">
      <c r="A121" s="3" t="s">
        <v>61</v>
      </c>
      <c r="B121" s="2" t="s">
        <v>38</v>
      </c>
      <c r="C121" s="2">
        <v>3.4</v>
      </c>
      <c r="D121" s="2">
        <f>C121*150</f>
        <v>510</v>
      </c>
      <c r="E121" s="2"/>
      <c r="F121" s="2"/>
      <c r="G121" s="2"/>
    </row>
    <row r="122" spans="1:7" s="1" customFormat="1" ht="18" customHeight="1" outlineLevel="2" x14ac:dyDescent="0.15">
      <c r="A122" s="3" t="s">
        <v>61</v>
      </c>
      <c r="B122" s="2" t="s">
        <v>38</v>
      </c>
      <c r="C122" s="2">
        <v>2.2000000000000002</v>
      </c>
      <c r="D122" s="2">
        <f>C122*7</f>
        <v>15.400000000000002</v>
      </c>
      <c r="E122" s="2"/>
      <c r="F122" s="2"/>
      <c r="G122" s="2"/>
    </row>
    <row r="123" spans="1:7" s="1" customFormat="1" ht="18" customHeight="1" outlineLevel="2" x14ac:dyDescent="0.15">
      <c r="A123" s="3" t="s">
        <v>61</v>
      </c>
      <c r="B123" s="2" t="s">
        <v>38</v>
      </c>
      <c r="C123" s="2">
        <v>2.2000000000000002</v>
      </c>
      <c r="D123" s="2">
        <f>C123*39</f>
        <v>85.800000000000011</v>
      </c>
      <c r="E123" s="2"/>
      <c r="F123" s="2"/>
      <c r="G123" s="2"/>
    </row>
    <row r="124" spans="1:7" s="1" customFormat="1" ht="18" customHeight="1" outlineLevel="2" x14ac:dyDescent="0.15">
      <c r="A124" s="3" t="s">
        <v>61</v>
      </c>
      <c r="B124" s="2" t="s">
        <v>38</v>
      </c>
      <c r="C124" s="2">
        <v>2.2000000000000002</v>
      </c>
      <c r="D124" s="2">
        <f>C124*11</f>
        <v>24.200000000000003</v>
      </c>
      <c r="E124" s="2"/>
      <c r="F124" s="2"/>
      <c r="G124" s="2"/>
    </row>
    <row r="125" spans="1:7" s="1" customFormat="1" ht="18" customHeight="1" outlineLevel="1" x14ac:dyDescent="0.15">
      <c r="A125" s="15" t="s">
        <v>222</v>
      </c>
      <c r="B125" s="2"/>
      <c r="C125" s="2"/>
      <c r="D125" s="2">
        <f>SUBTOTAL(9,D120:D124)</f>
        <v>744.2</v>
      </c>
      <c r="E125" s="2"/>
      <c r="F125" s="2"/>
      <c r="G125" s="2"/>
    </row>
    <row r="126" spans="1:7" s="1" customFormat="1" ht="18" customHeight="1" outlineLevel="2" x14ac:dyDescent="0.15">
      <c r="A126" s="3" t="s">
        <v>63</v>
      </c>
      <c r="B126" s="2" t="s">
        <v>39</v>
      </c>
      <c r="C126" s="2">
        <v>10.5</v>
      </c>
      <c r="D126" s="2">
        <f>C126*32</f>
        <v>336</v>
      </c>
      <c r="E126" s="2"/>
      <c r="F126" s="2"/>
      <c r="G126" s="2"/>
    </row>
    <row r="127" spans="1:7" s="1" customFormat="1" ht="18" customHeight="1" outlineLevel="2" x14ac:dyDescent="0.15">
      <c r="A127" s="3" t="s">
        <v>63</v>
      </c>
      <c r="B127" s="2" t="s">
        <v>39</v>
      </c>
      <c r="C127" s="2">
        <v>10.3</v>
      </c>
      <c r="D127" s="2">
        <f>C127*150</f>
        <v>1545</v>
      </c>
      <c r="E127" s="2"/>
      <c r="F127" s="2"/>
      <c r="G127" s="2"/>
    </row>
    <row r="128" spans="1:7" s="1" customFormat="1" ht="18" customHeight="1" outlineLevel="2" x14ac:dyDescent="0.15">
      <c r="A128" s="3" t="s">
        <v>63</v>
      </c>
      <c r="B128" s="2" t="s">
        <v>39</v>
      </c>
      <c r="C128" s="2">
        <v>10.5</v>
      </c>
      <c r="D128" s="2">
        <f>C128*7</f>
        <v>73.5</v>
      </c>
      <c r="E128" s="2"/>
      <c r="F128" s="2"/>
      <c r="G128" s="2"/>
    </row>
    <row r="129" spans="1:7" s="1" customFormat="1" ht="18" customHeight="1" outlineLevel="2" x14ac:dyDescent="0.15">
      <c r="A129" s="3" t="s">
        <v>63</v>
      </c>
      <c r="B129" s="2" t="s">
        <v>39</v>
      </c>
      <c r="C129" s="2">
        <v>8</v>
      </c>
      <c r="D129" s="2">
        <f>C129*39</f>
        <v>312</v>
      </c>
      <c r="E129" s="2"/>
      <c r="F129" s="2"/>
      <c r="G129" s="2"/>
    </row>
    <row r="130" spans="1:7" s="1" customFormat="1" ht="18" customHeight="1" outlineLevel="2" x14ac:dyDescent="0.15">
      <c r="A130" s="3" t="s">
        <v>63</v>
      </c>
      <c r="B130" s="2" t="s">
        <v>39</v>
      </c>
      <c r="C130" s="2">
        <v>8.3000000000000007</v>
      </c>
      <c r="D130" s="2">
        <f>C130*11</f>
        <v>91.300000000000011</v>
      </c>
      <c r="E130" s="2"/>
      <c r="F130" s="2"/>
      <c r="G130" s="2"/>
    </row>
    <row r="131" spans="1:7" s="1" customFormat="1" ht="18" customHeight="1" outlineLevel="1" x14ac:dyDescent="0.15">
      <c r="A131" s="15" t="s">
        <v>223</v>
      </c>
      <c r="B131" s="2"/>
      <c r="C131" s="2"/>
      <c r="D131" s="2">
        <f>SUBTOTAL(9,D126:D130)</f>
        <v>2357.8000000000002</v>
      </c>
      <c r="E131" s="2"/>
      <c r="F131" s="2"/>
      <c r="G131" s="2"/>
    </row>
    <row r="132" spans="1:7" s="1" customFormat="1" ht="18" customHeight="1" outlineLevel="2" x14ac:dyDescent="0.15">
      <c r="A132" s="3" t="s">
        <v>10</v>
      </c>
      <c r="B132" s="2" t="s">
        <v>39</v>
      </c>
      <c r="C132" s="2">
        <v>9.5</v>
      </c>
      <c r="D132" s="2">
        <f>C132*1</f>
        <v>9.5</v>
      </c>
      <c r="E132" s="2"/>
      <c r="F132" s="2"/>
      <c r="G132" s="2"/>
    </row>
    <row r="133" spans="1:7" s="1" customFormat="1" ht="18" customHeight="1" outlineLevel="2" x14ac:dyDescent="0.15">
      <c r="A133" s="3" t="s">
        <v>10</v>
      </c>
      <c r="B133" s="2" t="s">
        <v>39</v>
      </c>
      <c r="C133" s="2">
        <v>6.4</v>
      </c>
      <c r="D133" s="2">
        <f>C133*1</f>
        <v>6.4</v>
      </c>
      <c r="E133" s="2"/>
      <c r="F133" s="2"/>
      <c r="G133" s="2"/>
    </row>
    <row r="134" spans="1:7" s="1" customFormat="1" ht="18" customHeight="1" outlineLevel="2" x14ac:dyDescent="0.15">
      <c r="A134" s="3" t="s">
        <v>10</v>
      </c>
      <c r="B134" s="2" t="s">
        <v>39</v>
      </c>
      <c r="C134" s="2">
        <v>6.2</v>
      </c>
      <c r="D134" s="2">
        <f>C134*32</f>
        <v>198.4</v>
      </c>
      <c r="E134" s="2"/>
      <c r="F134" s="2"/>
      <c r="G134" s="2"/>
    </row>
    <row r="135" spans="1:7" s="1" customFormat="1" ht="18" customHeight="1" outlineLevel="2" x14ac:dyDescent="0.15">
      <c r="A135" s="3" t="s">
        <v>10</v>
      </c>
      <c r="B135" s="2" t="s">
        <v>39</v>
      </c>
      <c r="C135" s="2">
        <v>6.2</v>
      </c>
      <c r="D135" s="2">
        <f>C135*150</f>
        <v>930</v>
      </c>
      <c r="E135" s="2"/>
      <c r="F135" s="2"/>
      <c r="G135" s="2"/>
    </row>
    <row r="136" spans="1:7" s="1" customFormat="1" ht="18" customHeight="1" outlineLevel="2" x14ac:dyDescent="0.15">
      <c r="A136" s="3" t="s">
        <v>10</v>
      </c>
      <c r="B136" s="2" t="s">
        <v>39</v>
      </c>
      <c r="C136" s="2">
        <v>6.2</v>
      </c>
      <c r="D136" s="2">
        <f>C136*7</f>
        <v>43.4</v>
      </c>
      <c r="E136" s="2"/>
      <c r="F136" s="2"/>
      <c r="G136" s="2"/>
    </row>
    <row r="137" spans="1:7" s="1" customFormat="1" ht="18" customHeight="1" outlineLevel="2" x14ac:dyDescent="0.15">
      <c r="A137" s="3" t="s">
        <v>10</v>
      </c>
      <c r="B137" s="2" t="s">
        <v>39</v>
      </c>
      <c r="C137" s="2">
        <v>5.7</v>
      </c>
      <c r="D137" s="2">
        <f>C137*39</f>
        <v>222.3</v>
      </c>
      <c r="E137" s="2"/>
      <c r="F137" s="2"/>
      <c r="G137" s="2"/>
    </row>
    <row r="138" spans="1:7" s="1" customFormat="1" ht="18" customHeight="1" outlineLevel="2" x14ac:dyDescent="0.15">
      <c r="A138" s="3" t="s">
        <v>10</v>
      </c>
      <c r="B138" s="2" t="s">
        <v>39</v>
      </c>
      <c r="C138" s="2">
        <v>5</v>
      </c>
      <c r="D138" s="2">
        <f>C138*11</f>
        <v>55</v>
      </c>
      <c r="E138" s="2"/>
      <c r="F138" s="2"/>
      <c r="G138" s="2"/>
    </row>
    <row r="139" spans="1:7" s="1" customFormat="1" ht="18" customHeight="1" outlineLevel="2" x14ac:dyDescent="0.15">
      <c r="A139" s="3" t="s">
        <v>10</v>
      </c>
      <c r="B139" s="2" t="s">
        <v>39</v>
      </c>
      <c r="C139" s="2">
        <v>7.5</v>
      </c>
      <c r="D139" s="2">
        <f>C139*10</f>
        <v>75</v>
      </c>
      <c r="E139" s="2"/>
      <c r="F139" s="2"/>
      <c r="G139" s="2"/>
    </row>
    <row r="140" spans="1:7" s="1" customFormat="1" ht="18" customHeight="1" outlineLevel="2" x14ac:dyDescent="0.15">
      <c r="A140" s="3" t="s">
        <v>10</v>
      </c>
      <c r="B140" s="2" t="s">
        <v>39</v>
      </c>
      <c r="C140" s="2">
        <v>3.5</v>
      </c>
      <c r="D140" s="2">
        <f>C140*10</f>
        <v>35</v>
      </c>
      <c r="E140" s="2"/>
      <c r="F140" s="2"/>
      <c r="G140" s="2"/>
    </row>
    <row r="141" spans="1:7" s="1" customFormat="1" ht="18" customHeight="1" outlineLevel="2" x14ac:dyDescent="0.15">
      <c r="A141" s="3" t="s">
        <v>10</v>
      </c>
      <c r="B141" s="2" t="s">
        <v>39</v>
      </c>
      <c r="C141" s="2">
        <v>6.4</v>
      </c>
      <c r="D141" s="2">
        <f>C141*2</f>
        <v>12.8</v>
      </c>
      <c r="E141" s="2"/>
      <c r="F141" s="2"/>
      <c r="G141" s="2"/>
    </row>
    <row r="142" spans="1:7" s="1" customFormat="1" ht="18" customHeight="1" outlineLevel="2" x14ac:dyDescent="0.15">
      <c r="A142" s="3" t="s">
        <v>10</v>
      </c>
      <c r="B142" s="2" t="s">
        <v>39</v>
      </c>
      <c r="C142" s="2">
        <v>6.4</v>
      </c>
      <c r="D142" s="2">
        <f>C142*4</f>
        <v>25.6</v>
      </c>
      <c r="E142" s="2"/>
      <c r="F142" s="2"/>
      <c r="G142" s="2"/>
    </row>
    <row r="143" spans="1:7" s="1" customFormat="1" ht="18" customHeight="1" outlineLevel="2" x14ac:dyDescent="0.15">
      <c r="A143" s="3" t="s">
        <v>10</v>
      </c>
      <c r="B143" s="2" t="s">
        <v>39</v>
      </c>
      <c r="C143" s="2">
        <v>3</v>
      </c>
      <c r="D143" s="2">
        <f>C143*1</f>
        <v>3</v>
      </c>
      <c r="E143" s="2"/>
      <c r="F143" s="2"/>
      <c r="G143" s="2"/>
    </row>
    <row r="144" spans="1:7" s="1" customFormat="1" ht="18" customHeight="1" outlineLevel="1" x14ac:dyDescent="0.15">
      <c r="A144" s="15" t="s">
        <v>224</v>
      </c>
      <c r="B144" s="2"/>
      <c r="C144" s="2"/>
      <c r="D144" s="2">
        <f>SUBTOTAL(9,D132:D143)</f>
        <v>1616.3999999999999</v>
      </c>
      <c r="E144" s="2"/>
      <c r="F144" s="2"/>
      <c r="G144" s="2"/>
    </row>
    <row r="145" spans="1:7" s="1" customFormat="1" ht="18" customHeight="1" outlineLevel="2" x14ac:dyDescent="0.15">
      <c r="A145" s="3" t="s">
        <v>13</v>
      </c>
      <c r="B145" s="2" t="s">
        <v>39</v>
      </c>
      <c r="C145" s="2">
        <v>34.4</v>
      </c>
      <c r="D145" s="2">
        <f>C145*1</f>
        <v>34.4</v>
      </c>
      <c r="E145" s="2"/>
      <c r="F145" s="2"/>
      <c r="G145" s="2"/>
    </row>
    <row r="146" spans="1:7" s="1" customFormat="1" ht="18" customHeight="1" outlineLevel="2" x14ac:dyDescent="0.15">
      <c r="A146" s="3" t="s">
        <v>13</v>
      </c>
      <c r="B146" s="2" t="s">
        <v>39</v>
      </c>
      <c r="C146" s="2">
        <v>30.3</v>
      </c>
      <c r="D146" s="2">
        <f>C146*1</f>
        <v>30.3</v>
      </c>
      <c r="E146" s="2"/>
      <c r="F146" s="2"/>
      <c r="G146" s="2"/>
    </row>
    <row r="147" spans="1:7" s="1" customFormat="1" ht="18" customHeight="1" outlineLevel="2" x14ac:dyDescent="0.15">
      <c r="A147" s="3" t="s">
        <v>13</v>
      </c>
      <c r="B147" s="2" t="s">
        <v>39</v>
      </c>
      <c r="C147" s="2">
        <v>10.8</v>
      </c>
      <c r="D147" s="2">
        <f>C147*32</f>
        <v>345.6</v>
      </c>
      <c r="E147" s="2"/>
      <c r="F147" s="2"/>
      <c r="G147" s="2"/>
    </row>
    <row r="148" spans="1:7" s="1" customFormat="1" ht="18" customHeight="1" outlineLevel="2" x14ac:dyDescent="0.15">
      <c r="A148" s="3" t="s">
        <v>13</v>
      </c>
      <c r="B148" s="2" t="s">
        <v>39</v>
      </c>
      <c r="C148" s="2">
        <v>10.8</v>
      </c>
      <c r="D148" s="2">
        <f>C148*150</f>
        <v>1620</v>
      </c>
      <c r="E148" s="2"/>
      <c r="F148" s="2"/>
      <c r="G148" s="2"/>
    </row>
    <row r="149" spans="1:7" s="1" customFormat="1" ht="18" customHeight="1" outlineLevel="2" x14ac:dyDescent="0.15">
      <c r="A149" s="3" t="s">
        <v>13</v>
      </c>
      <c r="B149" s="2" t="s">
        <v>39</v>
      </c>
      <c r="C149" s="2">
        <v>10.8</v>
      </c>
      <c r="D149" s="2">
        <f>C149*7</f>
        <v>75.600000000000009</v>
      </c>
      <c r="E149" s="2"/>
      <c r="F149" s="2"/>
      <c r="G149" s="2"/>
    </row>
    <row r="150" spans="1:7" s="1" customFormat="1" ht="18" customHeight="1" outlineLevel="2" x14ac:dyDescent="0.15">
      <c r="A150" s="3" t="s">
        <v>13</v>
      </c>
      <c r="B150" s="2" t="s">
        <v>39</v>
      </c>
      <c r="C150" s="2">
        <v>10.4</v>
      </c>
      <c r="D150" s="2">
        <f>C150*39</f>
        <v>405.6</v>
      </c>
      <c r="E150" s="2"/>
      <c r="F150" s="2"/>
      <c r="G150" s="2"/>
    </row>
    <row r="151" spans="1:7" s="1" customFormat="1" ht="18" customHeight="1" outlineLevel="2" x14ac:dyDescent="0.15">
      <c r="A151" s="3" t="s">
        <v>13</v>
      </c>
      <c r="B151" s="2" t="s">
        <v>39</v>
      </c>
      <c r="C151" s="2">
        <v>5.9</v>
      </c>
      <c r="D151" s="2">
        <f>C151*11</f>
        <v>64.900000000000006</v>
      </c>
      <c r="E151" s="2"/>
      <c r="F151" s="2"/>
      <c r="G151" s="2"/>
    </row>
    <row r="152" spans="1:7" s="1" customFormat="1" ht="18" customHeight="1" outlineLevel="2" x14ac:dyDescent="0.15">
      <c r="A152" s="3" t="s">
        <v>13</v>
      </c>
      <c r="B152" s="2" t="s">
        <v>39</v>
      </c>
      <c r="C152" s="2">
        <v>25.8</v>
      </c>
      <c r="D152" s="2">
        <f>C152*10</f>
        <v>258</v>
      </c>
      <c r="E152" s="2"/>
      <c r="F152" s="2"/>
      <c r="G152" s="2"/>
    </row>
    <row r="153" spans="1:7" s="1" customFormat="1" ht="18" customHeight="1" outlineLevel="2" x14ac:dyDescent="0.15">
      <c r="A153" s="3" t="s">
        <v>13</v>
      </c>
      <c r="B153" s="2" t="s">
        <v>39</v>
      </c>
      <c r="C153" s="2">
        <v>22.8</v>
      </c>
      <c r="D153" s="2">
        <f>C153*10</f>
        <v>228</v>
      </c>
      <c r="E153" s="2"/>
      <c r="F153" s="2"/>
      <c r="G153" s="2"/>
    </row>
    <row r="154" spans="1:7" s="1" customFormat="1" ht="18" customHeight="1" outlineLevel="2" x14ac:dyDescent="0.15">
      <c r="A154" s="3" t="s">
        <v>13</v>
      </c>
      <c r="B154" s="2" t="s">
        <v>39</v>
      </c>
      <c r="C154" s="2">
        <v>22.5</v>
      </c>
      <c r="D154" s="2">
        <f>C154*2</f>
        <v>45</v>
      </c>
      <c r="E154" s="2"/>
      <c r="F154" s="2"/>
      <c r="G154" s="2"/>
    </row>
    <row r="155" spans="1:7" s="1" customFormat="1" ht="18" customHeight="1" outlineLevel="2" x14ac:dyDescent="0.15">
      <c r="A155" s="3" t="s">
        <v>13</v>
      </c>
      <c r="B155" s="2" t="s">
        <v>39</v>
      </c>
      <c r="C155" s="2">
        <v>33.700000000000003</v>
      </c>
      <c r="D155" s="2">
        <f>C155*4</f>
        <v>134.80000000000001</v>
      </c>
      <c r="E155" s="2"/>
      <c r="F155" s="2"/>
      <c r="G155" s="2"/>
    </row>
    <row r="156" spans="1:7" s="1" customFormat="1" ht="18" customHeight="1" outlineLevel="2" x14ac:dyDescent="0.15">
      <c r="A156" s="3" t="s">
        <v>13</v>
      </c>
      <c r="B156" s="2" t="s">
        <v>39</v>
      </c>
      <c r="C156" s="2">
        <v>62.4</v>
      </c>
      <c r="D156" s="2">
        <f>C156*10</f>
        <v>624</v>
      </c>
      <c r="E156" s="2"/>
      <c r="F156" s="2"/>
      <c r="G156" s="2"/>
    </row>
    <row r="157" spans="1:7" s="1" customFormat="1" ht="18" customHeight="1" outlineLevel="2" x14ac:dyDescent="0.15">
      <c r="A157" s="3" t="s">
        <v>13</v>
      </c>
      <c r="B157" s="2" t="s">
        <v>39</v>
      </c>
      <c r="C157" s="2">
        <v>62.4</v>
      </c>
      <c r="D157" s="2">
        <f>C157*1</f>
        <v>62.4</v>
      </c>
      <c r="E157" s="2"/>
      <c r="F157" s="2"/>
      <c r="G157" s="2"/>
    </row>
    <row r="158" spans="1:7" s="1" customFormat="1" ht="18" customHeight="1" outlineLevel="2" x14ac:dyDescent="0.15">
      <c r="A158" s="3" t="s">
        <v>13</v>
      </c>
      <c r="B158" s="2" t="s">
        <v>39</v>
      </c>
      <c r="C158" s="2">
        <v>18.5</v>
      </c>
      <c r="D158" s="2">
        <f>C158*1</f>
        <v>18.5</v>
      </c>
      <c r="E158" s="2"/>
      <c r="F158" s="2"/>
      <c r="G158" s="2"/>
    </row>
    <row r="159" spans="1:7" s="1" customFormat="1" ht="18" customHeight="1" outlineLevel="1" x14ac:dyDescent="0.15">
      <c r="A159" s="15" t="s">
        <v>225</v>
      </c>
      <c r="B159" s="2"/>
      <c r="C159" s="2"/>
      <c r="D159" s="2">
        <f>SUBTOTAL(9,D145:D158)</f>
        <v>3947.1000000000004</v>
      </c>
      <c r="E159" s="2"/>
      <c r="F159" s="2"/>
      <c r="G159" s="2"/>
    </row>
    <row r="160" spans="1:7" s="1" customFormat="1" ht="18" customHeight="1" outlineLevel="2" x14ac:dyDescent="0.15">
      <c r="A160" s="3" t="s">
        <v>85</v>
      </c>
      <c r="B160" s="2" t="s">
        <v>38</v>
      </c>
      <c r="C160" s="2">
        <v>11.8</v>
      </c>
      <c r="D160" s="2">
        <f>C160*10</f>
        <v>118</v>
      </c>
      <c r="E160" s="2"/>
      <c r="F160" s="2"/>
      <c r="G160" s="2"/>
    </row>
    <row r="161" spans="1:7" s="1" customFormat="1" ht="18" customHeight="1" outlineLevel="1" x14ac:dyDescent="0.15">
      <c r="A161" s="15" t="s">
        <v>226</v>
      </c>
      <c r="B161" s="2"/>
      <c r="C161" s="2"/>
      <c r="D161" s="2">
        <f>SUBTOTAL(9,D160:D160)</f>
        <v>118</v>
      </c>
      <c r="E161" s="2"/>
      <c r="F161" s="2"/>
      <c r="G161" s="2"/>
    </row>
    <row r="162" spans="1:7" s="1" customFormat="1" ht="18" customHeight="1" outlineLevel="2" x14ac:dyDescent="0.15">
      <c r="A162" s="3" t="s">
        <v>8</v>
      </c>
      <c r="B162" s="2" t="s">
        <v>38</v>
      </c>
      <c r="C162" s="2">
        <v>24.9</v>
      </c>
      <c r="D162" s="2">
        <f>C162*1</f>
        <v>24.9</v>
      </c>
      <c r="E162" s="2"/>
      <c r="F162" s="2"/>
      <c r="G162" s="2"/>
    </row>
    <row r="163" spans="1:7" s="1" customFormat="1" ht="18" customHeight="1" outlineLevel="2" x14ac:dyDescent="0.15">
      <c r="A163" s="3" t="s">
        <v>8</v>
      </c>
      <c r="B163" s="2" t="s">
        <v>38</v>
      </c>
      <c r="C163" s="2">
        <v>1.2</v>
      </c>
      <c r="D163" s="2">
        <f>C163*1</f>
        <v>1.2</v>
      </c>
      <c r="E163" s="2"/>
      <c r="F163" s="2"/>
      <c r="G163" s="2"/>
    </row>
    <row r="164" spans="1:7" s="1" customFormat="1" ht="18" customHeight="1" outlineLevel="2" x14ac:dyDescent="0.15">
      <c r="A164" s="3" t="s">
        <v>8</v>
      </c>
      <c r="B164" s="2" t="s">
        <v>38</v>
      </c>
      <c r="C164" s="2">
        <v>1.3</v>
      </c>
      <c r="D164" s="2">
        <f>C164*32</f>
        <v>41.6</v>
      </c>
      <c r="E164" s="2"/>
      <c r="F164" s="2"/>
      <c r="G164" s="2"/>
    </row>
    <row r="165" spans="1:7" s="1" customFormat="1" ht="18" customHeight="1" outlineLevel="2" x14ac:dyDescent="0.15">
      <c r="A165" s="3" t="s">
        <v>8</v>
      </c>
      <c r="B165" s="2" t="s">
        <v>38</v>
      </c>
      <c r="C165" s="2">
        <v>1.3</v>
      </c>
      <c r="D165" s="2">
        <f>C165*150</f>
        <v>195</v>
      </c>
      <c r="E165" s="2"/>
      <c r="F165" s="2"/>
      <c r="G165" s="2"/>
    </row>
    <row r="166" spans="1:7" s="1" customFormat="1" ht="18" customHeight="1" outlineLevel="2" x14ac:dyDescent="0.15">
      <c r="A166" s="3" t="s">
        <v>8</v>
      </c>
      <c r="B166" s="2" t="s">
        <v>38</v>
      </c>
      <c r="C166" s="2">
        <v>1.3</v>
      </c>
      <c r="D166" s="2">
        <f>C166*7</f>
        <v>9.1</v>
      </c>
      <c r="E166" s="2"/>
      <c r="F166" s="2"/>
      <c r="G166" s="2"/>
    </row>
    <row r="167" spans="1:7" s="1" customFormat="1" ht="18" customHeight="1" outlineLevel="2" x14ac:dyDescent="0.15">
      <c r="A167" s="3" t="s">
        <v>8</v>
      </c>
      <c r="B167" s="2" t="s">
        <v>38</v>
      </c>
      <c r="C167" s="2">
        <v>1.3</v>
      </c>
      <c r="D167" s="2">
        <f>C167*39</f>
        <v>50.7</v>
      </c>
      <c r="E167" s="2"/>
      <c r="F167" s="2"/>
      <c r="G167" s="2"/>
    </row>
    <row r="168" spans="1:7" s="1" customFormat="1" ht="18" customHeight="1" outlineLevel="2" x14ac:dyDescent="0.15">
      <c r="A168" s="3" t="s">
        <v>8</v>
      </c>
      <c r="B168" s="2" t="s">
        <v>38</v>
      </c>
      <c r="C168" s="2">
        <v>1.3</v>
      </c>
      <c r="D168" s="2">
        <f>C168*11</f>
        <v>14.3</v>
      </c>
      <c r="E168" s="2"/>
      <c r="F168" s="2"/>
      <c r="G168" s="2"/>
    </row>
    <row r="169" spans="1:7" s="1" customFormat="1" ht="18" customHeight="1" outlineLevel="2" x14ac:dyDescent="0.15">
      <c r="A169" s="3" t="s">
        <v>8</v>
      </c>
      <c r="B169" s="2" t="s">
        <v>38</v>
      </c>
      <c r="C169" s="2">
        <v>1.4</v>
      </c>
      <c r="D169" s="2">
        <f>C169*10</f>
        <v>14</v>
      </c>
      <c r="E169" s="2"/>
      <c r="F169" s="2"/>
      <c r="G169" s="2"/>
    </row>
    <row r="170" spans="1:7" s="1" customFormat="1" ht="18" customHeight="1" outlineLevel="2" x14ac:dyDescent="0.15">
      <c r="A170" s="3" t="s">
        <v>8</v>
      </c>
      <c r="B170" s="2" t="s">
        <v>38</v>
      </c>
      <c r="C170" s="2">
        <v>1.3</v>
      </c>
      <c r="D170" s="2">
        <f>C170*10</f>
        <v>13</v>
      </c>
      <c r="E170" s="2"/>
      <c r="F170" s="2"/>
      <c r="G170" s="2"/>
    </row>
    <row r="171" spans="1:7" s="1" customFormat="1" ht="18" customHeight="1" outlineLevel="2" x14ac:dyDescent="0.15">
      <c r="A171" s="3" t="s">
        <v>8</v>
      </c>
      <c r="B171" s="2" t="s">
        <v>38</v>
      </c>
      <c r="C171" s="2">
        <v>1.2</v>
      </c>
      <c r="D171" s="2">
        <f>C171*2</f>
        <v>2.4</v>
      </c>
      <c r="E171" s="2"/>
      <c r="F171" s="2"/>
      <c r="G171" s="2"/>
    </row>
    <row r="172" spans="1:7" s="1" customFormat="1" ht="18" customHeight="1" outlineLevel="2" x14ac:dyDescent="0.15">
      <c r="A172" s="3" t="s">
        <v>8</v>
      </c>
      <c r="B172" s="2" t="s">
        <v>38</v>
      </c>
      <c r="C172" s="2">
        <v>1.2</v>
      </c>
      <c r="D172" s="2">
        <f>C172*4</f>
        <v>4.8</v>
      </c>
      <c r="E172" s="2"/>
      <c r="F172" s="2"/>
      <c r="G172" s="2"/>
    </row>
    <row r="173" spans="1:7" s="1" customFormat="1" ht="18" customHeight="1" outlineLevel="1" x14ac:dyDescent="0.15">
      <c r="A173" s="15" t="s">
        <v>227</v>
      </c>
      <c r="B173" s="2"/>
      <c r="C173" s="2"/>
      <c r="D173" s="2">
        <f>SUBTOTAL(9,D162:D172)</f>
        <v>371</v>
      </c>
      <c r="E173" s="2"/>
      <c r="F173" s="2"/>
      <c r="G173" s="2"/>
    </row>
    <row r="174" spans="1:7" s="1" customFormat="1" ht="18" customHeight="1" outlineLevel="2" x14ac:dyDescent="0.15">
      <c r="A174" s="3" t="s">
        <v>9</v>
      </c>
      <c r="B174" s="2" t="s">
        <v>38</v>
      </c>
      <c r="C174" s="2">
        <v>21.9</v>
      </c>
      <c r="D174" s="2">
        <f>C174*1</f>
        <v>21.9</v>
      </c>
      <c r="E174" s="2"/>
      <c r="F174" s="2"/>
      <c r="G174" s="2"/>
    </row>
    <row r="175" spans="1:7" s="1" customFormat="1" ht="18" customHeight="1" outlineLevel="2" x14ac:dyDescent="0.15">
      <c r="A175" s="3" t="s">
        <v>9</v>
      </c>
      <c r="B175" s="2" t="s">
        <v>38</v>
      </c>
      <c r="C175" s="2">
        <v>10.1</v>
      </c>
      <c r="D175" s="2">
        <f>C175*1</f>
        <v>10.1</v>
      </c>
      <c r="E175" s="2"/>
      <c r="F175" s="2"/>
      <c r="G175" s="2"/>
    </row>
    <row r="176" spans="1:7" s="1" customFormat="1" ht="18" customHeight="1" outlineLevel="2" x14ac:dyDescent="0.15">
      <c r="A176" s="3" t="s">
        <v>9</v>
      </c>
      <c r="B176" s="2" t="s">
        <v>38</v>
      </c>
      <c r="C176" s="2">
        <v>9.5</v>
      </c>
      <c r="D176" s="2">
        <f>C176*32</f>
        <v>304</v>
      </c>
      <c r="E176" s="2"/>
      <c r="F176" s="2"/>
      <c r="G176" s="2"/>
    </row>
    <row r="177" spans="1:7" s="1" customFormat="1" ht="18" customHeight="1" outlineLevel="2" x14ac:dyDescent="0.15">
      <c r="A177" s="3" t="s">
        <v>9</v>
      </c>
      <c r="B177" s="2" t="s">
        <v>38</v>
      </c>
      <c r="C177" s="2">
        <v>9.1</v>
      </c>
      <c r="D177" s="2">
        <f>C177*150</f>
        <v>1365</v>
      </c>
      <c r="E177" s="2"/>
      <c r="F177" s="2"/>
      <c r="G177" s="2"/>
    </row>
    <row r="178" spans="1:7" s="1" customFormat="1" ht="18" customHeight="1" outlineLevel="2" x14ac:dyDescent="0.15">
      <c r="A178" s="3" t="s">
        <v>9</v>
      </c>
      <c r="B178" s="2" t="s">
        <v>38</v>
      </c>
      <c r="C178" s="2">
        <v>9.5</v>
      </c>
      <c r="D178" s="2">
        <f>C178*7</f>
        <v>66.5</v>
      </c>
      <c r="E178" s="2"/>
      <c r="F178" s="2"/>
      <c r="G178" s="2"/>
    </row>
    <row r="179" spans="1:7" s="1" customFormat="1" ht="18" customHeight="1" outlineLevel="2" x14ac:dyDescent="0.15">
      <c r="A179" s="3" t="s">
        <v>9</v>
      </c>
      <c r="B179" s="2" t="s">
        <v>38</v>
      </c>
      <c r="C179" s="2">
        <v>8.6</v>
      </c>
      <c r="D179" s="2">
        <f>C179*39</f>
        <v>335.4</v>
      </c>
      <c r="E179" s="2"/>
      <c r="F179" s="2"/>
      <c r="G179" s="2"/>
    </row>
    <row r="180" spans="1:7" s="1" customFormat="1" ht="18" customHeight="1" outlineLevel="2" x14ac:dyDescent="0.15">
      <c r="A180" s="3" t="s">
        <v>9</v>
      </c>
      <c r="B180" s="2" t="s">
        <v>38</v>
      </c>
      <c r="C180" s="2">
        <v>7.4</v>
      </c>
      <c r="D180" s="2">
        <f>C180*11</f>
        <v>81.400000000000006</v>
      </c>
      <c r="E180" s="2"/>
      <c r="F180" s="2"/>
      <c r="G180" s="2"/>
    </row>
    <row r="181" spans="1:7" s="1" customFormat="1" ht="18" customHeight="1" outlineLevel="2" x14ac:dyDescent="0.15">
      <c r="A181" s="3" t="s">
        <v>9</v>
      </c>
      <c r="B181" s="2" t="s">
        <v>38</v>
      </c>
      <c r="C181" s="2">
        <v>8.1</v>
      </c>
      <c r="D181" s="2">
        <f>C181*10</f>
        <v>81</v>
      </c>
      <c r="E181" s="2"/>
      <c r="F181" s="2"/>
      <c r="G181" s="2"/>
    </row>
    <row r="182" spans="1:7" s="1" customFormat="1" ht="18" customHeight="1" outlineLevel="2" x14ac:dyDescent="0.15">
      <c r="A182" s="3" t="s">
        <v>9</v>
      </c>
      <c r="B182" s="2" t="s">
        <v>38</v>
      </c>
      <c r="C182" s="2">
        <v>8.3000000000000007</v>
      </c>
      <c r="D182" s="2">
        <f>C182*10</f>
        <v>83</v>
      </c>
      <c r="E182" s="2"/>
      <c r="F182" s="2"/>
      <c r="G182" s="2"/>
    </row>
    <row r="183" spans="1:7" s="1" customFormat="1" ht="18" customHeight="1" outlineLevel="2" x14ac:dyDescent="0.15">
      <c r="A183" s="3" t="s">
        <v>9</v>
      </c>
      <c r="B183" s="2" t="s">
        <v>38</v>
      </c>
      <c r="C183" s="2">
        <v>10.1</v>
      </c>
      <c r="D183" s="2">
        <f>C183*2</f>
        <v>20.2</v>
      </c>
      <c r="E183" s="2"/>
      <c r="F183" s="2"/>
      <c r="G183" s="2"/>
    </row>
    <row r="184" spans="1:7" s="1" customFormat="1" ht="18" customHeight="1" outlineLevel="2" x14ac:dyDescent="0.15">
      <c r="A184" s="3" t="s">
        <v>9</v>
      </c>
      <c r="B184" s="2" t="s">
        <v>38</v>
      </c>
      <c r="C184" s="2">
        <v>10.1</v>
      </c>
      <c r="D184" s="2">
        <f>C184*4</f>
        <v>40.4</v>
      </c>
      <c r="E184" s="2"/>
      <c r="F184" s="2"/>
      <c r="G184" s="2"/>
    </row>
    <row r="185" spans="1:7" s="1" customFormat="1" ht="18" customHeight="1" outlineLevel="2" x14ac:dyDescent="0.15">
      <c r="A185" s="3" t="s">
        <v>9</v>
      </c>
      <c r="B185" s="2" t="s">
        <v>38</v>
      </c>
      <c r="C185" s="2">
        <v>22.7</v>
      </c>
      <c r="D185" s="2">
        <f>C185*2</f>
        <v>45.4</v>
      </c>
      <c r="E185" s="2"/>
      <c r="F185" s="2"/>
      <c r="G185" s="2"/>
    </row>
    <row r="186" spans="1:7" s="1" customFormat="1" ht="18" customHeight="1" outlineLevel="2" x14ac:dyDescent="0.15">
      <c r="A186" s="3" t="s">
        <v>9</v>
      </c>
      <c r="B186" s="2" t="s">
        <v>38</v>
      </c>
      <c r="C186" s="2">
        <v>10.5</v>
      </c>
      <c r="D186" s="2">
        <f>C186*8</f>
        <v>84</v>
      </c>
      <c r="E186" s="2"/>
      <c r="F186" s="2"/>
      <c r="G186" s="2"/>
    </row>
    <row r="187" spans="1:7" s="1" customFormat="1" ht="18" customHeight="1" outlineLevel="2" x14ac:dyDescent="0.15">
      <c r="A187" s="3" t="s">
        <v>9</v>
      </c>
      <c r="B187" s="2" t="s">
        <v>38</v>
      </c>
      <c r="C187" s="2">
        <v>16.3</v>
      </c>
      <c r="D187" s="2">
        <f>C187*10</f>
        <v>163</v>
      </c>
      <c r="E187" s="2"/>
      <c r="F187" s="2"/>
      <c r="G187" s="2"/>
    </row>
    <row r="188" spans="1:7" s="1" customFormat="1" ht="18" customHeight="1" outlineLevel="2" x14ac:dyDescent="0.15">
      <c r="A188" s="3" t="s">
        <v>9</v>
      </c>
      <c r="B188" s="2" t="s">
        <v>38</v>
      </c>
      <c r="C188" s="2">
        <v>29.4</v>
      </c>
      <c r="D188" s="2">
        <f>C188*3</f>
        <v>88.199999999999989</v>
      </c>
      <c r="E188" s="2"/>
      <c r="F188" s="2"/>
      <c r="G188" s="2"/>
    </row>
    <row r="189" spans="1:7" s="1" customFormat="1" ht="18" customHeight="1" outlineLevel="1" x14ac:dyDescent="0.15">
      <c r="A189" s="15" t="s">
        <v>228</v>
      </c>
      <c r="B189" s="2"/>
      <c r="C189" s="2"/>
      <c r="D189" s="2">
        <f>SUBTOTAL(9,D174:D188)</f>
        <v>2789.5</v>
      </c>
      <c r="E189" s="2"/>
      <c r="F189" s="2"/>
      <c r="G189" s="2"/>
    </row>
    <row r="190" spans="1:7" s="1" customFormat="1" ht="18" customHeight="1" outlineLevel="2" x14ac:dyDescent="0.15">
      <c r="A190" s="3" t="s">
        <v>113</v>
      </c>
      <c r="B190" s="2" t="s">
        <v>38</v>
      </c>
      <c r="C190" s="2">
        <v>7.2</v>
      </c>
      <c r="D190" s="2">
        <f>C190*10</f>
        <v>72</v>
      </c>
      <c r="E190" s="2"/>
      <c r="F190" s="2"/>
      <c r="G190" s="2"/>
    </row>
    <row r="191" spans="1:7" s="1" customFormat="1" ht="18" customHeight="1" outlineLevel="2" x14ac:dyDescent="0.15">
      <c r="A191" s="3" t="s">
        <v>113</v>
      </c>
      <c r="B191" s="2" t="s">
        <v>38</v>
      </c>
      <c r="C191" s="2">
        <v>7.2</v>
      </c>
      <c r="D191" s="2">
        <f>C191*1</f>
        <v>7.2</v>
      </c>
      <c r="E191" s="2"/>
      <c r="F191" s="2"/>
      <c r="G191" s="2"/>
    </row>
    <row r="192" spans="1:7" s="1" customFormat="1" ht="18" customHeight="1" outlineLevel="1" x14ac:dyDescent="0.15">
      <c r="A192" s="15" t="s">
        <v>229</v>
      </c>
      <c r="B192" s="2"/>
      <c r="C192" s="2"/>
      <c r="D192" s="2">
        <f>SUBTOTAL(9,D190:D191)</f>
        <v>79.2</v>
      </c>
      <c r="E192" s="2"/>
      <c r="F192" s="2"/>
      <c r="G192" s="2"/>
    </row>
    <row r="193" spans="1:7" s="1" customFormat="1" ht="18" customHeight="1" outlineLevel="2" x14ac:dyDescent="0.15">
      <c r="A193" s="3" t="s">
        <v>44</v>
      </c>
      <c r="B193" s="2" t="s">
        <v>38</v>
      </c>
      <c r="C193" s="2">
        <v>8.6999999999999993</v>
      </c>
      <c r="D193" s="2">
        <f>C193*1</f>
        <v>8.6999999999999993</v>
      </c>
      <c r="E193" s="2"/>
      <c r="F193" s="2"/>
      <c r="G193" s="2"/>
    </row>
    <row r="194" spans="1:7" s="1" customFormat="1" ht="18" customHeight="1" outlineLevel="2" x14ac:dyDescent="0.15">
      <c r="A194" s="3" t="s">
        <v>44</v>
      </c>
      <c r="B194" s="2" t="s">
        <v>38</v>
      </c>
      <c r="C194" s="2">
        <v>4.7</v>
      </c>
      <c r="D194" s="2">
        <f>C194*10</f>
        <v>47</v>
      </c>
      <c r="E194" s="2"/>
      <c r="F194" s="2"/>
      <c r="G194" s="2"/>
    </row>
    <row r="195" spans="1:7" s="1" customFormat="1" ht="18" customHeight="1" outlineLevel="2" x14ac:dyDescent="0.15">
      <c r="A195" s="3" t="s">
        <v>44</v>
      </c>
      <c r="B195" s="2" t="s">
        <v>38</v>
      </c>
      <c r="C195" s="2">
        <v>3.8</v>
      </c>
      <c r="D195" s="2">
        <f>C195*10</f>
        <v>38</v>
      </c>
      <c r="E195" s="2"/>
      <c r="F195" s="2"/>
      <c r="G195" s="2"/>
    </row>
    <row r="196" spans="1:7" s="1" customFormat="1" ht="18" customHeight="1" outlineLevel="1" x14ac:dyDescent="0.15">
      <c r="A196" s="15" t="s">
        <v>230</v>
      </c>
      <c r="B196" s="2"/>
      <c r="C196" s="2"/>
      <c r="D196" s="2">
        <f>SUBTOTAL(9,D193:D195)</f>
        <v>93.7</v>
      </c>
      <c r="E196" s="2"/>
      <c r="F196" s="2"/>
      <c r="G196" s="2"/>
    </row>
    <row r="197" spans="1:7" s="1" customFormat="1" ht="18" customHeight="1" outlineLevel="2" x14ac:dyDescent="0.15">
      <c r="A197" s="3" t="s">
        <v>15</v>
      </c>
      <c r="B197" s="2" t="s">
        <v>38</v>
      </c>
      <c r="C197" s="2">
        <v>4.7</v>
      </c>
      <c r="D197" s="2">
        <f>C197*1</f>
        <v>4.7</v>
      </c>
      <c r="E197" s="2"/>
      <c r="F197" s="2"/>
      <c r="G197" s="2"/>
    </row>
    <row r="198" spans="1:7" s="1" customFormat="1" ht="18" customHeight="1" outlineLevel="1" x14ac:dyDescent="0.15">
      <c r="A198" s="15" t="s">
        <v>231</v>
      </c>
      <c r="B198" s="2"/>
      <c r="C198" s="2"/>
      <c r="D198" s="2">
        <f>SUBTOTAL(9,D197:D197)</f>
        <v>4.7</v>
      </c>
      <c r="E198" s="2"/>
      <c r="F198" s="2"/>
      <c r="G198" s="2"/>
    </row>
    <row r="199" spans="1:7" s="1" customFormat="1" ht="18" customHeight="1" outlineLevel="2" x14ac:dyDescent="0.15">
      <c r="A199" s="3" t="s">
        <v>71</v>
      </c>
      <c r="B199" s="2" t="s">
        <v>38</v>
      </c>
      <c r="C199" s="2">
        <v>20.399999999999999</v>
      </c>
      <c r="D199" s="2">
        <f>C199*32</f>
        <v>652.79999999999995</v>
      </c>
      <c r="E199" s="2"/>
      <c r="F199" s="2"/>
      <c r="G199" s="2"/>
    </row>
    <row r="200" spans="1:7" s="1" customFormat="1" ht="18" customHeight="1" outlineLevel="2" x14ac:dyDescent="0.15">
      <c r="A200" s="3" t="s">
        <v>71</v>
      </c>
      <c r="B200" s="2" t="s">
        <v>38</v>
      </c>
      <c r="C200" s="2">
        <v>19.600000000000001</v>
      </c>
      <c r="D200" s="2">
        <f>C200*150</f>
        <v>2940</v>
      </c>
      <c r="E200" s="2"/>
      <c r="F200" s="2"/>
      <c r="G200" s="2"/>
    </row>
    <row r="201" spans="1:7" s="1" customFormat="1" ht="18" customHeight="1" outlineLevel="2" x14ac:dyDescent="0.15">
      <c r="A201" s="3" t="s">
        <v>71</v>
      </c>
      <c r="B201" s="2" t="s">
        <v>38</v>
      </c>
      <c r="C201" s="2">
        <v>20.399999999999999</v>
      </c>
      <c r="D201" s="2">
        <f>C201*7</f>
        <v>142.79999999999998</v>
      </c>
      <c r="E201" s="2"/>
      <c r="F201" s="2"/>
      <c r="G201" s="2"/>
    </row>
    <row r="202" spans="1:7" s="1" customFormat="1" ht="18" customHeight="1" outlineLevel="2" x14ac:dyDescent="0.15">
      <c r="A202" s="3" t="s">
        <v>71</v>
      </c>
      <c r="B202" s="2" t="s">
        <v>38</v>
      </c>
      <c r="C202" s="2">
        <v>16.100000000000001</v>
      </c>
      <c r="D202" s="2">
        <f>C202*39</f>
        <v>627.90000000000009</v>
      </c>
      <c r="E202" s="2"/>
      <c r="F202" s="2"/>
      <c r="G202" s="2"/>
    </row>
    <row r="203" spans="1:7" s="1" customFormat="1" ht="18" customHeight="1" outlineLevel="2" x14ac:dyDescent="0.15">
      <c r="A203" s="3" t="s">
        <v>71</v>
      </c>
      <c r="B203" s="2" t="s">
        <v>38</v>
      </c>
      <c r="C203" s="2">
        <v>20</v>
      </c>
      <c r="D203" s="2">
        <f>C203*11</f>
        <v>220</v>
      </c>
      <c r="E203" s="2"/>
      <c r="F203" s="2"/>
      <c r="G203" s="2"/>
    </row>
    <row r="204" spans="1:7" s="1" customFormat="1" ht="18" customHeight="1" outlineLevel="2" x14ac:dyDescent="0.15">
      <c r="A204" s="3" t="s">
        <v>71</v>
      </c>
      <c r="B204" s="2" t="s">
        <v>38</v>
      </c>
      <c r="C204" s="2">
        <v>22.4</v>
      </c>
      <c r="D204" s="2">
        <f>C204*2</f>
        <v>44.8</v>
      </c>
      <c r="E204" s="2"/>
      <c r="F204" s="2"/>
      <c r="G204" s="2"/>
    </row>
    <row r="205" spans="1:7" s="1" customFormat="1" ht="18" customHeight="1" outlineLevel="2" x14ac:dyDescent="0.15">
      <c r="A205" s="3" t="s">
        <v>71</v>
      </c>
      <c r="B205" s="2" t="s">
        <v>38</v>
      </c>
      <c r="C205" s="2">
        <v>10.5</v>
      </c>
      <c r="D205" s="2">
        <f>C205*8</f>
        <v>84</v>
      </c>
      <c r="E205" s="2"/>
      <c r="F205" s="2"/>
      <c r="G205" s="2"/>
    </row>
    <row r="206" spans="1:7" s="1" customFormat="1" ht="18" customHeight="1" outlineLevel="2" x14ac:dyDescent="0.15">
      <c r="A206" s="3" t="s">
        <v>71</v>
      </c>
      <c r="B206" s="2" t="s">
        <v>38</v>
      </c>
      <c r="C206" s="2">
        <v>16.3</v>
      </c>
      <c r="D206" s="2">
        <f>C206*10</f>
        <v>163</v>
      </c>
      <c r="E206" s="2"/>
      <c r="F206" s="2"/>
      <c r="G206" s="2"/>
    </row>
    <row r="207" spans="1:7" s="1" customFormat="1" ht="18" customHeight="1" outlineLevel="2" x14ac:dyDescent="0.15">
      <c r="A207" s="3" t="s">
        <v>71</v>
      </c>
      <c r="B207" s="2" t="s">
        <v>38</v>
      </c>
      <c r="C207" s="2">
        <v>29.4</v>
      </c>
      <c r="D207" s="2">
        <f>C207*3</f>
        <v>88.199999999999989</v>
      </c>
      <c r="E207" s="2"/>
      <c r="F207" s="2"/>
      <c r="G207" s="2"/>
    </row>
    <row r="208" spans="1:7" s="1" customFormat="1" ht="18" customHeight="1" outlineLevel="1" x14ac:dyDescent="0.15">
      <c r="A208" s="15" t="s">
        <v>232</v>
      </c>
      <c r="B208" s="2"/>
      <c r="C208" s="2"/>
      <c r="D208" s="2">
        <f>SUBTOTAL(9,D199:D207)</f>
        <v>4963.5</v>
      </c>
      <c r="E208" s="2"/>
      <c r="F208" s="2"/>
      <c r="G208" s="2"/>
    </row>
    <row r="209" spans="1:7" s="1" customFormat="1" ht="18" customHeight="1" outlineLevel="2" x14ac:dyDescent="0.15">
      <c r="A209" s="3" t="s">
        <v>5</v>
      </c>
      <c r="B209" s="2" t="s">
        <v>38</v>
      </c>
      <c r="C209" s="2">
        <v>34.700000000000003</v>
      </c>
      <c r="D209" s="2">
        <f>C209*1</f>
        <v>34.700000000000003</v>
      </c>
      <c r="E209" s="2"/>
      <c r="F209" s="2"/>
      <c r="G209" s="2" t="s">
        <v>42</v>
      </c>
    </row>
    <row r="210" spans="1:7" s="1" customFormat="1" ht="18" customHeight="1" outlineLevel="2" x14ac:dyDescent="0.15">
      <c r="A210" s="3" t="s">
        <v>5</v>
      </c>
      <c r="B210" s="2" t="s">
        <v>38</v>
      </c>
      <c r="C210" s="2">
        <v>11.3</v>
      </c>
      <c r="D210" s="2">
        <f>C210*1</f>
        <v>11.3</v>
      </c>
      <c r="E210" s="2"/>
      <c r="F210" s="2"/>
      <c r="G210" s="2" t="s">
        <v>42</v>
      </c>
    </row>
    <row r="211" spans="1:7" s="1" customFormat="1" ht="18" customHeight="1" outlineLevel="2" x14ac:dyDescent="0.15">
      <c r="A211" s="3" t="s">
        <v>5</v>
      </c>
      <c r="B211" s="2" t="s">
        <v>38</v>
      </c>
      <c r="C211" s="2">
        <v>13.4</v>
      </c>
      <c r="D211" s="2">
        <f>C211*10</f>
        <v>134</v>
      </c>
      <c r="E211" s="2"/>
      <c r="F211" s="2"/>
      <c r="G211" s="2"/>
    </row>
    <row r="212" spans="1:7" s="1" customFormat="1" ht="18" customHeight="1" outlineLevel="2" x14ac:dyDescent="0.15">
      <c r="A212" s="3" t="s">
        <v>5</v>
      </c>
      <c r="B212" s="2" t="s">
        <v>38</v>
      </c>
      <c r="C212" s="2">
        <v>8.5</v>
      </c>
      <c r="D212" s="2">
        <f>C212*10</f>
        <v>85</v>
      </c>
      <c r="E212" s="2"/>
      <c r="F212" s="2"/>
      <c r="G212" s="2"/>
    </row>
    <row r="213" spans="1:7" s="1" customFormat="1" ht="18" customHeight="1" outlineLevel="2" x14ac:dyDescent="0.15">
      <c r="A213" s="3" t="s">
        <v>5</v>
      </c>
      <c r="B213" s="2" t="s">
        <v>38</v>
      </c>
      <c r="C213" s="2">
        <v>11.3</v>
      </c>
      <c r="D213" s="2">
        <f>C213*2</f>
        <v>22.6</v>
      </c>
      <c r="E213" s="2"/>
      <c r="F213" s="2"/>
      <c r="G213" s="2" t="s">
        <v>42</v>
      </c>
    </row>
    <row r="214" spans="1:7" s="1" customFormat="1" ht="18" customHeight="1" outlineLevel="2" x14ac:dyDescent="0.15">
      <c r="A214" s="3" t="s">
        <v>5</v>
      </c>
      <c r="B214" s="2" t="s">
        <v>38</v>
      </c>
      <c r="C214" s="2">
        <v>11.3</v>
      </c>
      <c r="D214" s="2">
        <f>C214*4</f>
        <v>45.2</v>
      </c>
      <c r="E214" s="2"/>
      <c r="F214" s="2"/>
      <c r="G214" s="2" t="s">
        <v>42</v>
      </c>
    </row>
    <row r="215" spans="1:7" s="1" customFormat="1" ht="18" customHeight="1" outlineLevel="2" x14ac:dyDescent="0.15">
      <c r="A215" s="3" t="s">
        <v>5</v>
      </c>
      <c r="B215" s="2" t="s">
        <v>38</v>
      </c>
      <c r="C215" s="2">
        <v>168.6</v>
      </c>
      <c r="D215" s="2">
        <f>C215*10</f>
        <v>1686</v>
      </c>
      <c r="E215" s="2"/>
      <c r="F215" s="2"/>
      <c r="G215" s="2"/>
    </row>
    <row r="216" spans="1:7" s="1" customFormat="1" ht="18" customHeight="1" outlineLevel="2" x14ac:dyDescent="0.15">
      <c r="A216" s="3" t="s">
        <v>5</v>
      </c>
      <c r="B216" s="2" t="s">
        <v>38</v>
      </c>
      <c r="C216" s="2">
        <v>168.6</v>
      </c>
      <c r="D216" s="2">
        <f>C216*1</f>
        <v>168.6</v>
      </c>
      <c r="E216" s="2"/>
      <c r="F216" s="2"/>
      <c r="G216" s="2"/>
    </row>
    <row r="217" spans="1:7" s="1" customFormat="1" ht="18" customHeight="1" outlineLevel="2" x14ac:dyDescent="0.15">
      <c r="A217" s="3" t="s">
        <v>5</v>
      </c>
      <c r="B217" s="2" t="s">
        <v>38</v>
      </c>
      <c r="C217" s="2">
        <v>18.3</v>
      </c>
      <c r="D217" s="2">
        <f>C217*1</f>
        <v>18.3</v>
      </c>
      <c r="E217" s="2"/>
      <c r="F217" s="2"/>
      <c r="G217" s="2"/>
    </row>
    <row r="218" spans="1:7" s="1" customFormat="1" ht="18" customHeight="1" outlineLevel="1" x14ac:dyDescent="0.15">
      <c r="A218" s="15" t="s">
        <v>233</v>
      </c>
      <c r="B218" s="2"/>
      <c r="C218" s="2"/>
      <c r="D218" s="2">
        <f>SUBTOTAL(9,D209:D217)</f>
        <v>2205.7000000000003</v>
      </c>
      <c r="E218" s="2"/>
      <c r="F218" s="2"/>
      <c r="G218" s="2"/>
    </row>
    <row r="219" spans="1:7" s="1" customFormat="1" ht="18" customHeight="1" outlineLevel="2" x14ac:dyDescent="0.15">
      <c r="A219" s="3" t="s">
        <v>70</v>
      </c>
      <c r="B219" s="2" t="s">
        <v>38</v>
      </c>
      <c r="C219" s="2">
        <v>11.2</v>
      </c>
      <c r="D219" s="2">
        <f>C219*32</f>
        <v>358.4</v>
      </c>
      <c r="E219" s="2"/>
      <c r="F219" s="2"/>
      <c r="G219" s="2"/>
    </row>
    <row r="220" spans="1:7" s="1" customFormat="1" ht="18" customHeight="1" outlineLevel="2" x14ac:dyDescent="0.15">
      <c r="A220" s="3" t="s">
        <v>70</v>
      </c>
      <c r="B220" s="2" t="s">
        <v>38</v>
      </c>
      <c r="C220" s="2">
        <v>10.7</v>
      </c>
      <c r="D220" s="2">
        <f>C220*150</f>
        <v>1605</v>
      </c>
      <c r="E220" s="2"/>
      <c r="F220" s="2"/>
      <c r="G220" s="2"/>
    </row>
    <row r="221" spans="1:7" s="1" customFormat="1" ht="18" customHeight="1" outlineLevel="2" x14ac:dyDescent="0.15">
      <c r="A221" s="3" t="s">
        <v>70</v>
      </c>
      <c r="B221" s="2" t="s">
        <v>38</v>
      </c>
      <c r="C221" s="2">
        <v>11.2</v>
      </c>
      <c r="D221" s="2">
        <f>C221*7</f>
        <v>78.399999999999991</v>
      </c>
      <c r="E221" s="2"/>
      <c r="F221" s="2"/>
      <c r="G221" s="2"/>
    </row>
    <row r="222" spans="1:7" s="1" customFormat="1" ht="18" customHeight="1" outlineLevel="2" x14ac:dyDescent="0.15">
      <c r="A222" s="3" t="s">
        <v>70</v>
      </c>
      <c r="B222" s="2" t="s">
        <v>38</v>
      </c>
      <c r="C222" s="2">
        <v>9.9</v>
      </c>
      <c r="D222" s="2">
        <f>C222*39</f>
        <v>386.1</v>
      </c>
      <c r="E222" s="2"/>
      <c r="F222" s="2"/>
      <c r="G222" s="2"/>
    </row>
    <row r="223" spans="1:7" s="1" customFormat="1" ht="18" customHeight="1" outlineLevel="2" x14ac:dyDescent="0.15">
      <c r="A223" s="3" t="s">
        <v>70</v>
      </c>
      <c r="B223" s="2" t="s">
        <v>38</v>
      </c>
      <c r="C223" s="2">
        <v>8.6999999999999993</v>
      </c>
      <c r="D223" s="2">
        <f>C223*11</f>
        <v>95.699999999999989</v>
      </c>
      <c r="E223" s="2"/>
      <c r="F223" s="2"/>
      <c r="G223" s="2"/>
    </row>
    <row r="224" spans="1:7" s="1" customFormat="1" ht="18" customHeight="1" outlineLevel="2" x14ac:dyDescent="0.15">
      <c r="A224" s="3" t="s">
        <v>70</v>
      </c>
      <c r="B224" s="2" t="s">
        <v>38</v>
      </c>
      <c r="C224" s="2">
        <v>9.9</v>
      </c>
      <c r="D224" s="2">
        <f>C224*10</f>
        <v>99</v>
      </c>
      <c r="E224" s="2"/>
      <c r="F224" s="2"/>
      <c r="G224" s="2"/>
    </row>
    <row r="225" spans="1:7" s="1" customFormat="1" ht="18" customHeight="1" outlineLevel="2" x14ac:dyDescent="0.15">
      <c r="A225" s="3" t="s">
        <v>70</v>
      </c>
      <c r="B225" s="2" t="s">
        <v>38</v>
      </c>
      <c r="C225" s="2">
        <v>11.7</v>
      </c>
      <c r="D225" s="2">
        <f>C225*1</f>
        <v>11.7</v>
      </c>
      <c r="E225" s="2"/>
      <c r="F225" s="2"/>
      <c r="G225" s="2"/>
    </row>
    <row r="226" spans="1:7" s="1" customFormat="1" ht="18" customHeight="1" outlineLevel="1" x14ac:dyDescent="0.15">
      <c r="A226" s="15" t="s">
        <v>234</v>
      </c>
      <c r="B226" s="2"/>
      <c r="C226" s="2"/>
      <c r="D226" s="2">
        <f>SUBTOTAL(9,D219:D225)</f>
        <v>2634.2999999999997</v>
      </c>
      <c r="E226" s="2"/>
      <c r="F226" s="2"/>
      <c r="G226" s="2"/>
    </row>
    <row r="227" spans="1:7" s="1" customFormat="1" ht="18" customHeight="1" outlineLevel="2" x14ac:dyDescent="0.15">
      <c r="A227" s="3" t="s">
        <v>78</v>
      </c>
      <c r="B227" s="2" t="s">
        <v>38</v>
      </c>
      <c r="C227" s="2">
        <v>9.5</v>
      </c>
      <c r="D227" s="2">
        <f>C227*10</f>
        <v>95</v>
      </c>
      <c r="E227" s="2"/>
      <c r="F227" s="2"/>
      <c r="G227" s="2"/>
    </row>
    <row r="228" spans="1:7" s="1" customFormat="1" ht="18" customHeight="1" outlineLevel="1" x14ac:dyDescent="0.15">
      <c r="A228" s="15" t="s">
        <v>235</v>
      </c>
      <c r="B228" s="2"/>
      <c r="C228" s="2"/>
      <c r="D228" s="2">
        <f>SUBTOTAL(9,D227:D227)</f>
        <v>95</v>
      </c>
      <c r="E228" s="2"/>
      <c r="F228" s="2"/>
      <c r="G228" s="2"/>
    </row>
    <row r="229" spans="1:7" s="1" customFormat="1" ht="18" customHeight="1" outlineLevel="2" x14ac:dyDescent="0.15">
      <c r="A229" s="3" t="s">
        <v>6</v>
      </c>
      <c r="B229" s="2" t="s">
        <v>38</v>
      </c>
      <c r="C229" s="2">
        <v>78</v>
      </c>
      <c r="D229" s="2">
        <f>C229*1</f>
        <v>78</v>
      </c>
      <c r="E229" s="2"/>
      <c r="F229" s="2"/>
      <c r="G229" s="2"/>
    </row>
    <row r="230" spans="1:7" s="1" customFormat="1" ht="18" customHeight="1" outlineLevel="2" x14ac:dyDescent="0.15">
      <c r="A230" s="3" t="s">
        <v>6</v>
      </c>
      <c r="B230" s="2" t="s">
        <v>38</v>
      </c>
      <c r="C230" s="2">
        <v>47.4</v>
      </c>
      <c r="D230" s="2">
        <f>C230*1</f>
        <v>47.4</v>
      </c>
      <c r="E230" s="2"/>
      <c r="F230" s="2"/>
      <c r="G230" s="2"/>
    </row>
    <row r="231" spans="1:7" s="1" customFormat="1" ht="18" customHeight="1" outlineLevel="2" x14ac:dyDescent="0.15">
      <c r="A231" s="3" t="s">
        <v>6</v>
      </c>
      <c r="B231" s="2" t="s">
        <v>38</v>
      </c>
      <c r="C231" s="2">
        <v>29.5</v>
      </c>
      <c r="D231" s="2">
        <f>C231*10</f>
        <v>295</v>
      </c>
      <c r="E231" s="2"/>
      <c r="F231" s="2"/>
      <c r="G231" s="2"/>
    </row>
    <row r="232" spans="1:7" s="1" customFormat="1" ht="18" customHeight="1" outlineLevel="2" x14ac:dyDescent="0.15">
      <c r="A232" s="3" t="s">
        <v>6</v>
      </c>
      <c r="B232" s="2" t="s">
        <v>38</v>
      </c>
      <c r="C232" s="2">
        <v>27.7</v>
      </c>
      <c r="D232" s="2">
        <f>C232*10</f>
        <v>277</v>
      </c>
      <c r="E232" s="2"/>
      <c r="F232" s="2"/>
      <c r="G232" s="2"/>
    </row>
    <row r="233" spans="1:7" s="1" customFormat="1" ht="18" customHeight="1" outlineLevel="2" x14ac:dyDescent="0.15">
      <c r="A233" s="3" t="s">
        <v>6</v>
      </c>
      <c r="B233" s="2" t="s">
        <v>38</v>
      </c>
      <c r="C233" s="2">
        <v>33.9</v>
      </c>
      <c r="D233" s="2">
        <f>C233*2</f>
        <v>67.8</v>
      </c>
      <c r="E233" s="2"/>
      <c r="F233" s="2"/>
      <c r="G233" s="2"/>
    </row>
    <row r="234" spans="1:7" s="1" customFormat="1" ht="18" customHeight="1" outlineLevel="2" x14ac:dyDescent="0.15">
      <c r="A234" s="3" t="s">
        <v>6</v>
      </c>
      <c r="B234" s="2" t="s">
        <v>38</v>
      </c>
      <c r="C234" s="2">
        <v>45.9</v>
      </c>
      <c r="D234" s="2">
        <f>C234*4</f>
        <v>183.6</v>
      </c>
      <c r="E234" s="2"/>
      <c r="F234" s="2"/>
      <c r="G234" s="2"/>
    </row>
    <row r="235" spans="1:7" s="1" customFormat="1" ht="18" customHeight="1" outlineLevel="2" x14ac:dyDescent="0.15">
      <c r="A235" s="3" t="s">
        <v>6</v>
      </c>
      <c r="B235" s="2" t="s">
        <v>38</v>
      </c>
      <c r="C235" s="2">
        <v>57.5</v>
      </c>
      <c r="D235" s="2">
        <f>C235*10</f>
        <v>575</v>
      </c>
      <c r="E235" s="2"/>
      <c r="F235" s="2"/>
      <c r="G235" s="2"/>
    </row>
    <row r="236" spans="1:7" s="1" customFormat="1" ht="18" customHeight="1" outlineLevel="2" x14ac:dyDescent="0.15">
      <c r="A236" s="3" t="s">
        <v>6</v>
      </c>
      <c r="B236" s="2" t="s">
        <v>38</v>
      </c>
      <c r="C236" s="2">
        <v>57.5</v>
      </c>
      <c r="D236" s="2">
        <f>C236*1</f>
        <v>57.5</v>
      </c>
      <c r="E236" s="2"/>
      <c r="F236" s="2"/>
      <c r="G236" s="2"/>
    </row>
    <row r="237" spans="1:7" s="1" customFormat="1" ht="18" customHeight="1" outlineLevel="1" x14ac:dyDescent="0.15">
      <c r="A237" s="15" t="s">
        <v>236</v>
      </c>
      <c r="B237" s="2"/>
      <c r="C237" s="2"/>
      <c r="D237" s="2">
        <f>SUBTOTAL(9,D229:D236)</f>
        <v>1581.3</v>
      </c>
      <c r="E237" s="2"/>
      <c r="F237" s="2"/>
      <c r="G237" s="2"/>
    </row>
    <row r="238" spans="1:7" s="1" customFormat="1" ht="18" customHeight="1" outlineLevel="2" x14ac:dyDescent="0.15">
      <c r="A238" s="3" t="s">
        <v>138</v>
      </c>
      <c r="B238" s="2" t="s">
        <v>40</v>
      </c>
      <c r="C238" s="2">
        <v>1</v>
      </c>
      <c r="D238" s="2">
        <f>C238*2</f>
        <v>2</v>
      </c>
      <c r="E238" s="2"/>
      <c r="F238" s="2"/>
      <c r="G238" s="2" t="s">
        <v>143</v>
      </c>
    </row>
    <row r="239" spans="1:7" s="1" customFormat="1" ht="18" customHeight="1" outlineLevel="1" x14ac:dyDescent="0.15">
      <c r="A239" s="15" t="s">
        <v>237</v>
      </c>
      <c r="B239" s="2"/>
      <c r="C239" s="2"/>
      <c r="D239" s="2">
        <f>SUBTOTAL(9,D238:D238)</f>
        <v>2</v>
      </c>
      <c r="E239" s="2"/>
      <c r="F239" s="2"/>
      <c r="G239" s="2"/>
    </row>
    <row r="240" spans="1:7" s="1" customFormat="1" ht="18" customHeight="1" outlineLevel="2" x14ac:dyDescent="0.15">
      <c r="A240" s="3" t="s">
        <v>37</v>
      </c>
      <c r="B240" s="2" t="s">
        <v>38</v>
      </c>
      <c r="C240" s="2">
        <v>98.7</v>
      </c>
      <c r="D240" s="2">
        <f>C240*1</f>
        <v>98.7</v>
      </c>
      <c r="E240" s="2"/>
      <c r="F240" s="2"/>
      <c r="G240" s="2"/>
    </row>
    <row r="241" spans="1:7" s="1" customFormat="1" ht="18" customHeight="1" outlineLevel="2" x14ac:dyDescent="0.15">
      <c r="A241" s="3" t="s">
        <v>37</v>
      </c>
      <c r="B241" s="2" t="s">
        <v>38</v>
      </c>
      <c r="C241" s="2">
        <v>38.1</v>
      </c>
      <c r="D241" s="2">
        <f>C241*1</f>
        <v>38.1</v>
      </c>
      <c r="E241" s="2"/>
      <c r="F241" s="2"/>
      <c r="G241" s="2"/>
    </row>
    <row r="242" spans="1:7" s="1" customFormat="1" ht="18" customHeight="1" outlineLevel="2" x14ac:dyDescent="0.15">
      <c r="A242" s="3" t="s">
        <v>37</v>
      </c>
      <c r="B242" s="2" t="s">
        <v>38</v>
      </c>
      <c r="C242" s="2">
        <v>19.8</v>
      </c>
      <c r="D242" s="2">
        <f>C242*32</f>
        <v>633.6</v>
      </c>
      <c r="E242" s="2"/>
      <c r="F242" s="2"/>
      <c r="G242" s="2"/>
    </row>
    <row r="243" spans="1:7" s="1" customFormat="1" ht="18" customHeight="1" outlineLevel="2" x14ac:dyDescent="0.15">
      <c r="A243" s="3" t="s">
        <v>37</v>
      </c>
      <c r="B243" s="2" t="s">
        <v>38</v>
      </c>
      <c r="C243" s="2">
        <v>19.8</v>
      </c>
      <c r="D243" s="2">
        <f>C243*150</f>
        <v>2970</v>
      </c>
      <c r="E243" s="2"/>
      <c r="F243" s="2"/>
      <c r="G243" s="2"/>
    </row>
    <row r="244" spans="1:7" s="1" customFormat="1" ht="18" customHeight="1" outlineLevel="2" x14ac:dyDescent="0.15">
      <c r="A244" s="3" t="s">
        <v>37</v>
      </c>
      <c r="B244" s="2" t="s">
        <v>38</v>
      </c>
      <c r="C244" s="2">
        <v>19.8</v>
      </c>
      <c r="D244" s="2">
        <f>C244*7</f>
        <v>138.6</v>
      </c>
      <c r="E244" s="2"/>
      <c r="F244" s="2"/>
      <c r="G244" s="2"/>
    </row>
    <row r="245" spans="1:7" s="1" customFormat="1" ht="18" customHeight="1" outlineLevel="2" x14ac:dyDescent="0.15">
      <c r="A245" s="3" t="s">
        <v>37</v>
      </c>
      <c r="B245" s="2" t="s">
        <v>38</v>
      </c>
      <c r="C245" s="2">
        <v>24</v>
      </c>
      <c r="D245" s="2">
        <f>C245*39</f>
        <v>936</v>
      </c>
      <c r="E245" s="2"/>
      <c r="F245" s="2"/>
      <c r="G245" s="2"/>
    </row>
    <row r="246" spans="1:7" s="1" customFormat="1" ht="18" customHeight="1" outlineLevel="2" x14ac:dyDescent="0.15">
      <c r="A246" s="3" t="s">
        <v>37</v>
      </c>
      <c r="B246" s="2" t="s">
        <v>38</v>
      </c>
      <c r="C246" s="2">
        <v>27.2</v>
      </c>
      <c r="D246" s="2">
        <f>C246*11</f>
        <v>299.2</v>
      </c>
      <c r="E246" s="2"/>
      <c r="F246" s="2"/>
      <c r="G246" s="2"/>
    </row>
    <row r="247" spans="1:7" s="1" customFormat="1" ht="18" customHeight="1" outlineLevel="2" x14ac:dyDescent="0.15">
      <c r="A247" s="3" t="s">
        <v>37</v>
      </c>
      <c r="B247" s="2" t="s">
        <v>38</v>
      </c>
      <c r="C247" s="2">
        <v>32.6</v>
      </c>
      <c r="D247" s="2">
        <f>C247*10</f>
        <v>326</v>
      </c>
      <c r="E247" s="2"/>
      <c r="F247" s="2"/>
      <c r="G247" s="2"/>
    </row>
    <row r="248" spans="1:7" s="1" customFormat="1" ht="18" customHeight="1" outlineLevel="2" x14ac:dyDescent="0.15">
      <c r="A248" s="3" t="s">
        <v>37</v>
      </c>
      <c r="B248" s="2" t="s">
        <v>38</v>
      </c>
      <c r="C248" s="2">
        <v>38.1</v>
      </c>
      <c r="D248" s="2">
        <f>C248*10</f>
        <v>381</v>
      </c>
      <c r="E248" s="2"/>
      <c r="F248" s="2"/>
      <c r="G248" s="2"/>
    </row>
    <row r="249" spans="1:7" s="1" customFormat="1" ht="18" customHeight="1" outlineLevel="2" x14ac:dyDescent="0.15">
      <c r="A249" s="3" t="s">
        <v>37</v>
      </c>
      <c r="B249" s="2" t="s">
        <v>38</v>
      </c>
      <c r="C249" s="2">
        <v>38.1</v>
      </c>
      <c r="D249" s="2">
        <f>C249*2</f>
        <v>76.2</v>
      </c>
      <c r="E249" s="2"/>
      <c r="F249" s="2"/>
      <c r="G249" s="2"/>
    </row>
    <row r="250" spans="1:7" s="1" customFormat="1" ht="18" customHeight="1" outlineLevel="2" x14ac:dyDescent="0.15">
      <c r="A250" s="3" t="s">
        <v>37</v>
      </c>
      <c r="B250" s="2" t="s">
        <v>38</v>
      </c>
      <c r="C250" s="2">
        <v>38.1</v>
      </c>
      <c r="D250" s="2">
        <f>C250*4</f>
        <v>152.4</v>
      </c>
      <c r="E250" s="2"/>
      <c r="F250" s="2"/>
      <c r="G250" s="2"/>
    </row>
    <row r="251" spans="1:7" s="1" customFormat="1" ht="18" customHeight="1" outlineLevel="2" x14ac:dyDescent="0.15">
      <c r="A251" s="3" t="s">
        <v>37</v>
      </c>
      <c r="B251" s="2" t="s">
        <v>38</v>
      </c>
      <c r="C251" s="2">
        <v>52.8</v>
      </c>
      <c r="D251" s="2">
        <f>C251*2</f>
        <v>105.6</v>
      </c>
      <c r="E251" s="2"/>
      <c r="F251" s="2"/>
      <c r="G251" s="2"/>
    </row>
    <row r="252" spans="1:7" s="1" customFormat="1" ht="18" customHeight="1" outlineLevel="2" x14ac:dyDescent="0.15">
      <c r="A252" s="3" t="s">
        <v>37</v>
      </c>
      <c r="B252" s="2" t="s">
        <v>38</v>
      </c>
      <c r="C252" s="2">
        <v>32.200000000000003</v>
      </c>
      <c r="D252" s="2">
        <f>C252*8</f>
        <v>257.60000000000002</v>
      </c>
      <c r="E252" s="2"/>
      <c r="F252" s="2"/>
      <c r="G252" s="2"/>
    </row>
    <row r="253" spans="1:7" s="1" customFormat="1" ht="18" customHeight="1" outlineLevel="2" x14ac:dyDescent="0.15">
      <c r="A253" s="3" t="s">
        <v>37</v>
      </c>
      <c r="B253" s="2" t="s">
        <v>38</v>
      </c>
      <c r="C253" s="2">
        <v>23.8</v>
      </c>
      <c r="D253" s="2">
        <f>C253*1</f>
        <v>23.8</v>
      </c>
      <c r="E253" s="2"/>
      <c r="F253" s="2"/>
      <c r="G253" s="2"/>
    </row>
    <row r="254" spans="1:7" s="1" customFormat="1" ht="18" customHeight="1" outlineLevel="1" x14ac:dyDescent="0.15">
      <c r="A254" s="15" t="s">
        <v>238</v>
      </c>
      <c r="B254" s="2"/>
      <c r="C254" s="2"/>
      <c r="D254" s="2">
        <f>SUBTOTAL(9,D240:D253)</f>
        <v>6436.8</v>
      </c>
      <c r="E254" s="2"/>
      <c r="F254" s="2"/>
      <c r="G254" s="2"/>
    </row>
    <row r="255" spans="1:7" s="1" customFormat="1" ht="18" customHeight="1" outlineLevel="2" x14ac:dyDescent="0.15">
      <c r="A255" s="3" t="s">
        <v>31</v>
      </c>
      <c r="B255" s="2" t="s">
        <v>38</v>
      </c>
      <c r="C255" s="2">
        <v>57.6</v>
      </c>
      <c r="D255" s="2">
        <f>C255*1</f>
        <v>57.6</v>
      </c>
      <c r="E255" s="2"/>
      <c r="F255" s="2"/>
      <c r="G255" s="2"/>
    </row>
    <row r="256" spans="1:7" s="1" customFormat="1" ht="18" customHeight="1" outlineLevel="2" x14ac:dyDescent="0.15">
      <c r="A256" s="3" t="s">
        <v>31</v>
      </c>
      <c r="B256" s="2" t="s">
        <v>38</v>
      </c>
      <c r="C256" s="2">
        <v>28.7</v>
      </c>
      <c r="D256" s="2">
        <f>C256*10</f>
        <v>287</v>
      </c>
      <c r="E256" s="2"/>
      <c r="F256" s="2"/>
      <c r="G256" s="2"/>
    </row>
    <row r="257" spans="1:7" s="1" customFormat="1" ht="18" customHeight="1" outlineLevel="2" x14ac:dyDescent="0.15">
      <c r="A257" s="3" t="s">
        <v>31</v>
      </c>
      <c r="B257" s="2" t="s">
        <v>38</v>
      </c>
      <c r="C257" s="2">
        <v>28.7</v>
      </c>
      <c r="D257" s="2">
        <f>C257*1</f>
        <v>28.7</v>
      </c>
      <c r="E257" s="2"/>
      <c r="F257" s="2"/>
      <c r="G257" s="2"/>
    </row>
    <row r="258" spans="1:7" s="1" customFormat="1" ht="18" customHeight="1" outlineLevel="1" x14ac:dyDescent="0.15">
      <c r="A258" s="15" t="s">
        <v>239</v>
      </c>
      <c r="B258" s="2"/>
      <c r="C258" s="2"/>
      <c r="D258" s="2">
        <f>SUBTOTAL(9,D255:D257)</f>
        <v>373.3</v>
      </c>
      <c r="E258" s="2"/>
      <c r="F258" s="2"/>
      <c r="G258" s="2"/>
    </row>
    <row r="259" spans="1:7" s="1" customFormat="1" ht="18" customHeight="1" outlineLevel="2" x14ac:dyDescent="0.15">
      <c r="A259" s="3" t="s">
        <v>133</v>
      </c>
      <c r="B259" s="2" t="s">
        <v>38</v>
      </c>
      <c r="C259" s="2">
        <v>11.1</v>
      </c>
      <c r="D259" s="2">
        <f>C259*10</f>
        <v>111</v>
      </c>
      <c r="E259" s="2"/>
      <c r="F259" s="2"/>
      <c r="G259" s="2"/>
    </row>
    <row r="260" spans="1:7" s="1" customFormat="1" ht="18" customHeight="1" outlineLevel="2" x14ac:dyDescent="0.15">
      <c r="A260" s="3" t="s">
        <v>133</v>
      </c>
      <c r="B260" s="2" t="s">
        <v>38</v>
      </c>
      <c r="C260" s="2">
        <v>8</v>
      </c>
      <c r="D260" s="2">
        <f>C260*1</f>
        <v>8</v>
      </c>
      <c r="E260" s="2"/>
      <c r="F260" s="2"/>
      <c r="G260" s="2"/>
    </row>
    <row r="261" spans="1:7" s="1" customFormat="1" ht="18" customHeight="1" outlineLevel="1" x14ac:dyDescent="0.15">
      <c r="A261" s="15" t="s">
        <v>240</v>
      </c>
      <c r="B261" s="2"/>
      <c r="C261" s="2"/>
      <c r="D261" s="2">
        <f>SUBTOTAL(9,D259:D260)</f>
        <v>119</v>
      </c>
      <c r="E261" s="2"/>
      <c r="F261" s="2"/>
      <c r="G261" s="2"/>
    </row>
    <row r="262" spans="1:7" s="1" customFormat="1" ht="18" customHeight="1" outlineLevel="2" x14ac:dyDescent="0.15">
      <c r="A262" s="3" t="s">
        <v>43</v>
      </c>
      <c r="B262" s="2" t="s">
        <v>38</v>
      </c>
      <c r="C262" s="2">
        <v>59.4</v>
      </c>
      <c r="D262" s="2">
        <f>C262*1</f>
        <v>59.4</v>
      </c>
      <c r="E262" s="2"/>
      <c r="F262" s="2"/>
      <c r="G262" s="2"/>
    </row>
    <row r="263" spans="1:7" s="1" customFormat="1" ht="18" customHeight="1" outlineLevel="2" x14ac:dyDescent="0.15">
      <c r="A263" s="3" t="s">
        <v>43</v>
      </c>
      <c r="B263" s="2" t="s">
        <v>38</v>
      </c>
      <c r="C263" s="2">
        <v>14.7</v>
      </c>
      <c r="D263" s="2">
        <f>C263*1</f>
        <v>14.7</v>
      </c>
      <c r="E263" s="2"/>
      <c r="F263" s="2"/>
      <c r="G263" s="2"/>
    </row>
    <row r="264" spans="1:7" s="1" customFormat="1" ht="18" customHeight="1" outlineLevel="2" x14ac:dyDescent="0.15">
      <c r="A264" s="3" t="s">
        <v>43</v>
      </c>
      <c r="B264" s="2" t="s">
        <v>38</v>
      </c>
      <c r="C264" s="2">
        <v>11.4</v>
      </c>
      <c r="D264" s="2">
        <f>C264*32</f>
        <v>364.8</v>
      </c>
      <c r="E264" s="2"/>
      <c r="F264" s="2"/>
      <c r="G264" s="2"/>
    </row>
    <row r="265" spans="1:7" s="1" customFormat="1" ht="18" customHeight="1" outlineLevel="2" x14ac:dyDescent="0.15">
      <c r="A265" s="3" t="s">
        <v>43</v>
      </c>
      <c r="B265" s="2" t="s">
        <v>38</v>
      </c>
      <c r="C265" s="2">
        <v>12.5</v>
      </c>
      <c r="D265" s="2">
        <f>C265*150</f>
        <v>1875</v>
      </c>
      <c r="E265" s="2"/>
      <c r="F265" s="2"/>
      <c r="G265" s="2"/>
    </row>
    <row r="266" spans="1:7" s="1" customFormat="1" ht="18" customHeight="1" outlineLevel="2" x14ac:dyDescent="0.15">
      <c r="A266" s="3" t="s">
        <v>43</v>
      </c>
      <c r="B266" s="2" t="s">
        <v>38</v>
      </c>
      <c r="C266" s="2">
        <v>11.1</v>
      </c>
      <c r="D266" s="2">
        <f>C266*7</f>
        <v>77.7</v>
      </c>
      <c r="E266" s="2"/>
      <c r="F266" s="2"/>
      <c r="G266" s="2"/>
    </row>
    <row r="267" spans="1:7" s="1" customFormat="1" ht="18" customHeight="1" outlineLevel="2" x14ac:dyDescent="0.15">
      <c r="A267" s="3" t="s">
        <v>43</v>
      </c>
      <c r="B267" s="2" t="s">
        <v>38</v>
      </c>
      <c r="C267" s="2">
        <v>12.7</v>
      </c>
      <c r="D267" s="2">
        <f>C267*39</f>
        <v>495.29999999999995</v>
      </c>
      <c r="E267" s="2"/>
      <c r="F267" s="2"/>
      <c r="G267" s="2"/>
    </row>
    <row r="268" spans="1:7" s="1" customFormat="1" ht="18" customHeight="1" outlineLevel="2" x14ac:dyDescent="0.15">
      <c r="A268" s="3" t="s">
        <v>43</v>
      </c>
      <c r="B268" s="2" t="s">
        <v>38</v>
      </c>
      <c r="C268" s="2">
        <v>6.5</v>
      </c>
      <c r="D268" s="2">
        <f>C268*11</f>
        <v>71.5</v>
      </c>
      <c r="E268" s="2"/>
      <c r="F268" s="2"/>
      <c r="G268" s="2"/>
    </row>
    <row r="269" spans="1:7" s="1" customFormat="1" ht="18" customHeight="1" outlineLevel="2" x14ac:dyDescent="0.15">
      <c r="A269" s="3" t="s">
        <v>43</v>
      </c>
      <c r="B269" s="2" t="s">
        <v>38</v>
      </c>
      <c r="C269" s="2">
        <v>17.3</v>
      </c>
      <c r="D269" s="2">
        <f>C269*10</f>
        <v>173</v>
      </c>
      <c r="E269" s="2"/>
      <c r="F269" s="2"/>
      <c r="G269" s="2"/>
    </row>
    <row r="270" spans="1:7" s="1" customFormat="1" ht="18" customHeight="1" outlineLevel="2" x14ac:dyDescent="0.15">
      <c r="A270" s="3" t="s">
        <v>43</v>
      </c>
      <c r="B270" s="2" t="s">
        <v>38</v>
      </c>
      <c r="C270" s="2">
        <v>18.899999999999999</v>
      </c>
      <c r="D270" s="2">
        <f>C270*10</f>
        <v>189</v>
      </c>
      <c r="E270" s="2"/>
      <c r="F270" s="2"/>
      <c r="G270" s="2"/>
    </row>
    <row r="271" spans="1:7" s="1" customFormat="1" ht="18" customHeight="1" outlineLevel="2" x14ac:dyDescent="0.15">
      <c r="A271" s="3" t="s">
        <v>43</v>
      </c>
      <c r="B271" s="2" t="s">
        <v>38</v>
      </c>
      <c r="C271" s="2">
        <v>20.9</v>
      </c>
      <c r="D271" s="2">
        <f>C271*2</f>
        <v>41.8</v>
      </c>
      <c r="E271" s="2"/>
      <c r="F271" s="2"/>
      <c r="G271" s="2"/>
    </row>
    <row r="272" spans="1:7" s="1" customFormat="1" ht="18" customHeight="1" outlineLevel="2" x14ac:dyDescent="0.15">
      <c r="A272" s="3" t="s">
        <v>43</v>
      </c>
      <c r="B272" s="2" t="s">
        <v>38</v>
      </c>
      <c r="C272" s="2">
        <v>19.600000000000001</v>
      </c>
      <c r="D272" s="2">
        <f>C272*4</f>
        <v>78.400000000000006</v>
      </c>
      <c r="E272" s="2"/>
      <c r="F272" s="2"/>
      <c r="G272" s="2"/>
    </row>
    <row r="273" spans="1:7" s="1" customFormat="1" ht="18" customHeight="1" outlineLevel="2" x14ac:dyDescent="0.15">
      <c r="A273" s="3" t="s">
        <v>43</v>
      </c>
      <c r="B273" s="2" t="s">
        <v>38</v>
      </c>
      <c r="C273" s="2">
        <v>0.4</v>
      </c>
      <c r="D273" s="2">
        <f>C273*2</f>
        <v>0.8</v>
      </c>
      <c r="E273" s="2"/>
      <c r="F273" s="2"/>
      <c r="G273" s="2"/>
    </row>
    <row r="274" spans="1:7" s="1" customFormat="1" ht="18" customHeight="1" outlineLevel="2" x14ac:dyDescent="0.15">
      <c r="A274" s="3" t="s">
        <v>43</v>
      </c>
      <c r="B274" s="2" t="s">
        <v>38</v>
      </c>
      <c r="C274" s="2">
        <v>0.4</v>
      </c>
      <c r="D274" s="2">
        <f>C274*8</f>
        <v>3.2</v>
      </c>
      <c r="E274" s="2"/>
      <c r="F274" s="2"/>
      <c r="G274" s="2"/>
    </row>
    <row r="275" spans="1:7" s="1" customFormat="1" ht="18" customHeight="1" outlineLevel="2" x14ac:dyDescent="0.15">
      <c r="A275" s="3" t="s">
        <v>43</v>
      </c>
      <c r="B275" s="2" t="s">
        <v>38</v>
      </c>
      <c r="C275" s="2">
        <v>0.3</v>
      </c>
      <c r="D275" s="2">
        <f>C275*10</f>
        <v>3</v>
      </c>
      <c r="E275" s="2"/>
      <c r="F275" s="2"/>
      <c r="G275" s="2"/>
    </row>
    <row r="276" spans="1:7" s="1" customFormat="1" ht="18" customHeight="1" outlineLevel="2" x14ac:dyDescent="0.15">
      <c r="A276" s="3" t="s">
        <v>43</v>
      </c>
      <c r="B276" s="2" t="s">
        <v>38</v>
      </c>
      <c r="C276" s="2">
        <v>0.4</v>
      </c>
      <c r="D276" s="2">
        <f>C276*3</f>
        <v>1.2000000000000002</v>
      </c>
      <c r="E276" s="2"/>
      <c r="F276" s="2"/>
      <c r="G276" s="2"/>
    </row>
    <row r="277" spans="1:7" s="1" customFormat="1" ht="18" customHeight="1" outlineLevel="1" x14ac:dyDescent="0.15">
      <c r="A277" s="15" t="s">
        <v>241</v>
      </c>
      <c r="B277" s="2"/>
      <c r="C277" s="2"/>
      <c r="D277" s="2">
        <f>SUBTOTAL(9,D262:D276)</f>
        <v>3448.7999999999997</v>
      </c>
      <c r="E277" s="2"/>
      <c r="F277" s="2"/>
      <c r="G277" s="2"/>
    </row>
    <row r="278" spans="1:7" s="1" customFormat="1" ht="18" customHeight="1" outlineLevel="2" x14ac:dyDescent="0.15">
      <c r="A278" s="3" t="s">
        <v>16</v>
      </c>
      <c r="B278" s="2" t="s">
        <v>40</v>
      </c>
      <c r="C278" s="2">
        <v>7</v>
      </c>
      <c r="D278" s="2">
        <f>C278*1</f>
        <v>7</v>
      </c>
      <c r="E278" s="2"/>
      <c r="F278" s="2"/>
      <c r="G278" s="2"/>
    </row>
    <row r="279" spans="1:7" s="1" customFormat="1" ht="18" customHeight="1" outlineLevel="2" x14ac:dyDescent="0.15">
      <c r="A279" s="3" t="s">
        <v>16</v>
      </c>
      <c r="B279" s="2" t="s">
        <v>40</v>
      </c>
      <c r="C279" s="2">
        <v>2</v>
      </c>
      <c r="D279" s="2">
        <f>C279*1</f>
        <v>2</v>
      </c>
      <c r="E279" s="2"/>
      <c r="F279" s="2"/>
      <c r="G279" s="2"/>
    </row>
    <row r="280" spans="1:7" s="1" customFormat="1" ht="18" customHeight="1" outlineLevel="2" x14ac:dyDescent="0.15">
      <c r="A280" s="3" t="s">
        <v>16</v>
      </c>
      <c r="B280" s="2" t="s">
        <v>40</v>
      </c>
      <c r="C280" s="2">
        <v>2</v>
      </c>
      <c r="D280" s="2">
        <f>C280*32</f>
        <v>64</v>
      </c>
      <c r="E280" s="2"/>
      <c r="F280" s="2"/>
      <c r="G280" s="2"/>
    </row>
    <row r="281" spans="1:7" s="1" customFormat="1" ht="18" customHeight="1" outlineLevel="2" x14ac:dyDescent="0.15">
      <c r="A281" s="3" t="s">
        <v>16</v>
      </c>
      <c r="B281" s="2" t="s">
        <v>40</v>
      </c>
      <c r="C281" s="2">
        <v>2</v>
      </c>
      <c r="D281" s="2">
        <f>C281*150</f>
        <v>300</v>
      </c>
      <c r="E281" s="2"/>
      <c r="F281" s="2"/>
      <c r="G281" s="2"/>
    </row>
    <row r="282" spans="1:7" s="1" customFormat="1" ht="18" customHeight="1" outlineLevel="2" x14ac:dyDescent="0.15">
      <c r="A282" s="3" t="s">
        <v>16</v>
      </c>
      <c r="B282" s="2" t="s">
        <v>40</v>
      </c>
      <c r="C282" s="2">
        <v>2</v>
      </c>
      <c r="D282" s="2">
        <f>C282*7</f>
        <v>14</v>
      </c>
      <c r="E282" s="2"/>
      <c r="F282" s="2"/>
      <c r="G282" s="2"/>
    </row>
    <row r="283" spans="1:7" s="1" customFormat="1" ht="18" customHeight="1" outlineLevel="2" x14ac:dyDescent="0.15">
      <c r="A283" s="3" t="s">
        <v>16</v>
      </c>
      <c r="B283" s="2" t="s">
        <v>40</v>
      </c>
      <c r="C283" s="2">
        <v>2</v>
      </c>
      <c r="D283" s="2">
        <f>C283*39</f>
        <v>78</v>
      </c>
      <c r="E283" s="2"/>
      <c r="F283" s="2"/>
      <c r="G283" s="2"/>
    </row>
    <row r="284" spans="1:7" s="1" customFormat="1" ht="18" customHeight="1" outlineLevel="2" x14ac:dyDescent="0.15">
      <c r="A284" s="3" t="s">
        <v>16</v>
      </c>
      <c r="B284" s="2" t="s">
        <v>40</v>
      </c>
      <c r="C284" s="2">
        <v>2</v>
      </c>
      <c r="D284" s="2">
        <f>C284*11</f>
        <v>22</v>
      </c>
      <c r="E284" s="2"/>
      <c r="F284" s="2"/>
      <c r="G284" s="2"/>
    </row>
    <row r="285" spans="1:7" s="1" customFormat="1" ht="18" customHeight="1" outlineLevel="2" x14ac:dyDescent="0.15">
      <c r="A285" s="3" t="s">
        <v>16</v>
      </c>
      <c r="B285" s="2" t="s">
        <v>40</v>
      </c>
      <c r="C285" s="2">
        <v>3</v>
      </c>
      <c r="D285" s="2">
        <f>C285*10</f>
        <v>30</v>
      </c>
      <c r="E285" s="2"/>
      <c r="F285" s="2"/>
      <c r="G285" s="2"/>
    </row>
    <row r="286" spans="1:7" s="1" customFormat="1" ht="18" customHeight="1" outlineLevel="2" x14ac:dyDescent="0.15">
      <c r="A286" s="3" t="s">
        <v>16</v>
      </c>
      <c r="B286" s="2" t="s">
        <v>40</v>
      </c>
      <c r="C286" s="2">
        <v>3</v>
      </c>
      <c r="D286" s="2">
        <f>C286*10</f>
        <v>30</v>
      </c>
      <c r="E286" s="2"/>
      <c r="F286" s="2"/>
      <c r="G286" s="2"/>
    </row>
    <row r="287" spans="1:7" s="1" customFormat="1" ht="18" customHeight="1" outlineLevel="2" x14ac:dyDescent="0.15">
      <c r="A287" s="3" t="s">
        <v>16</v>
      </c>
      <c r="B287" s="2" t="s">
        <v>40</v>
      </c>
      <c r="C287" s="2">
        <v>3</v>
      </c>
      <c r="D287" s="2">
        <f>C287*2</f>
        <v>6</v>
      </c>
      <c r="E287" s="2"/>
      <c r="F287" s="2"/>
      <c r="G287" s="2"/>
    </row>
    <row r="288" spans="1:7" s="1" customFormat="1" ht="18" customHeight="1" outlineLevel="2" x14ac:dyDescent="0.15">
      <c r="A288" s="3" t="s">
        <v>16</v>
      </c>
      <c r="B288" s="2" t="s">
        <v>40</v>
      </c>
      <c r="C288" s="2">
        <v>3</v>
      </c>
      <c r="D288" s="2">
        <f>C288*4</f>
        <v>12</v>
      </c>
      <c r="E288" s="2"/>
      <c r="F288" s="2"/>
      <c r="G288" s="2"/>
    </row>
    <row r="289" spans="1:7" s="1" customFormat="1" ht="18" customHeight="1" outlineLevel="2" x14ac:dyDescent="0.15">
      <c r="A289" s="3" t="s">
        <v>16</v>
      </c>
      <c r="B289" s="2" t="s">
        <v>40</v>
      </c>
      <c r="C289" s="2">
        <v>12</v>
      </c>
      <c r="D289" s="2">
        <f>C289*10</f>
        <v>120</v>
      </c>
      <c r="E289" s="2"/>
      <c r="F289" s="2"/>
      <c r="G289" s="2"/>
    </row>
    <row r="290" spans="1:7" s="1" customFormat="1" ht="18" customHeight="1" outlineLevel="2" x14ac:dyDescent="0.15">
      <c r="A290" s="3" t="s">
        <v>16</v>
      </c>
      <c r="B290" s="2" t="s">
        <v>40</v>
      </c>
      <c r="C290" s="2">
        <v>12</v>
      </c>
      <c r="D290" s="2">
        <f>C290*1</f>
        <v>12</v>
      </c>
      <c r="E290" s="2"/>
      <c r="F290" s="2"/>
      <c r="G290" s="2"/>
    </row>
    <row r="291" spans="1:7" s="1" customFormat="1" ht="18" customHeight="1" outlineLevel="1" x14ac:dyDescent="0.15">
      <c r="A291" s="15" t="s">
        <v>242</v>
      </c>
      <c r="B291" s="2"/>
      <c r="C291" s="2"/>
      <c r="D291" s="2">
        <f>SUBTOTAL(9,D278:D290)</f>
        <v>697</v>
      </c>
      <c r="E291" s="2"/>
      <c r="F291" s="2"/>
      <c r="G291" s="2"/>
    </row>
    <row r="292" spans="1:7" s="1" customFormat="1" ht="18" customHeight="1" outlineLevel="2" x14ac:dyDescent="0.15">
      <c r="A292" s="3" t="s">
        <v>126</v>
      </c>
      <c r="B292" s="2" t="s">
        <v>38</v>
      </c>
      <c r="C292" s="2">
        <v>20.6</v>
      </c>
      <c r="D292" s="2">
        <f>C292*10</f>
        <v>206</v>
      </c>
      <c r="E292" s="2"/>
      <c r="F292" s="2"/>
      <c r="G292" s="2"/>
    </row>
    <row r="293" spans="1:7" s="1" customFormat="1" ht="18" customHeight="1" outlineLevel="2" x14ac:dyDescent="0.15">
      <c r="A293" s="3" t="s">
        <v>126</v>
      </c>
      <c r="B293" s="2" t="s">
        <v>38</v>
      </c>
      <c r="C293" s="2">
        <v>20.6</v>
      </c>
      <c r="D293" s="2">
        <f>C293*1</f>
        <v>20.6</v>
      </c>
      <c r="E293" s="2"/>
      <c r="F293" s="2"/>
      <c r="G293" s="2"/>
    </row>
    <row r="294" spans="1:7" s="1" customFormat="1" ht="18" customHeight="1" outlineLevel="1" x14ac:dyDescent="0.15">
      <c r="A294" s="15" t="s">
        <v>243</v>
      </c>
      <c r="B294" s="2"/>
      <c r="C294" s="2"/>
      <c r="D294" s="2">
        <f>SUBTOTAL(9,D292:D293)</f>
        <v>226.6</v>
      </c>
      <c r="E294" s="2"/>
      <c r="F294" s="2"/>
      <c r="G294" s="2"/>
    </row>
    <row r="295" spans="1:7" s="1" customFormat="1" ht="18" customHeight="1" outlineLevel="2" x14ac:dyDescent="0.15">
      <c r="A295" s="3" t="s">
        <v>30</v>
      </c>
      <c r="B295" s="2" t="s">
        <v>38</v>
      </c>
      <c r="C295" s="2">
        <v>2.6</v>
      </c>
      <c r="D295" s="2">
        <f>C295*1</f>
        <v>2.6</v>
      </c>
      <c r="E295" s="2"/>
      <c r="F295" s="2"/>
      <c r="G295" s="2"/>
    </row>
    <row r="296" spans="1:7" s="1" customFormat="1" ht="18" customHeight="1" outlineLevel="2" x14ac:dyDescent="0.15">
      <c r="A296" s="3" t="s">
        <v>30</v>
      </c>
      <c r="B296" s="2" t="s">
        <v>38</v>
      </c>
      <c r="C296" s="2">
        <v>1.3</v>
      </c>
      <c r="D296" s="2">
        <f>C296*1</f>
        <v>1.3</v>
      </c>
      <c r="E296" s="2"/>
      <c r="F296" s="2"/>
      <c r="G296" s="2"/>
    </row>
    <row r="297" spans="1:7" s="1" customFormat="1" ht="18" customHeight="1" outlineLevel="2" x14ac:dyDescent="0.15">
      <c r="A297" s="3" t="s">
        <v>30</v>
      </c>
      <c r="B297" s="2" t="s">
        <v>38</v>
      </c>
      <c r="C297" s="2">
        <v>1.3</v>
      </c>
      <c r="D297" s="2">
        <f>C297*32</f>
        <v>41.6</v>
      </c>
      <c r="E297" s="2"/>
      <c r="F297" s="2"/>
      <c r="G297" s="2"/>
    </row>
    <row r="298" spans="1:7" s="1" customFormat="1" ht="18" customHeight="1" outlineLevel="2" x14ac:dyDescent="0.15">
      <c r="A298" s="3" t="s">
        <v>30</v>
      </c>
      <c r="B298" s="2" t="s">
        <v>38</v>
      </c>
      <c r="C298" s="2">
        <v>1.3</v>
      </c>
      <c r="D298" s="2">
        <f>C298*150</f>
        <v>195</v>
      </c>
      <c r="E298" s="2"/>
      <c r="F298" s="2"/>
      <c r="G298" s="2"/>
    </row>
    <row r="299" spans="1:7" s="1" customFormat="1" ht="18" customHeight="1" outlineLevel="2" x14ac:dyDescent="0.15">
      <c r="A299" s="3" t="s">
        <v>30</v>
      </c>
      <c r="B299" s="2" t="s">
        <v>38</v>
      </c>
      <c r="C299" s="2">
        <v>1.3</v>
      </c>
      <c r="D299" s="2">
        <f>C299*7</f>
        <v>9.1</v>
      </c>
      <c r="E299" s="2"/>
      <c r="F299" s="2"/>
      <c r="G299" s="2"/>
    </row>
    <row r="300" spans="1:7" s="1" customFormat="1" ht="18" customHeight="1" outlineLevel="2" x14ac:dyDescent="0.15">
      <c r="A300" s="3" t="s">
        <v>30</v>
      </c>
      <c r="B300" s="2" t="s">
        <v>38</v>
      </c>
      <c r="C300" s="2">
        <v>1</v>
      </c>
      <c r="D300" s="2">
        <f>C300*39</f>
        <v>39</v>
      </c>
      <c r="E300" s="2"/>
      <c r="F300" s="2"/>
      <c r="G300" s="2"/>
    </row>
    <row r="301" spans="1:7" s="1" customFormat="1" ht="18" customHeight="1" outlineLevel="2" x14ac:dyDescent="0.15">
      <c r="A301" s="3" t="s">
        <v>30</v>
      </c>
      <c r="B301" s="2" t="s">
        <v>38</v>
      </c>
      <c r="C301" s="2">
        <v>2.6</v>
      </c>
      <c r="D301" s="2">
        <f>C301*10</f>
        <v>26</v>
      </c>
      <c r="E301" s="2"/>
      <c r="F301" s="2"/>
      <c r="G301" s="2"/>
    </row>
    <row r="302" spans="1:7" s="1" customFormat="1" ht="18" customHeight="1" outlineLevel="2" x14ac:dyDescent="0.15">
      <c r="A302" s="3" t="s">
        <v>30</v>
      </c>
      <c r="B302" s="2" t="s">
        <v>38</v>
      </c>
      <c r="C302" s="2">
        <v>2.1</v>
      </c>
      <c r="D302" s="2">
        <f>C302*10</f>
        <v>21</v>
      </c>
      <c r="E302" s="2"/>
      <c r="F302" s="2"/>
      <c r="G302" s="2"/>
    </row>
    <row r="303" spans="1:7" s="1" customFormat="1" ht="18" customHeight="1" outlineLevel="2" x14ac:dyDescent="0.15">
      <c r="A303" s="3" t="s">
        <v>30</v>
      </c>
      <c r="B303" s="2" t="s">
        <v>38</v>
      </c>
      <c r="C303" s="2">
        <v>1.3</v>
      </c>
      <c r="D303" s="2">
        <f>C303*2</f>
        <v>2.6</v>
      </c>
      <c r="E303" s="2"/>
      <c r="F303" s="2"/>
      <c r="G303" s="2"/>
    </row>
    <row r="304" spans="1:7" s="1" customFormat="1" ht="18" customHeight="1" outlineLevel="2" x14ac:dyDescent="0.15">
      <c r="A304" s="3" t="s">
        <v>30</v>
      </c>
      <c r="B304" s="2" t="s">
        <v>38</v>
      </c>
      <c r="C304" s="2">
        <v>1.3</v>
      </c>
      <c r="D304" s="2">
        <f>C304*4</f>
        <v>5.2</v>
      </c>
      <c r="E304" s="2"/>
      <c r="F304" s="2"/>
      <c r="G304" s="2"/>
    </row>
    <row r="305" spans="1:7" s="1" customFormat="1" ht="18" customHeight="1" outlineLevel="1" x14ac:dyDescent="0.15">
      <c r="A305" s="15" t="s">
        <v>244</v>
      </c>
      <c r="B305" s="2"/>
      <c r="C305" s="2"/>
      <c r="D305" s="2">
        <f>SUBTOTAL(9,D295:D304)</f>
        <v>343.40000000000003</v>
      </c>
      <c r="E305" s="2"/>
      <c r="F305" s="2"/>
      <c r="G305" s="2"/>
    </row>
    <row r="306" spans="1:7" s="1" customFormat="1" ht="18" customHeight="1" outlineLevel="2" x14ac:dyDescent="0.15">
      <c r="A306" s="3" t="s">
        <v>87</v>
      </c>
      <c r="B306" s="2" t="s">
        <v>38</v>
      </c>
      <c r="C306" s="2">
        <v>1.9</v>
      </c>
      <c r="D306" s="2">
        <f>C306*10</f>
        <v>19</v>
      </c>
      <c r="E306" s="2"/>
      <c r="F306" s="2"/>
      <c r="G306" s="2"/>
    </row>
    <row r="307" spans="1:7" s="1" customFormat="1" ht="18" customHeight="1" outlineLevel="1" x14ac:dyDescent="0.15">
      <c r="A307" s="15" t="s">
        <v>245</v>
      </c>
      <c r="B307" s="2"/>
      <c r="C307" s="2"/>
      <c r="D307" s="2">
        <f>SUBTOTAL(9,D306:D306)</f>
        <v>19</v>
      </c>
      <c r="E307" s="2"/>
      <c r="F307" s="2"/>
      <c r="G307" s="2"/>
    </row>
    <row r="308" spans="1:7" s="1" customFormat="1" ht="18" customHeight="1" outlineLevel="2" x14ac:dyDescent="0.15">
      <c r="A308" s="3" t="s">
        <v>11</v>
      </c>
      <c r="B308" s="2" t="s">
        <v>39</v>
      </c>
      <c r="C308" s="2">
        <v>15.2</v>
      </c>
      <c r="D308" s="2">
        <f>C308*1</f>
        <v>15.2</v>
      </c>
      <c r="E308" s="2"/>
      <c r="F308" s="2"/>
      <c r="G308" s="2"/>
    </row>
    <row r="309" spans="1:7" s="1" customFormat="1" ht="18" customHeight="1" outlineLevel="2" x14ac:dyDescent="0.15">
      <c r="A309" s="3" t="s">
        <v>11</v>
      </c>
      <c r="B309" s="2" t="s">
        <v>39</v>
      </c>
      <c r="C309" s="2">
        <v>4.4000000000000004</v>
      </c>
      <c r="D309" s="2">
        <f>C309*1</f>
        <v>4.4000000000000004</v>
      </c>
      <c r="E309" s="2"/>
      <c r="F309" s="2"/>
      <c r="G309" s="2"/>
    </row>
    <row r="310" spans="1:7" s="1" customFormat="1" ht="18" customHeight="1" outlineLevel="2" x14ac:dyDescent="0.15">
      <c r="A310" s="3" t="s">
        <v>11</v>
      </c>
      <c r="B310" s="2" t="s">
        <v>39</v>
      </c>
      <c r="C310" s="2">
        <v>5</v>
      </c>
      <c r="D310" s="2">
        <f>C310*32</f>
        <v>160</v>
      </c>
      <c r="E310" s="2"/>
      <c r="F310" s="2"/>
      <c r="G310" s="2"/>
    </row>
    <row r="311" spans="1:7" s="1" customFormat="1" ht="18" customHeight="1" outlineLevel="2" x14ac:dyDescent="0.15">
      <c r="A311" s="3" t="s">
        <v>11</v>
      </c>
      <c r="B311" s="2" t="s">
        <v>39</v>
      </c>
      <c r="C311" s="2">
        <v>5</v>
      </c>
      <c r="D311" s="2">
        <f>C311*150</f>
        <v>750</v>
      </c>
      <c r="E311" s="2"/>
      <c r="F311" s="2"/>
      <c r="G311" s="2"/>
    </row>
    <row r="312" spans="1:7" s="1" customFormat="1" ht="18" customHeight="1" outlineLevel="2" x14ac:dyDescent="0.15">
      <c r="A312" s="3" t="s">
        <v>11</v>
      </c>
      <c r="B312" s="2" t="s">
        <v>39</v>
      </c>
      <c r="C312" s="2">
        <v>5</v>
      </c>
      <c r="D312" s="2">
        <f>C312*7</f>
        <v>35</v>
      </c>
      <c r="E312" s="2"/>
      <c r="F312" s="2"/>
      <c r="G312" s="2"/>
    </row>
    <row r="313" spans="1:7" s="1" customFormat="1" ht="18" customHeight="1" outlineLevel="2" x14ac:dyDescent="0.15">
      <c r="A313" s="3" t="s">
        <v>11</v>
      </c>
      <c r="B313" s="2" t="s">
        <v>39</v>
      </c>
      <c r="C313" s="2">
        <v>4.7</v>
      </c>
      <c r="D313" s="2">
        <f>C313*39</f>
        <v>183.3</v>
      </c>
      <c r="E313" s="2"/>
      <c r="F313" s="2"/>
      <c r="G313" s="2"/>
    </row>
    <row r="314" spans="1:7" s="1" customFormat="1" ht="18" customHeight="1" outlineLevel="2" x14ac:dyDescent="0.15">
      <c r="A314" s="3" t="s">
        <v>11</v>
      </c>
      <c r="B314" s="2" t="s">
        <v>39</v>
      </c>
      <c r="C314" s="2">
        <v>4.7</v>
      </c>
      <c r="D314" s="2">
        <f>C314*11</f>
        <v>51.7</v>
      </c>
      <c r="E314" s="2"/>
      <c r="F314" s="2"/>
      <c r="G314" s="2"/>
    </row>
    <row r="315" spans="1:7" s="1" customFormat="1" ht="18" customHeight="1" outlineLevel="2" x14ac:dyDescent="0.15">
      <c r="A315" s="3" t="s">
        <v>11</v>
      </c>
      <c r="B315" s="2" t="s">
        <v>39</v>
      </c>
      <c r="C315" s="2">
        <v>4.7</v>
      </c>
      <c r="D315" s="2">
        <f>C315*10</f>
        <v>47</v>
      </c>
      <c r="E315" s="2"/>
      <c r="F315" s="2"/>
      <c r="G315" s="2"/>
    </row>
    <row r="316" spans="1:7" s="1" customFormat="1" ht="18" customHeight="1" outlineLevel="2" x14ac:dyDescent="0.15">
      <c r="A316" s="3" t="s">
        <v>11</v>
      </c>
      <c r="B316" s="2" t="s">
        <v>39</v>
      </c>
      <c r="C316" s="2">
        <v>4.5999999999999996</v>
      </c>
      <c r="D316" s="2">
        <f>C316*10</f>
        <v>46</v>
      </c>
      <c r="E316" s="2"/>
      <c r="F316" s="2"/>
      <c r="G316" s="2"/>
    </row>
    <row r="317" spans="1:7" s="1" customFormat="1" ht="18" customHeight="1" outlineLevel="2" x14ac:dyDescent="0.15">
      <c r="A317" s="3" t="s">
        <v>11</v>
      </c>
      <c r="B317" s="2" t="s">
        <v>39</v>
      </c>
      <c r="C317" s="2">
        <v>4.4000000000000004</v>
      </c>
      <c r="D317" s="2">
        <f>C317*2</f>
        <v>8.8000000000000007</v>
      </c>
      <c r="E317" s="2"/>
      <c r="F317" s="2"/>
      <c r="G317" s="2"/>
    </row>
    <row r="318" spans="1:7" s="1" customFormat="1" ht="18" customHeight="1" outlineLevel="2" x14ac:dyDescent="0.15">
      <c r="A318" s="3" t="s">
        <v>11</v>
      </c>
      <c r="B318" s="2" t="s">
        <v>39</v>
      </c>
      <c r="C318" s="2">
        <v>4.4000000000000004</v>
      </c>
      <c r="D318" s="2">
        <f>C318*4</f>
        <v>17.600000000000001</v>
      </c>
      <c r="E318" s="2"/>
      <c r="F318" s="2"/>
      <c r="G318" s="2"/>
    </row>
    <row r="319" spans="1:7" s="1" customFormat="1" ht="18" customHeight="1" outlineLevel="1" x14ac:dyDescent="0.15">
      <c r="A319" s="15" t="s">
        <v>246</v>
      </c>
      <c r="B319" s="2"/>
      <c r="C319" s="2"/>
      <c r="D319" s="2">
        <f>SUBTOTAL(9,D308:D318)</f>
        <v>1319</v>
      </c>
      <c r="E319" s="2"/>
      <c r="F319" s="2"/>
      <c r="G319" s="2"/>
    </row>
    <row r="320" spans="1:7" s="1" customFormat="1" ht="18" customHeight="1" outlineLevel="2" x14ac:dyDescent="0.15">
      <c r="A320" s="3" t="s">
        <v>122</v>
      </c>
      <c r="B320" s="2" t="s">
        <v>38</v>
      </c>
      <c r="C320" s="2">
        <v>13.9</v>
      </c>
      <c r="D320" s="2">
        <f>C320*10</f>
        <v>139</v>
      </c>
      <c r="E320" s="2"/>
      <c r="F320" s="2"/>
      <c r="G320" s="2"/>
    </row>
    <row r="321" spans="1:7" s="1" customFormat="1" ht="18" customHeight="1" outlineLevel="2" x14ac:dyDescent="0.15">
      <c r="A321" s="3" t="s">
        <v>122</v>
      </c>
      <c r="B321" s="2" t="s">
        <v>38</v>
      </c>
      <c r="C321" s="2">
        <v>13.9</v>
      </c>
      <c r="D321" s="2">
        <f>C321*1</f>
        <v>13.9</v>
      </c>
      <c r="E321" s="2"/>
      <c r="F321" s="2"/>
      <c r="G321" s="2"/>
    </row>
    <row r="322" spans="1:7" s="1" customFormat="1" ht="18" customHeight="1" outlineLevel="1" x14ac:dyDescent="0.15">
      <c r="A322" s="15" t="s">
        <v>247</v>
      </c>
      <c r="B322" s="2"/>
      <c r="C322" s="2"/>
      <c r="D322" s="2">
        <f>SUBTOTAL(9,D320:D321)</f>
        <v>152.9</v>
      </c>
      <c r="E322" s="2"/>
      <c r="F322" s="2"/>
      <c r="G322" s="2"/>
    </row>
    <row r="323" spans="1:7" s="1" customFormat="1" ht="18" customHeight="1" outlineLevel="2" x14ac:dyDescent="0.15">
      <c r="A323" s="3" t="s">
        <v>115</v>
      </c>
      <c r="B323" s="2" t="s">
        <v>40</v>
      </c>
      <c r="C323" s="2">
        <v>26</v>
      </c>
      <c r="D323" s="2">
        <f>C323*10</f>
        <v>260</v>
      </c>
      <c r="E323" s="2"/>
      <c r="F323" s="2"/>
      <c r="G323" s="2" t="s">
        <v>116</v>
      </c>
    </row>
    <row r="324" spans="1:7" s="1" customFormat="1" ht="18" customHeight="1" outlineLevel="2" x14ac:dyDescent="0.15">
      <c r="A324" s="3" t="s">
        <v>115</v>
      </c>
      <c r="B324" s="2" t="s">
        <v>40</v>
      </c>
      <c r="C324" s="2">
        <v>5</v>
      </c>
      <c r="D324" s="2">
        <f>C324*10</f>
        <v>50</v>
      </c>
      <c r="E324" s="2"/>
      <c r="F324" s="2"/>
      <c r="G324" s="2" t="s">
        <v>117</v>
      </c>
    </row>
    <row r="325" spans="1:7" s="1" customFormat="1" ht="18" customHeight="1" outlineLevel="2" x14ac:dyDescent="0.15">
      <c r="A325" s="3" t="s">
        <v>115</v>
      </c>
      <c r="B325" s="2" t="s">
        <v>40</v>
      </c>
      <c r="C325" s="2">
        <v>4</v>
      </c>
      <c r="D325" s="2">
        <f>C325*10</f>
        <v>40</v>
      </c>
      <c r="E325" s="2"/>
      <c r="F325" s="2"/>
      <c r="G325" s="2" t="s">
        <v>118</v>
      </c>
    </row>
    <row r="326" spans="1:7" s="1" customFormat="1" ht="18" customHeight="1" outlineLevel="2" x14ac:dyDescent="0.15">
      <c r="A326" s="3" t="s">
        <v>115</v>
      </c>
      <c r="B326" s="2" t="s">
        <v>40</v>
      </c>
      <c r="C326" s="2">
        <v>19</v>
      </c>
      <c r="D326" s="2">
        <f>C326*1</f>
        <v>19</v>
      </c>
      <c r="E326" s="2"/>
      <c r="F326" s="2"/>
      <c r="G326" s="2" t="s">
        <v>116</v>
      </c>
    </row>
    <row r="327" spans="1:7" s="1" customFormat="1" ht="18" customHeight="1" outlineLevel="2" x14ac:dyDescent="0.15">
      <c r="A327" s="3" t="s">
        <v>115</v>
      </c>
      <c r="B327" s="2" t="s">
        <v>40</v>
      </c>
      <c r="C327" s="2">
        <v>4</v>
      </c>
      <c r="D327" s="2">
        <f>C327*1</f>
        <v>4</v>
      </c>
      <c r="E327" s="2"/>
      <c r="F327" s="2"/>
      <c r="G327" s="2" t="s">
        <v>117</v>
      </c>
    </row>
    <row r="328" spans="1:7" s="1" customFormat="1" ht="18" customHeight="1" outlineLevel="2" x14ac:dyDescent="0.15">
      <c r="A328" s="3" t="s">
        <v>115</v>
      </c>
      <c r="B328" s="2" t="s">
        <v>40</v>
      </c>
      <c r="C328" s="2">
        <v>4</v>
      </c>
      <c r="D328" s="2">
        <f>C328*1</f>
        <v>4</v>
      </c>
      <c r="E328" s="2"/>
      <c r="F328" s="2"/>
      <c r="G328" s="2" t="s">
        <v>118</v>
      </c>
    </row>
    <row r="329" spans="1:7" s="1" customFormat="1" ht="18" customHeight="1" outlineLevel="1" x14ac:dyDescent="0.15">
      <c r="A329" s="15" t="s">
        <v>248</v>
      </c>
      <c r="B329" s="2"/>
      <c r="C329" s="2"/>
      <c r="D329" s="2">
        <f>SUBTOTAL(9,D323:D328)</f>
        <v>377</v>
      </c>
      <c r="E329" s="2"/>
      <c r="F329" s="2"/>
      <c r="G329" s="2"/>
    </row>
    <row r="330" spans="1:7" s="1" customFormat="1" ht="18" customHeight="1" outlineLevel="2" x14ac:dyDescent="0.15">
      <c r="A330" s="3" t="s">
        <v>119</v>
      </c>
      <c r="B330" s="2" t="s">
        <v>40</v>
      </c>
      <c r="C330" s="2">
        <v>26</v>
      </c>
      <c r="D330" s="2">
        <f>C330*10</f>
        <v>260</v>
      </c>
      <c r="E330" s="2"/>
      <c r="F330" s="2"/>
      <c r="G330" s="2" t="s">
        <v>120</v>
      </c>
    </row>
    <row r="331" spans="1:7" s="1" customFormat="1" ht="18" customHeight="1" outlineLevel="2" x14ac:dyDescent="0.15">
      <c r="A331" s="3" t="s">
        <v>119</v>
      </c>
      <c r="B331" s="2" t="s">
        <v>40</v>
      </c>
      <c r="C331" s="2">
        <v>3</v>
      </c>
      <c r="D331" s="2">
        <f>C331*10</f>
        <v>30</v>
      </c>
      <c r="E331" s="2"/>
      <c r="F331" s="2"/>
      <c r="G331" s="2" t="s">
        <v>121</v>
      </c>
    </row>
    <row r="332" spans="1:7" s="1" customFormat="1" ht="18" customHeight="1" outlineLevel="2" x14ac:dyDescent="0.15">
      <c r="A332" s="3" t="s">
        <v>119</v>
      </c>
      <c r="B332" s="2" t="s">
        <v>40</v>
      </c>
      <c r="C332" s="2">
        <v>19</v>
      </c>
      <c r="D332" s="2">
        <f>C332*1</f>
        <v>19</v>
      </c>
      <c r="E332" s="2"/>
      <c r="F332" s="2"/>
      <c r="G332" s="2" t="s">
        <v>120</v>
      </c>
    </row>
    <row r="333" spans="1:7" s="1" customFormat="1" ht="18" customHeight="1" outlineLevel="2" x14ac:dyDescent="0.15">
      <c r="A333" s="3" t="s">
        <v>119</v>
      </c>
      <c r="B333" s="2" t="s">
        <v>40</v>
      </c>
      <c r="C333" s="2">
        <v>2</v>
      </c>
      <c r="D333" s="2">
        <f>C333*1</f>
        <v>2</v>
      </c>
      <c r="E333" s="2"/>
      <c r="F333" s="2"/>
      <c r="G333" s="2" t="s">
        <v>121</v>
      </c>
    </row>
    <row r="334" spans="1:7" s="1" customFormat="1" ht="18" customHeight="1" outlineLevel="1" x14ac:dyDescent="0.15">
      <c r="A334" s="15" t="s">
        <v>249</v>
      </c>
      <c r="B334" s="2"/>
      <c r="C334" s="2"/>
      <c r="D334" s="2">
        <f>SUBTOTAL(9,D330:D333)</f>
        <v>311</v>
      </c>
      <c r="E334" s="2"/>
      <c r="F334" s="2"/>
      <c r="G334" s="2"/>
    </row>
    <row r="335" spans="1:7" s="1" customFormat="1" ht="18" customHeight="1" outlineLevel="2" x14ac:dyDescent="0.15">
      <c r="A335" s="3" t="s">
        <v>98</v>
      </c>
      <c r="B335" s="2" t="s">
        <v>38</v>
      </c>
      <c r="C335" s="2">
        <v>4.0999999999999996</v>
      </c>
      <c r="D335" s="2">
        <f>C335*2</f>
        <v>8.1999999999999993</v>
      </c>
      <c r="E335" s="2"/>
      <c r="F335" s="2"/>
      <c r="G335" s="2"/>
    </row>
    <row r="336" spans="1:7" s="1" customFormat="1" ht="18" customHeight="1" outlineLevel="1" x14ac:dyDescent="0.15">
      <c r="A336" s="15" t="s">
        <v>250</v>
      </c>
      <c r="B336" s="2"/>
      <c r="C336" s="2"/>
      <c r="D336" s="2">
        <f>SUBTOTAL(9,D335:D335)</f>
        <v>8.1999999999999993</v>
      </c>
      <c r="E336" s="2"/>
      <c r="F336" s="2"/>
      <c r="G336" s="2"/>
    </row>
    <row r="337" spans="1:7" s="1" customFormat="1" ht="18" customHeight="1" outlineLevel="2" x14ac:dyDescent="0.15">
      <c r="A337" s="3" t="s">
        <v>173</v>
      </c>
      <c r="B337" s="2" t="s">
        <v>39</v>
      </c>
      <c r="C337" s="2">
        <v>20</v>
      </c>
      <c r="D337" s="2">
        <f>C337*1</f>
        <v>20</v>
      </c>
      <c r="E337" s="2"/>
      <c r="F337" s="2"/>
      <c r="G337" s="2"/>
    </row>
    <row r="338" spans="1:7" s="1" customFormat="1" ht="18" customHeight="1" outlineLevel="1" x14ac:dyDescent="0.15">
      <c r="A338" s="15" t="s">
        <v>251</v>
      </c>
      <c r="B338" s="2"/>
      <c r="C338" s="2"/>
      <c r="D338" s="2">
        <f>SUBTOTAL(9,D337:D337)</f>
        <v>20</v>
      </c>
      <c r="E338" s="2"/>
      <c r="F338" s="2"/>
      <c r="G338" s="2"/>
    </row>
    <row r="339" spans="1:7" s="1" customFormat="1" ht="18" customHeight="1" outlineLevel="2" x14ac:dyDescent="0.15">
      <c r="A339" s="3" t="s">
        <v>29</v>
      </c>
      <c r="B339" s="2" t="s">
        <v>39</v>
      </c>
      <c r="C339" s="2">
        <v>4.5999999999999996</v>
      </c>
      <c r="D339" s="2">
        <f>C339*1</f>
        <v>4.5999999999999996</v>
      </c>
      <c r="E339" s="2"/>
      <c r="F339" s="2"/>
      <c r="G339" s="2"/>
    </row>
    <row r="340" spans="1:7" s="1" customFormat="1" ht="18" customHeight="1" outlineLevel="2" x14ac:dyDescent="0.15">
      <c r="A340" s="3" t="s">
        <v>29</v>
      </c>
      <c r="B340" s="2" t="s">
        <v>39</v>
      </c>
      <c r="C340" s="2">
        <v>2.2999999999999998</v>
      </c>
      <c r="D340" s="2">
        <f>C340*1</f>
        <v>2.2999999999999998</v>
      </c>
      <c r="E340" s="2"/>
      <c r="F340" s="2"/>
      <c r="G340" s="2"/>
    </row>
    <row r="341" spans="1:7" s="1" customFormat="1" ht="18" customHeight="1" outlineLevel="2" x14ac:dyDescent="0.15">
      <c r="A341" s="3" t="s">
        <v>29</v>
      </c>
      <c r="B341" s="2" t="s">
        <v>39</v>
      </c>
      <c r="C341" s="2">
        <v>2.2999999999999998</v>
      </c>
      <c r="D341" s="2">
        <f>C341*32</f>
        <v>73.599999999999994</v>
      </c>
      <c r="E341" s="2"/>
      <c r="F341" s="2"/>
      <c r="G341" s="2"/>
    </row>
    <row r="342" spans="1:7" s="1" customFormat="1" ht="18" customHeight="1" outlineLevel="2" x14ac:dyDescent="0.15">
      <c r="A342" s="3" t="s">
        <v>29</v>
      </c>
      <c r="B342" s="2" t="s">
        <v>39</v>
      </c>
      <c r="C342" s="2">
        <v>2.2999999999999998</v>
      </c>
      <c r="D342" s="2">
        <f>C342*150</f>
        <v>345</v>
      </c>
      <c r="E342" s="2"/>
      <c r="F342" s="2"/>
      <c r="G342" s="2"/>
    </row>
    <row r="343" spans="1:7" s="1" customFormat="1" ht="18" customHeight="1" outlineLevel="2" x14ac:dyDescent="0.15">
      <c r="A343" s="3" t="s">
        <v>29</v>
      </c>
      <c r="B343" s="2" t="s">
        <v>39</v>
      </c>
      <c r="C343" s="2">
        <v>2.2999999999999998</v>
      </c>
      <c r="D343" s="2">
        <f>C343*7</f>
        <v>16.099999999999998</v>
      </c>
      <c r="E343" s="2"/>
      <c r="F343" s="2"/>
      <c r="G343" s="2"/>
    </row>
    <row r="344" spans="1:7" s="1" customFormat="1" ht="18" customHeight="1" outlineLevel="2" x14ac:dyDescent="0.15">
      <c r="A344" s="3" t="s">
        <v>29</v>
      </c>
      <c r="B344" s="2" t="s">
        <v>39</v>
      </c>
      <c r="C344" s="2">
        <v>1.8</v>
      </c>
      <c r="D344" s="2">
        <f>C344*39</f>
        <v>70.2</v>
      </c>
      <c r="E344" s="2"/>
      <c r="F344" s="2"/>
      <c r="G344" s="2"/>
    </row>
    <row r="345" spans="1:7" s="1" customFormat="1" ht="18" customHeight="1" outlineLevel="2" x14ac:dyDescent="0.15">
      <c r="A345" s="3" t="s">
        <v>29</v>
      </c>
      <c r="B345" s="2" t="s">
        <v>39</v>
      </c>
      <c r="C345" s="2">
        <v>4.5999999999999996</v>
      </c>
      <c r="D345" s="2">
        <f>C345*10</f>
        <v>46</v>
      </c>
      <c r="E345" s="2"/>
      <c r="F345" s="2"/>
      <c r="G345" s="2"/>
    </row>
    <row r="346" spans="1:7" s="1" customFormat="1" ht="18" customHeight="1" outlineLevel="2" x14ac:dyDescent="0.15">
      <c r="A346" s="3" t="s">
        <v>29</v>
      </c>
      <c r="B346" s="2" t="s">
        <v>39</v>
      </c>
      <c r="C346" s="2">
        <v>3.7</v>
      </c>
      <c r="D346" s="2">
        <f>C346*10</f>
        <v>37</v>
      </c>
      <c r="E346" s="2"/>
      <c r="F346" s="2"/>
      <c r="G346" s="2"/>
    </row>
    <row r="347" spans="1:7" s="1" customFormat="1" ht="18" customHeight="1" outlineLevel="2" x14ac:dyDescent="0.15">
      <c r="A347" s="3" t="s">
        <v>29</v>
      </c>
      <c r="B347" s="2" t="s">
        <v>39</v>
      </c>
      <c r="C347" s="2">
        <v>2.2999999999999998</v>
      </c>
      <c r="D347" s="2">
        <f>C347*2</f>
        <v>4.5999999999999996</v>
      </c>
      <c r="E347" s="2"/>
      <c r="F347" s="2"/>
      <c r="G347" s="2"/>
    </row>
    <row r="348" spans="1:7" s="1" customFormat="1" ht="18" customHeight="1" outlineLevel="2" x14ac:dyDescent="0.15">
      <c r="A348" s="3" t="s">
        <v>29</v>
      </c>
      <c r="B348" s="2" t="s">
        <v>39</v>
      </c>
      <c r="C348" s="2">
        <v>2.2999999999999998</v>
      </c>
      <c r="D348" s="2">
        <f>C348*4</f>
        <v>9.1999999999999993</v>
      </c>
      <c r="E348" s="2"/>
      <c r="F348" s="2"/>
      <c r="G348" s="2"/>
    </row>
    <row r="349" spans="1:7" s="1" customFormat="1" ht="18" customHeight="1" outlineLevel="1" x14ac:dyDescent="0.15">
      <c r="A349" s="15" t="s">
        <v>252</v>
      </c>
      <c r="B349" s="2"/>
      <c r="C349" s="2"/>
      <c r="D349" s="2">
        <f>SUBTOTAL(9,D339:D348)</f>
        <v>608.6</v>
      </c>
      <c r="E349" s="2"/>
      <c r="F349" s="2"/>
      <c r="G349" s="2"/>
    </row>
    <row r="350" spans="1:7" s="1" customFormat="1" ht="18" customHeight="1" outlineLevel="2" x14ac:dyDescent="0.15">
      <c r="A350" s="3" t="s">
        <v>50</v>
      </c>
      <c r="B350" s="2" t="s">
        <v>38</v>
      </c>
      <c r="C350" s="2">
        <v>17</v>
      </c>
      <c r="D350" s="2">
        <f>C350*1</f>
        <v>17</v>
      </c>
      <c r="E350" s="2"/>
      <c r="F350" s="2"/>
      <c r="G350" s="2"/>
    </row>
    <row r="351" spans="1:7" s="1" customFormat="1" ht="18" customHeight="1" outlineLevel="2" x14ac:dyDescent="0.15">
      <c r="A351" s="3" t="s">
        <v>50</v>
      </c>
      <c r="B351" s="2" t="s">
        <v>38</v>
      </c>
      <c r="C351" s="2">
        <v>10.8</v>
      </c>
      <c r="D351" s="2">
        <f>C351*10</f>
        <v>108</v>
      </c>
      <c r="E351" s="2"/>
      <c r="F351" s="2"/>
      <c r="G351" s="2"/>
    </row>
    <row r="352" spans="1:7" s="1" customFormat="1" ht="18" customHeight="1" outlineLevel="2" x14ac:dyDescent="0.15">
      <c r="A352" s="3" t="s">
        <v>50</v>
      </c>
      <c r="B352" s="2" t="s">
        <v>38</v>
      </c>
      <c r="C352" s="2">
        <v>9.3000000000000007</v>
      </c>
      <c r="D352" s="2">
        <f>C352*10</f>
        <v>93</v>
      </c>
      <c r="E352" s="2"/>
      <c r="F352" s="2"/>
      <c r="G352" s="2"/>
    </row>
    <row r="353" spans="1:7" s="1" customFormat="1" ht="18" customHeight="1" outlineLevel="2" x14ac:dyDescent="0.15">
      <c r="A353" s="3" t="s">
        <v>50</v>
      </c>
      <c r="B353" s="2" t="s">
        <v>38</v>
      </c>
      <c r="C353" s="2">
        <v>25.6</v>
      </c>
      <c r="D353" s="2">
        <f>C353*2</f>
        <v>51.2</v>
      </c>
      <c r="E353" s="2"/>
      <c r="F353" s="2"/>
      <c r="G353" s="2"/>
    </row>
    <row r="354" spans="1:7" s="1" customFormat="1" ht="18" customHeight="1" outlineLevel="2" x14ac:dyDescent="0.15">
      <c r="A354" s="3" t="s">
        <v>50</v>
      </c>
      <c r="B354" s="2" t="s">
        <v>38</v>
      </c>
      <c r="C354" s="2">
        <v>21.1</v>
      </c>
      <c r="D354" s="2">
        <f>C354*4</f>
        <v>84.4</v>
      </c>
      <c r="E354" s="2"/>
      <c r="F354" s="2"/>
      <c r="G354" s="2"/>
    </row>
    <row r="355" spans="1:7" s="1" customFormat="1" ht="18" customHeight="1" outlineLevel="2" x14ac:dyDescent="0.15">
      <c r="A355" s="3" t="s">
        <v>50</v>
      </c>
      <c r="B355" s="2" t="s">
        <v>38</v>
      </c>
      <c r="C355" s="2">
        <v>12.3</v>
      </c>
      <c r="D355" s="2">
        <f>C355*10</f>
        <v>123</v>
      </c>
      <c r="E355" s="2"/>
      <c r="F355" s="2"/>
      <c r="G355" s="2"/>
    </row>
    <row r="356" spans="1:7" s="1" customFormat="1" ht="18" customHeight="1" outlineLevel="2" x14ac:dyDescent="0.15">
      <c r="A356" s="3" t="s">
        <v>50</v>
      </c>
      <c r="B356" s="2" t="s">
        <v>38</v>
      </c>
      <c r="C356" s="2">
        <v>12.3</v>
      </c>
      <c r="D356" s="2">
        <f>C356*1</f>
        <v>12.3</v>
      </c>
      <c r="E356" s="2"/>
      <c r="F356" s="2"/>
      <c r="G356" s="2"/>
    </row>
    <row r="357" spans="1:7" s="1" customFormat="1" ht="18" customHeight="1" outlineLevel="1" x14ac:dyDescent="0.15">
      <c r="A357" s="15" t="s">
        <v>253</v>
      </c>
      <c r="B357" s="2"/>
      <c r="C357" s="2"/>
      <c r="D357" s="2">
        <f>SUBTOTAL(9,D350:D356)</f>
        <v>488.90000000000003</v>
      </c>
      <c r="E357" s="2"/>
      <c r="F357" s="2"/>
      <c r="G357" s="2"/>
    </row>
    <row r="358" spans="1:7" s="1" customFormat="1" ht="18" customHeight="1" outlineLevel="2" x14ac:dyDescent="0.15">
      <c r="A358" s="3" t="s">
        <v>54</v>
      </c>
      <c r="B358" s="2" t="s">
        <v>39</v>
      </c>
      <c r="C358" s="2">
        <v>3.9</v>
      </c>
      <c r="D358" s="2">
        <f>C358*1</f>
        <v>3.9</v>
      </c>
      <c r="E358" s="2"/>
      <c r="F358" s="2"/>
      <c r="G358" s="2"/>
    </row>
    <row r="359" spans="1:7" s="1" customFormat="1" ht="18" customHeight="1" outlineLevel="1" x14ac:dyDescent="0.15">
      <c r="A359" s="15" t="s">
        <v>254</v>
      </c>
      <c r="B359" s="2"/>
      <c r="C359" s="2"/>
      <c r="D359" s="2">
        <f>SUBTOTAL(9,D358:D358)</f>
        <v>3.9</v>
      </c>
      <c r="E359" s="2"/>
      <c r="F359" s="2"/>
      <c r="G359" s="2"/>
    </row>
    <row r="360" spans="1:7" s="1" customFormat="1" ht="18" customHeight="1" outlineLevel="2" x14ac:dyDescent="0.15">
      <c r="A360" s="3" t="s">
        <v>123</v>
      </c>
      <c r="B360" s="2" t="s">
        <v>38</v>
      </c>
      <c r="C360" s="2">
        <v>49.6</v>
      </c>
      <c r="D360" s="2">
        <f>C360*10</f>
        <v>496</v>
      </c>
      <c r="E360" s="2"/>
      <c r="F360" s="2"/>
      <c r="G360" s="2"/>
    </row>
    <row r="361" spans="1:7" s="1" customFormat="1" ht="18" customHeight="1" outlineLevel="2" x14ac:dyDescent="0.15">
      <c r="A361" s="3" t="s">
        <v>123</v>
      </c>
      <c r="B361" s="2" t="s">
        <v>38</v>
      </c>
      <c r="C361" s="2">
        <v>49.6</v>
      </c>
      <c r="D361" s="2">
        <f>C361*1</f>
        <v>49.6</v>
      </c>
      <c r="E361" s="2"/>
      <c r="F361" s="2"/>
      <c r="G361" s="2"/>
    </row>
    <row r="362" spans="1:7" s="1" customFormat="1" ht="18" customHeight="1" outlineLevel="2" x14ac:dyDescent="0.15">
      <c r="A362" s="3" t="s">
        <v>123</v>
      </c>
      <c r="B362" s="2" t="s">
        <v>38</v>
      </c>
      <c r="C362" s="2">
        <v>38.1</v>
      </c>
      <c r="D362" s="2">
        <f>C362*10</f>
        <v>381</v>
      </c>
      <c r="E362" s="2"/>
      <c r="F362" s="2"/>
      <c r="G362" s="2"/>
    </row>
    <row r="363" spans="1:7" s="1" customFormat="1" ht="18" customHeight="1" outlineLevel="2" x14ac:dyDescent="0.15">
      <c r="A363" s="3" t="s">
        <v>123</v>
      </c>
      <c r="B363" s="2" t="s">
        <v>38</v>
      </c>
      <c r="C363" s="2">
        <v>68.900000000000006</v>
      </c>
      <c r="D363" s="2">
        <f>C363*3</f>
        <v>206.70000000000002</v>
      </c>
      <c r="E363" s="2"/>
      <c r="F363" s="2"/>
      <c r="G363" s="2"/>
    </row>
    <row r="364" spans="1:7" s="1" customFormat="1" ht="18" customHeight="1" outlineLevel="1" x14ac:dyDescent="0.15">
      <c r="A364" s="15" t="s">
        <v>255</v>
      </c>
      <c r="B364" s="2"/>
      <c r="C364" s="2"/>
      <c r="D364" s="2">
        <f>SUBTOTAL(9,D360:D363)</f>
        <v>1133.3</v>
      </c>
      <c r="E364" s="2"/>
      <c r="F364" s="2"/>
      <c r="G364" s="2"/>
    </row>
    <row r="365" spans="1:7" s="1" customFormat="1" ht="18" customHeight="1" outlineLevel="2" x14ac:dyDescent="0.15">
      <c r="A365" s="3" t="s">
        <v>33</v>
      </c>
      <c r="B365" s="2" t="s">
        <v>38</v>
      </c>
      <c r="C365" s="2">
        <v>62.5</v>
      </c>
      <c r="D365" s="2">
        <f>C365*1</f>
        <v>62.5</v>
      </c>
      <c r="E365" s="2"/>
      <c r="F365" s="2"/>
      <c r="G365" s="2"/>
    </row>
    <row r="366" spans="1:7" s="1" customFormat="1" ht="18" customHeight="1" outlineLevel="2" x14ac:dyDescent="0.15">
      <c r="A366" s="3" t="s">
        <v>33</v>
      </c>
      <c r="B366" s="2" t="s">
        <v>38</v>
      </c>
      <c r="C366" s="2">
        <v>22.9</v>
      </c>
      <c r="D366" s="2">
        <f>C366*1</f>
        <v>22.9</v>
      </c>
      <c r="E366" s="2"/>
      <c r="F366" s="2"/>
      <c r="G366" s="2"/>
    </row>
    <row r="367" spans="1:7" s="1" customFormat="1" ht="18" customHeight="1" outlineLevel="2" x14ac:dyDescent="0.15">
      <c r="A367" s="3" t="s">
        <v>33</v>
      </c>
      <c r="B367" s="2" t="s">
        <v>38</v>
      </c>
      <c r="C367" s="2">
        <v>28.4</v>
      </c>
      <c r="D367" s="2">
        <f>C367*32</f>
        <v>908.8</v>
      </c>
      <c r="E367" s="2"/>
      <c r="F367" s="2"/>
      <c r="G367" s="2"/>
    </row>
    <row r="368" spans="1:7" s="1" customFormat="1" ht="18" customHeight="1" outlineLevel="2" x14ac:dyDescent="0.15">
      <c r="A368" s="3" t="s">
        <v>33</v>
      </c>
      <c r="B368" s="2" t="s">
        <v>38</v>
      </c>
      <c r="C368" s="2">
        <v>28</v>
      </c>
      <c r="D368" s="2">
        <f>C368*150</f>
        <v>4200</v>
      </c>
      <c r="E368" s="2"/>
      <c r="F368" s="2"/>
      <c r="G368" s="2"/>
    </row>
    <row r="369" spans="1:7" s="1" customFormat="1" ht="18" customHeight="1" outlineLevel="2" x14ac:dyDescent="0.15">
      <c r="A369" s="3" t="s">
        <v>33</v>
      </c>
      <c r="B369" s="2" t="s">
        <v>38</v>
      </c>
      <c r="C369" s="2">
        <v>28.4</v>
      </c>
      <c r="D369" s="2">
        <f>C369*7</f>
        <v>198.79999999999998</v>
      </c>
      <c r="E369" s="2"/>
      <c r="F369" s="2"/>
      <c r="G369" s="2"/>
    </row>
    <row r="370" spans="1:7" s="1" customFormat="1" ht="18" customHeight="1" outlineLevel="2" x14ac:dyDescent="0.15">
      <c r="A370" s="3" t="s">
        <v>33</v>
      </c>
      <c r="B370" s="2" t="s">
        <v>38</v>
      </c>
      <c r="C370" s="2">
        <v>24.2</v>
      </c>
      <c r="D370" s="2">
        <f>C370*39</f>
        <v>943.8</v>
      </c>
      <c r="E370" s="2"/>
      <c r="F370" s="2"/>
      <c r="G370" s="2"/>
    </row>
    <row r="371" spans="1:7" s="1" customFormat="1" ht="18" customHeight="1" outlineLevel="2" x14ac:dyDescent="0.15">
      <c r="A371" s="3" t="s">
        <v>33</v>
      </c>
      <c r="B371" s="2" t="s">
        <v>38</v>
      </c>
      <c r="C371" s="2">
        <v>22.9</v>
      </c>
      <c r="D371" s="2">
        <f>C371*11</f>
        <v>251.89999999999998</v>
      </c>
      <c r="E371" s="2"/>
      <c r="F371" s="2"/>
      <c r="G371" s="2"/>
    </row>
    <row r="372" spans="1:7" s="1" customFormat="1" ht="18" customHeight="1" outlineLevel="2" x14ac:dyDescent="0.15">
      <c r="A372" s="3" t="s">
        <v>33</v>
      </c>
      <c r="B372" s="2" t="s">
        <v>38</v>
      </c>
      <c r="C372" s="2">
        <v>28</v>
      </c>
      <c r="D372" s="2">
        <f>C372*10</f>
        <v>280</v>
      </c>
      <c r="E372" s="2"/>
      <c r="F372" s="2"/>
      <c r="G372" s="2"/>
    </row>
    <row r="373" spans="1:7" s="1" customFormat="1" ht="18" customHeight="1" outlineLevel="2" x14ac:dyDescent="0.15">
      <c r="A373" s="3" t="s">
        <v>33</v>
      </c>
      <c r="B373" s="2" t="s">
        <v>38</v>
      </c>
      <c r="C373" s="2">
        <v>26.4</v>
      </c>
      <c r="D373" s="2">
        <f>C373*10</f>
        <v>264</v>
      </c>
      <c r="E373" s="2"/>
      <c r="F373" s="2"/>
      <c r="G373" s="2"/>
    </row>
    <row r="374" spans="1:7" s="1" customFormat="1" ht="18" customHeight="1" outlineLevel="2" x14ac:dyDescent="0.15">
      <c r="A374" s="3" t="s">
        <v>33</v>
      </c>
      <c r="B374" s="2" t="s">
        <v>38</v>
      </c>
      <c r="C374" s="2">
        <v>13.9</v>
      </c>
      <c r="D374" s="2">
        <f>C374*2</f>
        <v>27.8</v>
      </c>
      <c r="E374" s="2"/>
      <c r="F374" s="2"/>
      <c r="G374" s="2"/>
    </row>
    <row r="375" spans="1:7" s="1" customFormat="1" ht="18" customHeight="1" outlineLevel="2" x14ac:dyDescent="0.15">
      <c r="A375" s="3" t="s">
        <v>33</v>
      </c>
      <c r="B375" s="2" t="s">
        <v>38</v>
      </c>
      <c r="C375" s="2">
        <v>31.8</v>
      </c>
      <c r="D375" s="2">
        <f>C375*4</f>
        <v>127.2</v>
      </c>
      <c r="E375" s="2"/>
      <c r="F375" s="2"/>
      <c r="G375" s="2"/>
    </row>
    <row r="376" spans="1:7" s="1" customFormat="1" ht="18" customHeight="1" outlineLevel="1" x14ac:dyDescent="0.15">
      <c r="A376" s="15" t="s">
        <v>256</v>
      </c>
      <c r="B376" s="2"/>
      <c r="C376" s="2"/>
      <c r="D376" s="2">
        <f>SUBTOTAL(9,D365:D375)</f>
        <v>7287.7</v>
      </c>
      <c r="E376" s="2"/>
      <c r="F376" s="2"/>
      <c r="G376" s="2"/>
    </row>
    <row r="377" spans="1:7" s="1" customFormat="1" ht="18" customHeight="1" outlineLevel="2" x14ac:dyDescent="0.15">
      <c r="A377" s="3" t="s">
        <v>161</v>
      </c>
      <c r="B377" s="2" t="s">
        <v>38</v>
      </c>
      <c r="C377" s="2">
        <v>21.4</v>
      </c>
      <c r="D377" s="2">
        <f>C377*1</f>
        <v>21.4</v>
      </c>
      <c r="E377" s="2"/>
      <c r="F377" s="2"/>
      <c r="G377" s="2"/>
    </row>
    <row r="378" spans="1:7" s="1" customFormat="1" ht="18" customHeight="1" outlineLevel="1" x14ac:dyDescent="0.15">
      <c r="A378" s="15" t="s">
        <v>257</v>
      </c>
      <c r="B378" s="2"/>
      <c r="C378" s="2"/>
      <c r="D378" s="2">
        <f>SUBTOTAL(9,D377:D377)</f>
        <v>21.4</v>
      </c>
      <c r="E378" s="2"/>
      <c r="F378" s="2"/>
      <c r="G378" s="2"/>
    </row>
    <row r="379" spans="1:7" s="1" customFormat="1" ht="18" customHeight="1" outlineLevel="2" x14ac:dyDescent="0.15">
      <c r="A379" s="3" t="s">
        <v>56</v>
      </c>
      <c r="B379" s="2" t="s">
        <v>38</v>
      </c>
      <c r="C379" s="2">
        <v>26.8</v>
      </c>
      <c r="D379" s="2">
        <f>C379*1</f>
        <v>26.8</v>
      </c>
      <c r="E379" s="2"/>
      <c r="F379" s="2"/>
      <c r="G379" s="2"/>
    </row>
    <row r="380" spans="1:7" s="1" customFormat="1" ht="18" customHeight="1" outlineLevel="2" x14ac:dyDescent="0.15">
      <c r="A380" s="3" t="s">
        <v>56</v>
      </c>
      <c r="B380" s="2" t="s">
        <v>38</v>
      </c>
      <c r="C380" s="2">
        <v>14.5</v>
      </c>
      <c r="D380" s="2">
        <f>C380*32</f>
        <v>464</v>
      </c>
      <c r="E380" s="2"/>
      <c r="F380" s="2"/>
      <c r="G380" s="2"/>
    </row>
    <row r="381" spans="1:7" s="1" customFormat="1" ht="18" customHeight="1" outlineLevel="2" x14ac:dyDescent="0.15">
      <c r="A381" s="3" t="s">
        <v>56</v>
      </c>
      <c r="B381" s="2" t="s">
        <v>38</v>
      </c>
      <c r="C381" s="2">
        <v>14.5</v>
      </c>
      <c r="D381" s="2">
        <f>C381*150</f>
        <v>2175</v>
      </c>
      <c r="E381" s="2"/>
      <c r="F381" s="2"/>
      <c r="G381" s="2"/>
    </row>
    <row r="382" spans="1:7" s="1" customFormat="1" ht="18" customHeight="1" outlineLevel="2" x14ac:dyDescent="0.15">
      <c r="A382" s="3" t="s">
        <v>56</v>
      </c>
      <c r="B382" s="2" t="s">
        <v>38</v>
      </c>
      <c r="C382" s="2">
        <v>14.5</v>
      </c>
      <c r="D382" s="2">
        <f>C382*7</f>
        <v>101.5</v>
      </c>
      <c r="E382" s="2"/>
      <c r="F382" s="2"/>
      <c r="G382" s="2"/>
    </row>
    <row r="383" spans="1:7" s="1" customFormat="1" ht="18" customHeight="1" outlineLevel="2" x14ac:dyDescent="0.15">
      <c r="A383" s="3" t="s">
        <v>56</v>
      </c>
      <c r="B383" s="2" t="s">
        <v>38</v>
      </c>
      <c r="C383" s="2">
        <v>14.1</v>
      </c>
      <c r="D383" s="2">
        <f>C383*39</f>
        <v>549.9</v>
      </c>
      <c r="E383" s="2"/>
      <c r="F383" s="2"/>
      <c r="G383" s="2"/>
    </row>
    <row r="384" spans="1:7" s="1" customFormat="1" ht="18" customHeight="1" outlineLevel="2" x14ac:dyDescent="0.15">
      <c r="A384" s="3" t="s">
        <v>56</v>
      </c>
      <c r="B384" s="2" t="s">
        <v>38</v>
      </c>
      <c r="C384" s="2">
        <v>17.100000000000001</v>
      </c>
      <c r="D384" s="2">
        <f>C384*11</f>
        <v>188.10000000000002</v>
      </c>
      <c r="E384" s="2"/>
      <c r="F384" s="2"/>
      <c r="G384" s="2"/>
    </row>
    <row r="385" spans="1:7" s="1" customFormat="1" ht="18" customHeight="1" outlineLevel="2" x14ac:dyDescent="0.15">
      <c r="A385" s="3" t="s">
        <v>56</v>
      </c>
      <c r="B385" s="2" t="s">
        <v>38</v>
      </c>
      <c r="C385" s="2">
        <v>21.2</v>
      </c>
      <c r="D385" s="2">
        <f>C385*10</f>
        <v>212</v>
      </c>
      <c r="E385" s="2"/>
      <c r="F385" s="2"/>
      <c r="G385" s="2"/>
    </row>
    <row r="386" spans="1:7" s="1" customFormat="1" ht="18" customHeight="1" outlineLevel="2" x14ac:dyDescent="0.15">
      <c r="A386" s="3" t="s">
        <v>56</v>
      </c>
      <c r="B386" s="2" t="s">
        <v>38</v>
      </c>
      <c r="C386" s="2">
        <v>28.5</v>
      </c>
      <c r="D386" s="2">
        <f>C386*10</f>
        <v>285</v>
      </c>
      <c r="E386" s="2"/>
      <c r="F386" s="2"/>
      <c r="G386" s="2"/>
    </row>
    <row r="387" spans="1:7" s="1" customFormat="1" ht="18" customHeight="1" outlineLevel="2" x14ac:dyDescent="0.15">
      <c r="A387" s="3" t="s">
        <v>56</v>
      </c>
      <c r="B387" s="2" t="s">
        <v>38</v>
      </c>
      <c r="C387" s="2">
        <v>26.8</v>
      </c>
      <c r="D387" s="2">
        <f>C387*2</f>
        <v>53.6</v>
      </c>
      <c r="E387" s="2"/>
      <c r="F387" s="2"/>
      <c r="G387" s="2"/>
    </row>
    <row r="388" spans="1:7" s="1" customFormat="1" ht="18" customHeight="1" outlineLevel="2" x14ac:dyDescent="0.15">
      <c r="A388" s="3" t="s">
        <v>56</v>
      </c>
      <c r="B388" s="2" t="s">
        <v>38</v>
      </c>
      <c r="C388" s="2">
        <v>26.8</v>
      </c>
      <c r="D388" s="2">
        <f>C388*4</f>
        <v>107.2</v>
      </c>
      <c r="E388" s="2"/>
      <c r="F388" s="2"/>
      <c r="G388" s="2"/>
    </row>
    <row r="389" spans="1:7" s="1" customFormat="1" ht="18" customHeight="1" outlineLevel="2" x14ac:dyDescent="0.15">
      <c r="A389" s="3" t="s">
        <v>56</v>
      </c>
      <c r="B389" s="2" t="s">
        <v>38</v>
      </c>
      <c r="C389" s="2">
        <v>72.8</v>
      </c>
      <c r="D389" s="2">
        <f>C389*2</f>
        <v>145.6</v>
      </c>
      <c r="E389" s="2"/>
      <c r="F389" s="2"/>
      <c r="G389" s="2"/>
    </row>
    <row r="390" spans="1:7" s="1" customFormat="1" ht="18" customHeight="1" outlineLevel="2" x14ac:dyDescent="0.15">
      <c r="A390" s="3" t="s">
        <v>56</v>
      </c>
      <c r="B390" s="2" t="s">
        <v>38</v>
      </c>
      <c r="C390" s="2">
        <v>37.799999999999997</v>
      </c>
      <c r="D390" s="2">
        <f>C390*8</f>
        <v>302.39999999999998</v>
      </c>
      <c r="E390" s="2"/>
      <c r="F390" s="2"/>
      <c r="G390" s="2"/>
    </row>
    <row r="391" spans="1:7" s="1" customFormat="1" ht="18" customHeight="1" outlineLevel="2" x14ac:dyDescent="0.15">
      <c r="A391" s="3" t="s">
        <v>56</v>
      </c>
      <c r="B391" s="2" t="s">
        <v>38</v>
      </c>
      <c r="C391" s="2">
        <v>3.5</v>
      </c>
      <c r="D391" s="2">
        <f>C391*1</f>
        <v>3.5</v>
      </c>
      <c r="E391" s="2"/>
      <c r="F391" s="2"/>
      <c r="G391" s="2"/>
    </row>
    <row r="392" spans="1:7" s="1" customFormat="1" ht="18" customHeight="1" outlineLevel="1" x14ac:dyDescent="0.15">
      <c r="A392" s="15" t="s">
        <v>258</v>
      </c>
      <c r="B392" s="2"/>
      <c r="C392" s="2"/>
      <c r="D392" s="2">
        <f>SUBTOTAL(9,D379:D391)</f>
        <v>4614.6000000000004</v>
      </c>
      <c r="E392" s="2"/>
      <c r="F392" s="2"/>
      <c r="G392" s="2"/>
    </row>
    <row r="393" spans="1:7" s="1" customFormat="1" ht="18" customHeight="1" outlineLevel="2" x14ac:dyDescent="0.15">
      <c r="A393" s="3" t="s">
        <v>88</v>
      </c>
      <c r="B393" s="2" t="s">
        <v>38</v>
      </c>
      <c r="C393" s="2">
        <v>3.6</v>
      </c>
      <c r="D393" s="2">
        <f>C393*10</f>
        <v>36</v>
      </c>
      <c r="E393" s="2"/>
      <c r="F393" s="2"/>
      <c r="G393" s="2" t="s">
        <v>89</v>
      </c>
    </row>
    <row r="394" spans="1:7" s="1" customFormat="1" ht="18" customHeight="1" outlineLevel="1" x14ac:dyDescent="0.15">
      <c r="A394" s="15" t="s">
        <v>259</v>
      </c>
      <c r="B394" s="2"/>
      <c r="C394" s="2"/>
      <c r="D394" s="2">
        <f>SUBTOTAL(9,D393:D393)</f>
        <v>36</v>
      </c>
      <c r="E394" s="2"/>
      <c r="F394" s="2"/>
      <c r="G394" s="2"/>
    </row>
    <row r="395" spans="1:7" s="1" customFormat="1" ht="18" customHeight="1" outlineLevel="2" x14ac:dyDescent="0.15">
      <c r="A395" s="3" t="s">
        <v>64</v>
      </c>
      <c r="B395" s="2" t="s">
        <v>38</v>
      </c>
      <c r="C395" s="2">
        <v>9.1</v>
      </c>
      <c r="D395" s="2">
        <f>C395*32</f>
        <v>291.2</v>
      </c>
      <c r="E395" s="2"/>
      <c r="F395" s="2"/>
      <c r="G395" s="2"/>
    </row>
    <row r="396" spans="1:7" s="1" customFormat="1" ht="18" customHeight="1" outlineLevel="2" x14ac:dyDescent="0.15">
      <c r="A396" s="3" t="s">
        <v>64</v>
      </c>
      <c r="B396" s="2" t="s">
        <v>38</v>
      </c>
      <c r="C396" s="2">
        <v>9.1</v>
      </c>
      <c r="D396" s="2">
        <f>C396*150</f>
        <v>1365</v>
      </c>
      <c r="E396" s="2"/>
      <c r="F396" s="2"/>
      <c r="G396" s="2"/>
    </row>
    <row r="397" spans="1:7" s="1" customFormat="1" ht="18" customHeight="1" outlineLevel="2" x14ac:dyDescent="0.15">
      <c r="A397" s="3" t="s">
        <v>64</v>
      </c>
      <c r="B397" s="2" t="s">
        <v>38</v>
      </c>
      <c r="C397" s="2">
        <v>10.199999999999999</v>
      </c>
      <c r="D397" s="2">
        <f>C397*7</f>
        <v>71.399999999999991</v>
      </c>
      <c r="E397" s="2"/>
      <c r="F397" s="2"/>
      <c r="G397" s="2"/>
    </row>
    <row r="398" spans="1:7" s="1" customFormat="1" ht="18" customHeight="1" outlineLevel="2" x14ac:dyDescent="0.15">
      <c r="A398" s="3" t="s">
        <v>64</v>
      </c>
      <c r="B398" s="2" t="s">
        <v>38</v>
      </c>
      <c r="C398" s="2">
        <v>7.2</v>
      </c>
      <c r="D398" s="2">
        <f>C398*39</f>
        <v>280.8</v>
      </c>
      <c r="E398" s="2"/>
      <c r="F398" s="2"/>
      <c r="G398" s="2"/>
    </row>
    <row r="399" spans="1:7" s="1" customFormat="1" ht="18" customHeight="1" outlineLevel="2" x14ac:dyDescent="0.15">
      <c r="A399" s="3" t="s">
        <v>64</v>
      </c>
      <c r="B399" s="2" t="s">
        <v>38</v>
      </c>
      <c r="C399" s="2">
        <v>5.5</v>
      </c>
      <c r="D399" s="2">
        <f>C399*11</f>
        <v>60.5</v>
      </c>
      <c r="E399" s="2"/>
      <c r="F399" s="2"/>
      <c r="G399" s="2"/>
    </row>
    <row r="400" spans="1:7" s="1" customFormat="1" ht="18" customHeight="1" outlineLevel="2" x14ac:dyDescent="0.15">
      <c r="A400" s="3" t="s">
        <v>64</v>
      </c>
      <c r="B400" s="2" t="s">
        <v>38</v>
      </c>
      <c r="C400" s="2">
        <v>4.3</v>
      </c>
      <c r="D400" s="2">
        <f>C400*10</f>
        <v>43</v>
      </c>
      <c r="E400" s="2"/>
      <c r="F400" s="2"/>
      <c r="G400" s="2"/>
    </row>
    <row r="401" spans="1:7" s="1" customFormat="1" ht="18" customHeight="1" outlineLevel="2" x14ac:dyDescent="0.15">
      <c r="A401" s="3" t="s">
        <v>64</v>
      </c>
      <c r="B401" s="2" t="s">
        <v>38</v>
      </c>
      <c r="C401" s="2">
        <v>4.3</v>
      </c>
      <c r="D401" s="2">
        <f>C401*1</f>
        <v>4.3</v>
      </c>
      <c r="E401" s="2"/>
      <c r="F401" s="2"/>
      <c r="G401" s="2"/>
    </row>
    <row r="402" spans="1:7" s="1" customFormat="1" ht="18" customHeight="1" outlineLevel="1" x14ac:dyDescent="0.15">
      <c r="A402" s="15" t="s">
        <v>260</v>
      </c>
      <c r="B402" s="2"/>
      <c r="C402" s="2"/>
      <c r="D402" s="2">
        <f>SUBTOTAL(9,D395:D401)</f>
        <v>2116.2000000000003</v>
      </c>
      <c r="E402" s="2"/>
      <c r="F402" s="2"/>
      <c r="G402" s="2"/>
    </row>
    <row r="403" spans="1:7" s="1" customFormat="1" ht="18" customHeight="1" outlineLevel="2" x14ac:dyDescent="0.15">
      <c r="A403" s="3" t="s">
        <v>12</v>
      </c>
      <c r="B403" s="2" t="s">
        <v>38</v>
      </c>
      <c r="C403" s="2">
        <v>150.30000000000001</v>
      </c>
      <c r="D403" s="2">
        <f>C403*1</f>
        <v>150.30000000000001</v>
      </c>
      <c r="E403" s="2"/>
      <c r="F403" s="2"/>
      <c r="G403" s="2"/>
    </row>
    <row r="404" spans="1:7" s="1" customFormat="1" ht="18" customHeight="1" outlineLevel="2" x14ac:dyDescent="0.15">
      <c r="A404" s="3" t="s">
        <v>12</v>
      </c>
      <c r="B404" s="2" t="s">
        <v>38</v>
      </c>
      <c r="C404" s="2">
        <v>85.4</v>
      </c>
      <c r="D404" s="2">
        <f>C404*1</f>
        <v>85.4</v>
      </c>
      <c r="E404" s="2"/>
      <c r="F404" s="2"/>
      <c r="G404" s="2"/>
    </row>
    <row r="405" spans="1:7" s="1" customFormat="1" ht="18" customHeight="1" outlineLevel="2" x14ac:dyDescent="0.15">
      <c r="A405" s="3" t="s">
        <v>12</v>
      </c>
      <c r="B405" s="2" t="s">
        <v>38</v>
      </c>
      <c r="C405" s="2">
        <v>32.700000000000003</v>
      </c>
      <c r="D405" s="2">
        <f>C405*32</f>
        <v>1046.4000000000001</v>
      </c>
      <c r="E405" s="2"/>
      <c r="F405" s="2"/>
      <c r="G405" s="2"/>
    </row>
    <row r="406" spans="1:7" s="1" customFormat="1" ht="18" customHeight="1" outlineLevel="2" x14ac:dyDescent="0.15">
      <c r="A406" s="3" t="s">
        <v>12</v>
      </c>
      <c r="B406" s="2" t="s">
        <v>38</v>
      </c>
      <c r="C406" s="2">
        <v>31.4</v>
      </c>
      <c r="D406" s="2">
        <f>C406*150</f>
        <v>4710</v>
      </c>
      <c r="E406" s="2"/>
      <c r="F406" s="2"/>
      <c r="G406" s="2"/>
    </row>
    <row r="407" spans="1:7" s="1" customFormat="1" ht="18" customHeight="1" outlineLevel="2" x14ac:dyDescent="0.15">
      <c r="A407" s="3" t="s">
        <v>12</v>
      </c>
      <c r="B407" s="2" t="s">
        <v>38</v>
      </c>
      <c r="C407" s="2">
        <v>32.700000000000003</v>
      </c>
      <c r="D407" s="2">
        <f>C407*7</f>
        <v>228.90000000000003</v>
      </c>
      <c r="E407" s="2"/>
      <c r="F407" s="2"/>
      <c r="G407" s="2"/>
    </row>
    <row r="408" spans="1:7" s="1" customFormat="1" ht="18" customHeight="1" outlineLevel="2" x14ac:dyDescent="0.15">
      <c r="A408" s="3" t="s">
        <v>12</v>
      </c>
      <c r="B408" s="2" t="s">
        <v>38</v>
      </c>
      <c r="C408" s="2">
        <v>26.7</v>
      </c>
      <c r="D408" s="2">
        <f>C408*39</f>
        <v>1041.3</v>
      </c>
      <c r="E408" s="2"/>
      <c r="F408" s="2"/>
      <c r="G408" s="2"/>
    </row>
    <row r="409" spans="1:7" s="1" customFormat="1" ht="18" customHeight="1" outlineLevel="2" x14ac:dyDescent="0.15">
      <c r="A409" s="3" t="s">
        <v>12</v>
      </c>
      <c r="B409" s="2" t="s">
        <v>38</v>
      </c>
      <c r="C409" s="2">
        <v>29.4</v>
      </c>
      <c r="D409" s="2">
        <f>C409*11</f>
        <v>323.39999999999998</v>
      </c>
      <c r="E409" s="2"/>
      <c r="F409" s="2"/>
      <c r="G409" s="2"/>
    </row>
    <row r="410" spans="1:7" s="1" customFormat="1" ht="18" customHeight="1" outlineLevel="2" x14ac:dyDescent="0.15">
      <c r="A410" s="3" t="s">
        <v>12</v>
      </c>
      <c r="B410" s="2" t="s">
        <v>38</v>
      </c>
      <c r="C410" s="2">
        <v>77.099999999999994</v>
      </c>
      <c r="D410" s="2">
        <f>C410*10</f>
        <v>771</v>
      </c>
      <c r="E410" s="2"/>
      <c r="F410" s="2"/>
      <c r="G410" s="2"/>
    </row>
    <row r="411" spans="1:7" s="1" customFormat="1" ht="18" customHeight="1" outlineLevel="2" x14ac:dyDescent="0.15">
      <c r="A411" s="3" t="s">
        <v>12</v>
      </c>
      <c r="B411" s="2" t="s">
        <v>38</v>
      </c>
      <c r="C411" s="2">
        <v>60.9</v>
      </c>
      <c r="D411" s="2">
        <f>C411*10</f>
        <v>609</v>
      </c>
      <c r="E411" s="2"/>
      <c r="F411" s="2"/>
      <c r="G411" s="2"/>
    </row>
    <row r="412" spans="1:7" s="1" customFormat="1" ht="18" customHeight="1" outlineLevel="2" x14ac:dyDescent="0.15">
      <c r="A412" s="3" t="s">
        <v>12</v>
      </c>
      <c r="B412" s="2" t="s">
        <v>38</v>
      </c>
      <c r="C412" s="2">
        <v>59.9</v>
      </c>
      <c r="D412" s="2">
        <f>C412*2</f>
        <v>119.8</v>
      </c>
      <c r="E412" s="2"/>
      <c r="F412" s="2"/>
      <c r="G412" s="2"/>
    </row>
    <row r="413" spans="1:7" s="1" customFormat="1" ht="18" customHeight="1" outlineLevel="2" x14ac:dyDescent="0.15">
      <c r="A413" s="3" t="s">
        <v>12</v>
      </c>
      <c r="B413" s="2" t="s">
        <v>38</v>
      </c>
      <c r="C413" s="2">
        <v>80.400000000000006</v>
      </c>
      <c r="D413" s="2">
        <f>C413*4</f>
        <v>321.60000000000002</v>
      </c>
      <c r="E413" s="2"/>
      <c r="F413" s="2"/>
      <c r="G413" s="2"/>
    </row>
    <row r="414" spans="1:7" s="1" customFormat="1" ht="18" customHeight="1" outlineLevel="2" x14ac:dyDescent="0.15">
      <c r="A414" s="3" t="s">
        <v>12</v>
      </c>
      <c r="B414" s="2" t="s">
        <v>38</v>
      </c>
      <c r="C414" s="2">
        <v>31.1</v>
      </c>
      <c r="D414" s="2">
        <f>C414*1</f>
        <v>31.1</v>
      </c>
      <c r="E414" s="2"/>
      <c r="F414" s="2"/>
      <c r="G414" s="2"/>
    </row>
    <row r="415" spans="1:7" s="1" customFormat="1" ht="18" customHeight="1" outlineLevel="1" x14ac:dyDescent="0.15">
      <c r="A415" s="15" t="s">
        <v>261</v>
      </c>
      <c r="B415" s="2"/>
      <c r="C415" s="2"/>
      <c r="D415" s="2">
        <f>SUBTOTAL(9,D403:D414)</f>
        <v>9438.2000000000007</v>
      </c>
      <c r="E415" s="2"/>
      <c r="F415" s="2"/>
      <c r="G415" s="2"/>
    </row>
    <row r="416" spans="1:7" s="1" customFormat="1" ht="18" customHeight="1" outlineLevel="2" x14ac:dyDescent="0.15">
      <c r="A416" s="3" t="s">
        <v>26</v>
      </c>
      <c r="B416" s="2" t="s">
        <v>38</v>
      </c>
      <c r="C416" s="2">
        <v>9.6999999999999993</v>
      </c>
      <c r="D416" s="2">
        <f>C416*1</f>
        <v>9.6999999999999993</v>
      </c>
      <c r="E416" s="2"/>
      <c r="F416" s="2"/>
      <c r="G416" s="2"/>
    </row>
    <row r="417" spans="1:7" s="1" customFormat="1" ht="18" customHeight="1" outlineLevel="2" x14ac:dyDescent="0.15">
      <c r="A417" s="3" t="s">
        <v>26</v>
      </c>
      <c r="B417" s="2" t="s">
        <v>38</v>
      </c>
      <c r="C417" s="2">
        <v>9.3000000000000007</v>
      </c>
      <c r="D417" s="2">
        <f>C417*1</f>
        <v>9.3000000000000007</v>
      </c>
      <c r="E417" s="2"/>
      <c r="F417" s="2"/>
      <c r="G417" s="2"/>
    </row>
    <row r="418" spans="1:7" s="1" customFormat="1" ht="18" customHeight="1" outlineLevel="2" x14ac:dyDescent="0.15">
      <c r="A418" s="3" t="s">
        <v>26</v>
      </c>
      <c r="B418" s="2" t="s">
        <v>38</v>
      </c>
      <c r="C418" s="2">
        <v>3.6</v>
      </c>
      <c r="D418" s="2">
        <f>C418*10</f>
        <v>36</v>
      </c>
      <c r="E418" s="2"/>
      <c r="F418" s="2"/>
      <c r="G418" s="2"/>
    </row>
    <row r="419" spans="1:7" s="1" customFormat="1" ht="18" customHeight="1" outlineLevel="2" x14ac:dyDescent="0.15">
      <c r="A419" s="3" t="s">
        <v>26</v>
      </c>
      <c r="B419" s="2" t="s">
        <v>38</v>
      </c>
      <c r="C419" s="2">
        <v>3.6</v>
      </c>
      <c r="D419" s="2">
        <f>C419*10</f>
        <v>36</v>
      </c>
      <c r="E419" s="2"/>
      <c r="F419" s="2"/>
      <c r="G419" s="2"/>
    </row>
    <row r="420" spans="1:7" s="1" customFormat="1" ht="18" customHeight="1" outlineLevel="2" x14ac:dyDescent="0.15">
      <c r="A420" s="3" t="s">
        <v>26</v>
      </c>
      <c r="B420" s="2" t="s">
        <v>38</v>
      </c>
      <c r="C420" s="2">
        <v>3.6</v>
      </c>
      <c r="D420" s="2">
        <f>C420*2</f>
        <v>7.2</v>
      </c>
      <c r="E420" s="2"/>
      <c r="F420" s="2"/>
      <c r="G420" s="2"/>
    </row>
    <row r="421" spans="1:7" s="1" customFormat="1" ht="18" customHeight="1" outlineLevel="2" x14ac:dyDescent="0.15">
      <c r="A421" s="3" t="s">
        <v>26</v>
      </c>
      <c r="B421" s="2" t="s">
        <v>38</v>
      </c>
      <c r="C421" s="2">
        <v>3.6</v>
      </c>
      <c r="D421" s="2">
        <f>C421*4</f>
        <v>14.4</v>
      </c>
      <c r="E421" s="2"/>
      <c r="F421" s="2"/>
      <c r="G421" s="2"/>
    </row>
    <row r="422" spans="1:7" s="1" customFormat="1" ht="18" customHeight="1" outlineLevel="1" x14ac:dyDescent="0.15">
      <c r="A422" s="15" t="s">
        <v>262</v>
      </c>
      <c r="B422" s="2"/>
      <c r="C422" s="2"/>
      <c r="D422" s="2">
        <f>SUBTOTAL(9,D416:D421)</f>
        <v>112.60000000000001</v>
      </c>
      <c r="E422" s="2"/>
      <c r="F422" s="2"/>
      <c r="G422" s="2"/>
    </row>
    <row r="423" spans="1:7" s="1" customFormat="1" ht="18" customHeight="1" outlineLevel="2" x14ac:dyDescent="0.15">
      <c r="A423" s="3" t="s">
        <v>162</v>
      </c>
      <c r="B423" s="2" t="s">
        <v>38</v>
      </c>
      <c r="C423" s="2">
        <v>20.2</v>
      </c>
      <c r="D423" s="2">
        <f>C423*1</f>
        <v>20.2</v>
      </c>
      <c r="E423" s="2"/>
      <c r="F423" s="2"/>
      <c r="G423" s="2"/>
    </row>
    <row r="424" spans="1:7" s="1" customFormat="1" ht="18" customHeight="1" outlineLevel="1" x14ac:dyDescent="0.15">
      <c r="A424" s="15" t="s">
        <v>263</v>
      </c>
      <c r="B424" s="2"/>
      <c r="C424" s="2"/>
      <c r="D424" s="2">
        <f>SUBTOTAL(9,D423:D423)</f>
        <v>20.2</v>
      </c>
      <c r="E424" s="2"/>
      <c r="F424" s="2"/>
      <c r="G424" s="2"/>
    </row>
    <row r="425" spans="1:7" s="1" customFormat="1" ht="18" customHeight="1" outlineLevel="2" x14ac:dyDescent="0.15">
      <c r="A425" s="3" t="s">
        <v>7</v>
      </c>
      <c r="B425" s="2" t="s">
        <v>38</v>
      </c>
      <c r="C425" s="2">
        <v>83.6</v>
      </c>
      <c r="D425" s="2">
        <f>C425*1</f>
        <v>83.6</v>
      </c>
      <c r="E425" s="2"/>
      <c r="F425" s="2"/>
      <c r="G425" s="2"/>
    </row>
    <row r="426" spans="1:7" s="1" customFormat="1" ht="18" customHeight="1" outlineLevel="2" x14ac:dyDescent="0.15">
      <c r="A426" s="3" t="s">
        <v>7</v>
      </c>
      <c r="B426" s="2" t="s">
        <v>38</v>
      </c>
      <c r="C426" s="2">
        <v>47.4</v>
      </c>
      <c r="D426" s="2">
        <f>C426*1</f>
        <v>47.4</v>
      </c>
      <c r="E426" s="2"/>
      <c r="F426" s="2"/>
      <c r="G426" s="2"/>
    </row>
    <row r="427" spans="1:7" s="1" customFormat="1" ht="18" customHeight="1" outlineLevel="2" x14ac:dyDescent="0.15">
      <c r="A427" s="3" t="s">
        <v>7</v>
      </c>
      <c r="B427" s="2" t="s">
        <v>38</v>
      </c>
      <c r="C427" s="2">
        <v>18.8</v>
      </c>
      <c r="D427" s="2">
        <f>C427*32</f>
        <v>601.6</v>
      </c>
      <c r="E427" s="2"/>
      <c r="F427" s="2"/>
      <c r="G427" s="2"/>
    </row>
    <row r="428" spans="1:7" s="1" customFormat="1" ht="18" customHeight="1" outlineLevel="2" x14ac:dyDescent="0.15">
      <c r="A428" s="3" t="s">
        <v>7</v>
      </c>
      <c r="B428" s="2" t="s">
        <v>38</v>
      </c>
      <c r="C428" s="2">
        <v>18.100000000000001</v>
      </c>
      <c r="D428" s="2">
        <f>C428*150</f>
        <v>2715</v>
      </c>
      <c r="E428" s="2"/>
      <c r="F428" s="2"/>
      <c r="G428" s="2"/>
    </row>
    <row r="429" spans="1:7" s="1" customFormat="1" ht="18" customHeight="1" outlineLevel="2" x14ac:dyDescent="0.15">
      <c r="A429" s="3" t="s">
        <v>7</v>
      </c>
      <c r="B429" s="2" t="s">
        <v>38</v>
      </c>
      <c r="C429" s="2">
        <v>18.8</v>
      </c>
      <c r="D429" s="2">
        <f>C429*7</f>
        <v>131.6</v>
      </c>
      <c r="E429" s="2"/>
      <c r="F429" s="2"/>
      <c r="G429" s="2"/>
    </row>
    <row r="430" spans="1:7" s="1" customFormat="1" ht="18" customHeight="1" outlineLevel="2" x14ac:dyDescent="0.15">
      <c r="A430" s="3" t="s">
        <v>7</v>
      </c>
      <c r="B430" s="2" t="s">
        <v>38</v>
      </c>
      <c r="C430" s="2">
        <v>14.2</v>
      </c>
      <c r="D430" s="2">
        <f>C430*39</f>
        <v>553.79999999999995</v>
      </c>
      <c r="E430" s="2"/>
      <c r="F430" s="2"/>
      <c r="G430" s="2"/>
    </row>
    <row r="431" spans="1:7" s="1" customFormat="1" ht="18" customHeight="1" outlineLevel="2" x14ac:dyDescent="0.15">
      <c r="A431" s="3" t="s">
        <v>7</v>
      </c>
      <c r="B431" s="2" t="s">
        <v>38</v>
      </c>
      <c r="C431" s="2">
        <v>17.3</v>
      </c>
      <c r="D431" s="2">
        <f>C431*11</f>
        <v>190.3</v>
      </c>
      <c r="E431" s="2"/>
      <c r="F431" s="2"/>
      <c r="G431" s="2"/>
    </row>
    <row r="432" spans="1:7" s="1" customFormat="1" ht="18" customHeight="1" outlineLevel="2" x14ac:dyDescent="0.15">
      <c r="A432" s="3" t="s">
        <v>7</v>
      </c>
      <c r="B432" s="2" t="s">
        <v>38</v>
      </c>
      <c r="C432" s="2">
        <v>42.9</v>
      </c>
      <c r="D432" s="2">
        <f>C432*10</f>
        <v>429</v>
      </c>
      <c r="E432" s="2"/>
      <c r="F432" s="2"/>
      <c r="G432" s="2"/>
    </row>
    <row r="433" spans="1:7" s="1" customFormat="1" ht="18" customHeight="1" outlineLevel="2" x14ac:dyDescent="0.15">
      <c r="A433" s="3" t="s">
        <v>7</v>
      </c>
      <c r="B433" s="2" t="s">
        <v>38</v>
      </c>
      <c r="C433" s="2">
        <v>36.200000000000003</v>
      </c>
      <c r="D433" s="2">
        <f>C433*10</f>
        <v>362</v>
      </c>
      <c r="E433" s="2"/>
      <c r="F433" s="2"/>
      <c r="G433" s="2"/>
    </row>
    <row r="434" spans="1:7" s="1" customFormat="1" ht="18" customHeight="1" outlineLevel="2" x14ac:dyDescent="0.15">
      <c r="A434" s="3" t="s">
        <v>7</v>
      </c>
      <c r="B434" s="2" t="s">
        <v>38</v>
      </c>
      <c r="C434" s="2">
        <v>45.2</v>
      </c>
      <c r="D434" s="2">
        <f>C434*2</f>
        <v>90.4</v>
      </c>
      <c r="E434" s="2"/>
      <c r="F434" s="2"/>
      <c r="G434" s="2"/>
    </row>
    <row r="435" spans="1:7" s="1" customFormat="1" ht="18" customHeight="1" outlineLevel="2" x14ac:dyDescent="0.15">
      <c r="A435" s="3" t="s">
        <v>7</v>
      </c>
      <c r="B435" s="2" t="s">
        <v>38</v>
      </c>
      <c r="C435" s="2">
        <v>45.9</v>
      </c>
      <c r="D435" s="2">
        <f>C435*4</f>
        <v>183.6</v>
      </c>
      <c r="E435" s="2"/>
      <c r="F435" s="2"/>
      <c r="G435" s="2"/>
    </row>
    <row r="436" spans="1:7" s="1" customFormat="1" ht="18" customHeight="1" outlineLevel="2" x14ac:dyDescent="0.15">
      <c r="A436" s="3" t="s">
        <v>7</v>
      </c>
      <c r="B436" s="2" t="s">
        <v>38</v>
      </c>
      <c r="C436" s="2">
        <v>161</v>
      </c>
      <c r="D436" s="2">
        <f>C436*10</f>
        <v>1610</v>
      </c>
      <c r="E436" s="2"/>
      <c r="F436" s="2"/>
      <c r="G436" s="2"/>
    </row>
    <row r="437" spans="1:7" s="1" customFormat="1" ht="18" customHeight="1" outlineLevel="2" x14ac:dyDescent="0.15">
      <c r="A437" s="3" t="s">
        <v>7</v>
      </c>
      <c r="B437" s="2" t="s">
        <v>38</v>
      </c>
      <c r="C437" s="2">
        <v>161</v>
      </c>
      <c r="D437" s="2">
        <f>C437*1</f>
        <v>161</v>
      </c>
      <c r="E437" s="2"/>
      <c r="F437" s="2"/>
      <c r="G437" s="2"/>
    </row>
    <row r="438" spans="1:7" s="1" customFormat="1" ht="18" customHeight="1" outlineLevel="2" x14ac:dyDescent="0.15">
      <c r="A438" s="3" t="s">
        <v>7</v>
      </c>
      <c r="B438" s="2" t="s">
        <v>38</v>
      </c>
      <c r="C438" s="2">
        <v>18.3</v>
      </c>
      <c r="D438" s="2">
        <f>C438*1</f>
        <v>18.3</v>
      </c>
      <c r="E438" s="2"/>
      <c r="F438" s="2"/>
      <c r="G438" s="2"/>
    </row>
    <row r="439" spans="1:7" s="1" customFormat="1" ht="18" customHeight="1" outlineLevel="1" x14ac:dyDescent="0.15">
      <c r="A439" s="15" t="s">
        <v>264</v>
      </c>
      <c r="B439" s="2"/>
      <c r="C439" s="2"/>
      <c r="D439" s="2">
        <f>SUBTOTAL(9,D425:D438)</f>
        <v>7177.6</v>
      </c>
      <c r="E439" s="2"/>
      <c r="F439" s="2"/>
      <c r="G439" s="2"/>
    </row>
    <row r="440" spans="1:7" s="1" customFormat="1" ht="18" customHeight="1" outlineLevel="2" x14ac:dyDescent="0.15">
      <c r="A440" s="3" t="s">
        <v>177</v>
      </c>
      <c r="B440" s="2" t="s">
        <v>38</v>
      </c>
      <c r="C440" s="2">
        <v>3.8</v>
      </c>
      <c r="D440" s="2">
        <f>C440*1</f>
        <v>3.8</v>
      </c>
      <c r="E440" s="2"/>
      <c r="F440" s="2"/>
      <c r="G440" s="2"/>
    </row>
    <row r="441" spans="1:7" s="1" customFormat="1" ht="18" customHeight="1" outlineLevel="1" x14ac:dyDescent="0.15">
      <c r="A441" s="15" t="s">
        <v>265</v>
      </c>
      <c r="B441" s="2"/>
      <c r="C441" s="2"/>
      <c r="D441" s="2">
        <f>SUBTOTAL(9,D440:D440)</f>
        <v>3.8</v>
      </c>
      <c r="E441" s="2"/>
      <c r="F441" s="2"/>
      <c r="G441" s="2"/>
    </row>
    <row r="442" spans="1:7" s="1" customFormat="1" ht="18" customHeight="1" outlineLevel="2" x14ac:dyDescent="0.15">
      <c r="A442" s="3" t="s">
        <v>52</v>
      </c>
      <c r="B442" s="2" t="s">
        <v>39</v>
      </c>
      <c r="C442" s="2">
        <v>2.7</v>
      </c>
      <c r="D442" s="2">
        <f>C442*1</f>
        <v>2.7</v>
      </c>
      <c r="E442" s="2"/>
      <c r="F442" s="2"/>
      <c r="G442" s="2"/>
    </row>
    <row r="443" spans="1:7" s="1" customFormat="1" ht="18" customHeight="1" outlineLevel="2" x14ac:dyDescent="0.15">
      <c r="A443" s="3" t="s">
        <v>52</v>
      </c>
      <c r="B443" s="2" t="s">
        <v>38</v>
      </c>
      <c r="C443" s="2">
        <v>2.4</v>
      </c>
      <c r="D443" s="2">
        <f>C443*10</f>
        <v>24</v>
      </c>
      <c r="E443" s="2"/>
      <c r="F443" s="2"/>
      <c r="G443" s="2"/>
    </row>
    <row r="444" spans="1:7" s="1" customFormat="1" ht="18" customHeight="1" outlineLevel="2" x14ac:dyDescent="0.15">
      <c r="A444" s="3" t="s">
        <v>52</v>
      </c>
      <c r="B444" s="2" t="s">
        <v>39</v>
      </c>
      <c r="C444" s="2">
        <v>3.8</v>
      </c>
      <c r="D444" s="2">
        <f>C444*2</f>
        <v>7.6</v>
      </c>
      <c r="E444" s="2"/>
      <c r="F444" s="2"/>
      <c r="G444" s="2"/>
    </row>
    <row r="445" spans="1:7" s="1" customFormat="1" ht="18" customHeight="1" outlineLevel="2" x14ac:dyDescent="0.15">
      <c r="A445" s="3" t="s">
        <v>52</v>
      </c>
      <c r="B445" s="2" t="s">
        <v>39</v>
      </c>
      <c r="C445" s="2">
        <v>9.3000000000000007</v>
      </c>
      <c r="D445" s="2">
        <f>C445*4</f>
        <v>37.200000000000003</v>
      </c>
      <c r="E445" s="2"/>
      <c r="F445" s="2"/>
      <c r="G445" s="2"/>
    </row>
    <row r="446" spans="1:7" s="1" customFormat="1" ht="18" customHeight="1" outlineLevel="2" x14ac:dyDescent="0.15">
      <c r="A446" s="3" t="s">
        <v>52</v>
      </c>
      <c r="B446" s="2" t="s">
        <v>39</v>
      </c>
      <c r="C446" s="2">
        <v>6.3</v>
      </c>
      <c r="D446" s="2">
        <f>C446*10</f>
        <v>63</v>
      </c>
      <c r="E446" s="2"/>
      <c r="F446" s="2"/>
      <c r="G446" s="2"/>
    </row>
    <row r="447" spans="1:7" s="1" customFormat="1" ht="18" customHeight="1" outlineLevel="2" x14ac:dyDescent="0.15">
      <c r="A447" s="3" t="s">
        <v>52</v>
      </c>
      <c r="B447" s="2" t="s">
        <v>39</v>
      </c>
      <c r="C447" s="2">
        <v>6.3</v>
      </c>
      <c r="D447" s="2">
        <f>C447*1</f>
        <v>6.3</v>
      </c>
      <c r="E447" s="2"/>
      <c r="F447" s="2"/>
      <c r="G447" s="2"/>
    </row>
    <row r="448" spans="1:7" s="1" customFormat="1" ht="18" customHeight="1" outlineLevel="1" x14ac:dyDescent="0.15">
      <c r="A448" s="15" t="s">
        <v>266</v>
      </c>
      <c r="B448" s="2"/>
      <c r="C448" s="2"/>
      <c r="D448" s="2">
        <f>SUBTOTAL(9,D442:D447)</f>
        <v>140.80000000000001</v>
      </c>
      <c r="E448" s="2"/>
      <c r="F448" s="2"/>
      <c r="G448" s="2"/>
    </row>
    <row r="449" spans="1:7" s="1" customFormat="1" ht="18" customHeight="1" outlineLevel="2" x14ac:dyDescent="0.15">
      <c r="A449" s="3" t="s">
        <v>51</v>
      </c>
      <c r="B449" s="2" t="s">
        <v>38</v>
      </c>
      <c r="C449" s="2">
        <v>2.4</v>
      </c>
      <c r="D449" s="2">
        <f>C449*1</f>
        <v>2.4</v>
      </c>
      <c r="E449" s="2"/>
      <c r="F449" s="2"/>
      <c r="G449" s="2"/>
    </row>
    <row r="450" spans="1:7" s="1" customFormat="1" ht="18" customHeight="1" outlineLevel="1" x14ac:dyDescent="0.15">
      <c r="A450" s="15" t="s">
        <v>267</v>
      </c>
      <c r="B450" s="2"/>
      <c r="C450" s="2"/>
      <c r="D450" s="2">
        <f>SUBTOTAL(9,D449:D449)</f>
        <v>2.4</v>
      </c>
      <c r="E450" s="2"/>
      <c r="F450" s="2"/>
      <c r="G450" s="2"/>
    </row>
    <row r="451" spans="1:7" s="1" customFormat="1" ht="18" customHeight="1" outlineLevel="2" x14ac:dyDescent="0.15">
      <c r="A451" s="3" t="s">
        <v>83</v>
      </c>
      <c r="B451" s="2" t="s">
        <v>40</v>
      </c>
      <c r="C451" s="2">
        <v>1</v>
      </c>
      <c r="D451" s="2">
        <f>C451*10</f>
        <v>10</v>
      </c>
      <c r="E451" s="2"/>
      <c r="F451" s="2"/>
      <c r="G451" s="2"/>
    </row>
    <row r="452" spans="1:7" s="1" customFormat="1" ht="18" customHeight="1" outlineLevel="2" x14ac:dyDescent="0.15">
      <c r="A452" s="3" t="s">
        <v>83</v>
      </c>
      <c r="B452" s="2" t="s">
        <v>40</v>
      </c>
      <c r="C452" s="2">
        <v>1</v>
      </c>
      <c r="D452" s="2">
        <f>C452*10</f>
        <v>10</v>
      </c>
      <c r="E452" s="2"/>
      <c r="F452" s="2"/>
      <c r="G452" s="2"/>
    </row>
    <row r="453" spans="1:7" s="1" customFormat="1" ht="18" customHeight="1" outlineLevel="1" x14ac:dyDescent="0.15">
      <c r="A453" s="15" t="s">
        <v>268</v>
      </c>
      <c r="B453" s="2"/>
      <c r="C453" s="2"/>
      <c r="D453" s="2">
        <f>SUBTOTAL(9,D451:D452)</f>
        <v>20</v>
      </c>
      <c r="E453" s="2"/>
      <c r="F453" s="2"/>
      <c r="G453" s="2"/>
    </row>
    <row r="454" spans="1:7" s="1" customFormat="1" ht="18" customHeight="1" outlineLevel="2" x14ac:dyDescent="0.15">
      <c r="A454" s="3" t="s">
        <v>179</v>
      </c>
      <c r="B454" s="2" t="s">
        <v>38</v>
      </c>
      <c r="C454" s="2">
        <v>2.2999999999999998</v>
      </c>
      <c r="D454" s="2">
        <f>C454*1</f>
        <v>2.2999999999999998</v>
      </c>
      <c r="E454" s="2"/>
      <c r="F454" s="2"/>
      <c r="G454" s="2"/>
    </row>
    <row r="455" spans="1:7" s="1" customFormat="1" ht="18" customHeight="1" outlineLevel="1" x14ac:dyDescent="0.15">
      <c r="A455" s="15" t="s">
        <v>269</v>
      </c>
      <c r="B455" s="2"/>
      <c r="C455" s="2"/>
      <c r="D455" s="2">
        <f>SUBTOTAL(9,D454:D454)</f>
        <v>2.2999999999999998</v>
      </c>
      <c r="E455" s="2"/>
      <c r="F455" s="2"/>
      <c r="G455" s="2"/>
    </row>
    <row r="456" spans="1:7" s="1" customFormat="1" ht="18" customHeight="1" outlineLevel="2" x14ac:dyDescent="0.15">
      <c r="A456" s="3" t="s">
        <v>114</v>
      </c>
      <c r="B456" s="2" t="s">
        <v>39</v>
      </c>
      <c r="C456" s="2">
        <v>153.69999999999999</v>
      </c>
      <c r="D456" s="2">
        <f>C456*10</f>
        <v>1537</v>
      </c>
      <c r="E456" s="2"/>
      <c r="F456" s="2"/>
      <c r="G456" s="2"/>
    </row>
    <row r="457" spans="1:7" s="1" customFormat="1" ht="18" customHeight="1" outlineLevel="2" x14ac:dyDescent="0.15">
      <c r="A457" s="3" t="s">
        <v>114</v>
      </c>
      <c r="B457" s="2" t="s">
        <v>39</v>
      </c>
      <c r="C457" s="2">
        <v>153.69999999999999</v>
      </c>
      <c r="D457" s="2">
        <f>C457*1</f>
        <v>153.69999999999999</v>
      </c>
      <c r="E457" s="2"/>
      <c r="F457" s="2"/>
      <c r="G457" s="2"/>
    </row>
    <row r="458" spans="1:7" s="1" customFormat="1" ht="18" customHeight="1" outlineLevel="1" x14ac:dyDescent="0.15">
      <c r="A458" s="15" t="s">
        <v>270</v>
      </c>
      <c r="B458" s="2"/>
      <c r="C458" s="2"/>
      <c r="D458" s="2">
        <f>SUBTOTAL(9,D456:D457)</f>
        <v>1690.7</v>
      </c>
      <c r="E458" s="2"/>
      <c r="F458" s="2"/>
      <c r="G458" s="2"/>
    </row>
    <row r="459" spans="1:7" s="1" customFormat="1" ht="18" customHeight="1" outlineLevel="2" x14ac:dyDescent="0.15">
      <c r="A459" s="3" t="s">
        <v>17</v>
      </c>
      <c r="B459" s="2" t="s">
        <v>40</v>
      </c>
      <c r="C459" s="2">
        <v>3</v>
      </c>
      <c r="D459" s="2">
        <f>C459*1</f>
        <v>3</v>
      </c>
      <c r="E459" s="2"/>
      <c r="F459" s="2"/>
      <c r="G459" s="2"/>
    </row>
    <row r="460" spans="1:7" s="1" customFormat="1" ht="18" customHeight="1" outlineLevel="2" x14ac:dyDescent="0.15">
      <c r="A460" s="3" t="s">
        <v>17</v>
      </c>
      <c r="B460" s="2" t="s">
        <v>40</v>
      </c>
      <c r="C460" s="2">
        <v>1</v>
      </c>
      <c r="D460" s="2">
        <f>C460*1</f>
        <v>1</v>
      </c>
      <c r="E460" s="2"/>
      <c r="F460" s="2"/>
      <c r="G460" s="2"/>
    </row>
    <row r="461" spans="1:7" s="1" customFormat="1" ht="18" customHeight="1" outlineLevel="2" x14ac:dyDescent="0.15">
      <c r="A461" s="3" t="s">
        <v>17</v>
      </c>
      <c r="B461" s="2" t="s">
        <v>40</v>
      </c>
      <c r="C461" s="2">
        <v>1</v>
      </c>
      <c r="D461" s="2">
        <f>C461*32</f>
        <v>32</v>
      </c>
      <c r="E461" s="2"/>
      <c r="F461" s="2"/>
      <c r="G461" s="2"/>
    </row>
    <row r="462" spans="1:7" s="1" customFormat="1" ht="18" customHeight="1" outlineLevel="2" x14ac:dyDescent="0.15">
      <c r="A462" s="3" t="s">
        <v>17</v>
      </c>
      <c r="B462" s="2" t="s">
        <v>40</v>
      </c>
      <c r="C462" s="2">
        <v>1</v>
      </c>
      <c r="D462" s="2">
        <f>C462*150</f>
        <v>150</v>
      </c>
      <c r="E462" s="2"/>
      <c r="F462" s="2"/>
      <c r="G462" s="2"/>
    </row>
    <row r="463" spans="1:7" s="1" customFormat="1" ht="18" customHeight="1" outlineLevel="2" x14ac:dyDescent="0.15">
      <c r="A463" s="3" t="s">
        <v>17</v>
      </c>
      <c r="B463" s="2" t="s">
        <v>40</v>
      </c>
      <c r="C463" s="2">
        <v>1</v>
      </c>
      <c r="D463" s="2">
        <f>C463*7</f>
        <v>7</v>
      </c>
      <c r="E463" s="2"/>
      <c r="F463" s="2"/>
      <c r="G463" s="2"/>
    </row>
    <row r="464" spans="1:7" s="1" customFormat="1" ht="18" customHeight="1" outlineLevel="2" x14ac:dyDescent="0.15">
      <c r="A464" s="3" t="s">
        <v>17</v>
      </c>
      <c r="B464" s="2" t="s">
        <v>40</v>
      </c>
      <c r="C464" s="2">
        <v>1</v>
      </c>
      <c r="D464" s="2">
        <f>C464*39</f>
        <v>39</v>
      </c>
      <c r="E464" s="2"/>
      <c r="F464" s="2"/>
      <c r="G464" s="2"/>
    </row>
    <row r="465" spans="1:7" s="1" customFormat="1" ht="18" customHeight="1" outlineLevel="2" x14ac:dyDescent="0.15">
      <c r="A465" s="3" t="s">
        <v>17</v>
      </c>
      <c r="B465" s="2" t="s">
        <v>40</v>
      </c>
      <c r="C465" s="2">
        <v>1</v>
      </c>
      <c r="D465" s="2">
        <f>C465*11</f>
        <v>11</v>
      </c>
      <c r="E465" s="2"/>
      <c r="F465" s="2"/>
      <c r="G465" s="2"/>
    </row>
    <row r="466" spans="1:7" s="1" customFormat="1" ht="18" customHeight="1" outlineLevel="2" x14ac:dyDescent="0.15">
      <c r="A466" s="3" t="s">
        <v>17</v>
      </c>
      <c r="B466" s="2" t="s">
        <v>40</v>
      </c>
      <c r="C466" s="2">
        <v>1</v>
      </c>
      <c r="D466" s="2">
        <f>C466*10</f>
        <v>10</v>
      </c>
      <c r="E466" s="2"/>
      <c r="F466" s="2"/>
      <c r="G466" s="2"/>
    </row>
    <row r="467" spans="1:7" s="1" customFormat="1" ht="18" customHeight="1" outlineLevel="2" x14ac:dyDescent="0.15">
      <c r="A467" s="3" t="s">
        <v>17</v>
      </c>
      <c r="B467" s="2" t="s">
        <v>40</v>
      </c>
      <c r="C467" s="2">
        <v>1</v>
      </c>
      <c r="D467" s="2">
        <f>C467*10</f>
        <v>10</v>
      </c>
      <c r="E467" s="2"/>
      <c r="F467" s="2"/>
      <c r="G467" s="2"/>
    </row>
    <row r="468" spans="1:7" s="1" customFormat="1" ht="18" customHeight="1" outlineLevel="2" x14ac:dyDescent="0.15">
      <c r="A468" s="3" t="s">
        <v>17</v>
      </c>
      <c r="B468" s="2" t="s">
        <v>40</v>
      </c>
      <c r="C468" s="2">
        <v>1</v>
      </c>
      <c r="D468" s="2">
        <f>C468*2</f>
        <v>2</v>
      </c>
      <c r="E468" s="2"/>
      <c r="F468" s="2"/>
      <c r="G468" s="2"/>
    </row>
    <row r="469" spans="1:7" s="1" customFormat="1" ht="18" customHeight="1" outlineLevel="2" x14ac:dyDescent="0.15">
      <c r="A469" s="3" t="s">
        <v>17</v>
      </c>
      <c r="B469" s="2" t="s">
        <v>40</v>
      </c>
      <c r="C469" s="2">
        <v>1</v>
      </c>
      <c r="D469" s="2">
        <f>C469*4</f>
        <v>4</v>
      </c>
      <c r="E469" s="2"/>
      <c r="F469" s="2"/>
      <c r="G469" s="2"/>
    </row>
    <row r="470" spans="1:7" s="1" customFormat="1" ht="18" customHeight="1" outlineLevel="2" x14ac:dyDescent="0.15">
      <c r="A470" s="3" t="s">
        <v>17</v>
      </c>
      <c r="B470" s="2" t="s">
        <v>38</v>
      </c>
      <c r="C470" s="2">
        <v>0.8</v>
      </c>
      <c r="D470" s="2">
        <f>C470*1</f>
        <v>0.8</v>
      </c>
      <c r="E470" s="2"/>
      <c r="F470" s="2"/>
      <c r="G470" s="2"/>
    </row>
    <row r="471" spans="1:7" s="1" customFormat="1" ht="18" customHeight="1" outlineLevel="1" x14ac:dyDescent="0.15">
      <c r="A471" s="15" t="s">
        <v>271</v>
      </c>
      <c r="B471" s="2"/>
      <c r="C471" s="2"/>
      <c r="D471" s="2">
        <f>SUBTOTAL(9,D459:D470)</f>
        <v>269.8</v>
      </c>
      <c r="E471" s="2"/>
      <c r="F471" s="2"/>
      <c r="G471" s="2"/>
    </row>
    <row r="472" spans="1:7" s="1" customFormat="1" ht="18" customHeight="1" outlineLevel="2" x14ac:dyDescent="0.15">
      <c r="A472" s="3" t="s">
        <v>32</v>
      </c>
      <c r="B472" s="2" t="s">
        <v>39</v>
      </c>
      <c r="C472" s="2">
        <v>1.4</v>
      </c>
      <c r="D472" s="2">
        <f>C472*1</f>
        <v>1.4</v>
      </c>
      <c r="E472" s="2"/>
      <c r="F472" s="2"/>
      <c r="G472" s="2"/>
    </row>
    <row r="473" spans="1:7" s="1" customFormat="1" ht="18" customHeight="1" outlineLevel="2" x14ac:dyDescent="0.15">
      <c r="A473" s="3" t="s">
        <v>32</v>
      </c>
      <c r="B473" s="2" t="s">
        <v>39</v>
      </c>
      <c r="C473" s="2">
        <v>5.2</v>
      </c>
      <c r="D473" s="2">
        <f>C473*1</f>
        <v>5.2</v>
      </c>
      <c r="E473" s="2"/>
      <c r="F473" s="2"/>
      <c r="G473" s="2"/>
    </row>
    <row r="474" spans="1:7" s="1" customFormat="1" ht="18" customHeight="1" outlineLevel="2" x14ac:dyDescent="0.15">
      <c r="A474" s="3" t="s">
        <v>32</v>
      </c>
      <c r="B474" s="2" t="s">
        <v>39</v>
      </c>
      <c r="C474" s="2">
        <v>1.6</v>
      </c>
      <c r="D474" s="2">
        <f>C474*32</f>
        <v>51.2</v>
      </c>
      <c r="E474" s="2"/>
      <c r="F474" s="2"/>
      <c r="G474" s="2"/>
    </row>
    <row r="475" spans="1:7" s="1" customFormat="1" ht="18" customHeight="1" outlineLevel="2" x14ac:dyDescent="0.15">
      <c r="A475" s="3" t="s">
        <v>32</v>
      </c>
      <c r="B475" s="2" t="s">
        <v>39</v>
      </c>
      <c r="C475" s="2">
        <v>1.6</v>
      </c>
      <c r="D475" s="2">
        <f>C475*150</f>
        <v>240</v>
      </c>
      <c r="E475" s="2"/>
      <c r="F475" s="2"/>
      <c r="G475" s="2"/>
    </row>
    <row r="476" spans="1:7" s="1" customFormat="1" ht="18" customHeight="1" outlineLevel="2" x14ac:dyDescent="0.15">
      <c r="A476" s="3" t="s">
        <v>32</v>
      </c>
      <c r="B476" s="2" t="s">
        <v>39</v>
      </c>
      <c r="C476" s="2">
        <v>1.6</v>
      </c>
      <c r="D476" s="2">
        <f>C476*7</f>
        <v>11.200000000000001</v>
      </c>
      <c r="E476" s="2"/>
      <c r="F476" s="2"/>
      <c r="G476" s="2"/>
    </row>
    <row r="477" spans="1:7" s="1" customFormat="1" ht="18" customHeight="1" outlineLevel="2" x14ac:dyDescent="0.15">
      <c r="A477" s="3" t="s">
        <v>32</v>
      </c>
      <c r="B477" s="2" t="s">
        <v>39</v>
      </c>
      <c r="C477" s="2">
        <v>1.4</v>
      </c>
      <c r="D477" s="2">
        <f>C477*39</f>
        <v>54.599999999999994</v>
      </c>
      <c r="E477" s="2"/>
      <c r="F477" s="2"/>
      <c r="G477" s="2"/>
    </row>
    <row r="478" spans="1:7" s="1" customFormat="1" ht="18" customHeight="1" outlineLevel="2" x14ac:dyDescent="0.15">
      <c r="A478" s="3" t="s">
        <v>32</v>
      </c>
      <c r="B478" s="2" t="s">
        <v>39</v>
      </c>
      <c r="C478" s="2">
        <v>1.6</v>
      </c>
      <c r="D478" s="2">
        <f>C478*11</f>
        <v>17.600000000000001</v>
      </c>
      <c r="E478" s="2"/>
      <c r="F478" s="2"/>
      <c r="G478" s="2"/>
    </row>
    <row r="479" spans="1:7" s="1" customFormat="1" ht="18" customHeight="1" outlineLevel="2" x14ac:dyDescent="0.15">
      <c r="A479" s="3" t="s">
        <v>32</v>
      </c>
      <c r="B479" s="2" t="s">
        <v>39</v>
      </c>
      <c r="C479" s="2">
        <v>9.6999999999999993</v>
      </c>
      <c r="D479" s="2">
        <f>C479*1</f>
        <v>9.6999999999999993</v>
      </c>
      <c r="E479" s="2"/>
      <c r="F479" s="2"/>
      <c r="G479" s="2"/>
    </row>
    <row r="480" spans="1:7" s="1" customFormat="1" ht="18" customHeight="1" outlineLevel="1" x14ac:dyDescent="0.15">
      <c r="A480" s="15" t="s">
        <v>272</v>
      </c>
      <c r="B480" s="2"/>
      <c r="C480" s="2"/>
      <c r="D480" s="2">
        <f>SUBTOTAL(9,D472:D479)</f>
        <v>390.90000000000003</v>
      </c>
      <c r="E480" s="2"/>
      <c r="F480" s="2"/>
      <c r="G480" s="2"/>
    </row>
    <row r="481" spans="1:7" s="1" customFormat="1" ht="18" customHeight="1" outlineLevel="2" x14ac:dyDescent="0.15">
      <c r="A481" s="3" t="s">
        <v>86</v>
      </c>
      <c r="B481" s="2" t="s">
        <v>39</v>
      </c>
      <c r="C481" s="2">
        <v>15.2</v>
      </c>
      <c r="D481" s="2">
        <f>C481*10</f>
        <v>152</v>
      </c>
      <c r="E481" s="2"/>
      <c r="F481" s="2"/>
      <c r="G481" s="2"/>
    </row>
    <row r="482" spans="1:7" s="1" customFormat="1" ht="18" customHeight="1" outlineLevel="2" x14ac:dyDescent="0.15">
      <c r="A482" s="3" t="s">
        <v>86</v>
      </c>
      <c r="B482" s="2" t="s">
        <v>39</v>
      </c>
      <c r="C482" s="2">
        <v>8.1999999999999993</v>
      </c>
      <c r="D482" s="2">
        <f>C482*10</f>
        <v>82</v>
      </c>
      <c r="E482" s="2"/>
      <c r="F482" s="2"/>
      <c r="G482" s="2"/>
    </row>
    <row r="483" spans="1:7" s="1" customFormat="1" ht="18" customHeight="1" outlineLevel="1" x14ac:dyDescent="0.15">
      <c r="A483" s="15" t="s">
        <v>273</v>
      </c>
      <c r="B483" s="2"/>
      <c r="C483" s="2"/>
      <c r="D483" s="2">
        <f>SUBTOTAL(9,D481:D482)</f>
        <v>234</v>
      </c>
      <c r="E483" s="2"/>
      <c r="F483" s="2"/>
      <c r="G483" s="2"/>
    </row>
    <row r="484" spans="1:7" s="1" customFormat="1" ht="18" customHeight="1" outlineLevel="2" x14ac:dyDescent="0.15">
      <c r="A484" s="3" t="s">
        <v>99</v>
      </c>
      <c r="B484" s="2" t="s">
        <v>40</v>
      </c>
      <c r="C484" s="2">
        <v>1</v>
      </c>
      <c r="D484" s="2">
        <f>C484*2</f>
        <v>2</v>
      </c>
      <c r="E484" s="2"/>
      <c r="F484" s="2"/>
      <c r="G484" s="2"/>
    </row>
    <row r="485" spans="1:7" s="1" customFormat="1" ht="18" customHeight="1" outlineLevel="1" x14ac:dyDescent="0.15">
      <c r="A485" s="15" t="s">
        <v>274</v>
      </c>
      <c r="B485" s="2"/>
      <c r="C485" s="2"/>
      <c r="D485" s="2">
        <f>SUBTOTAL(9,D484:D484)</f>
        <v>2</v>
      </c>
      <c r="E485" s="2"/>
      <c r="F485" s="2"/>
      <c r="G485" s="2"/>
    </row>
    <row r="486" spans="1:7" s="1" customFormat="1" ht="18" customHeight="1" outlineLevel="2" x14ac:dyDescent="0.15">
      <c r="A486" s="3" t="s">
        <v>140</v>
      </c>
      <c r="B486" s="2" t="s">
        <v>40</v>
      </c>
      <c r="C486" s="2">
        <v>2</v>
      </c>
      <c r="D486" s="2">
        <f>C486*2</f>
        <v>4</v>
      </c>
      <c r="E486" s="2"/>
      <c r="F486" s="2"/>
      <c r="G486" s="2"/>
    </row>
    <row r="487" spans="1:7" s="1" customFormat="1" ht="18" customHeight="1" outlineLevel="2" x14ac:dyDescent="0.15">
      <c r="A487" s="3" t="s">
        <v>140</v>
      </c>
      <c r="B487" s="2" t="s">
        <v>40</v>
      </c>
      <c r="C487" s="2">
        <v>1</v>
      </c>
      <c r="D487" s="2">
        <f>C487*3</f>
        <v>3</v>
      </c>
      <c r="E487" s="2"/>
      <c r="F487" s="2"/>
      <c r="G487" s="2"/>
    </row>
    <row r="488" spans="1:7" s="1" customFormat="1" ht="18" customHeight="1" outlineLevel="1" x14ac:dyDescent="0.15">
      <c r="A488" s="15" t="s">
        <v>275</v>
      </c>
      <c r="B488" s="2"/>
      <c r="C488" s="2"/>
      <c r="D488" s="2">
        <f>SUBTOTAL(9,D486:D487)</f>
        <v>7</v>
      </c>
      <c r="E488" s="2"/>
      <c r="F488" s="2"/>
      <c r="G488" s="2"/>
    </row>
    <row r="489" spans="1:7" s="1" customFormat="1" ht="18" customHeight="1" outlineLevel="2" x14ac:dyDescent="0.15">
      <c r="A489" s="3" t="s">
        <v>73</v>
      </c>
      <c r="B489" s="2" t="s">
        <v>39</v>
      </c>
      <c r="C489" s="2">
        <v>3.7</v>
      </c>
      <c r="D489" s="2">
        <f>C489*39</f>
        <v>144.30000000000001</v>
      </c>
      <c r="E489" s="2"/>
      <c r="F489" s="2"/>
      <c r="G489" s="2"/>
    </row>
    <row r="490" spans="1:7" s="1" customFormat="1" ht="18" customHeight="1" outlineLevel="2" x14ac:dyDescent="0.15">
      <c r="A490" s="3" t="s">
        <v>73</v>
      </c>
      <c r="B490" s="2" t="s">
        <v>39</v>
      </c>
      <c r="C490" s="2">
        <v>5.2</v>
      </c>
      <c r="D490" s="2">
        <f>C490*11</f>
        <v>57.2</v>
      </c>
      <c r="E490" s="2"/>
      <c r="F490" s="2"/>
      <c r="G490" s="2"/>
    </row>
    <row r="491" spans="1:7" s="1" customFormat="1" ht="18" customHeight="1" outlineLevel="1" x14ac:dyDescent="0.15">
      <c r="A491" s="15" t="s">
        <v>276</v>
      </c>
      <c r="B491" s="2"/>
      <c r="C491" s="2"/>
      <c r="D491" s="2">
        <f>SUBTOTAL(9,D489:D490)</f>
        <v>201.5</v>
      </c>
      <c r="E491" s="2"/>
      <c r="F491" s="2"/>
      <c r="G491" s="2"/>
    </row>
    <row r="492" spans="1:7" s="1" customFormat="1" ht="18" customHeight="1" outlineLevel="2" x14ac:dyDescent="0.15">
      <c r="A492" s="3" t="s">
        <v>19</v>
      </c>
      <c r="B492" s="2" t="s">
        <v>38</v>
      </c>
      <c r="C492" s="2">
        <v>10.7</v>
      </c>
      <c r="D492" s="2">
        <f>C492*1</f>
        <v>10.7</v>
      </c>
      <c r="E492" s="2"/>
      <c r="F492" s="2"/>
      <c r="G492" s="2"/>
    </row>
    <row r="493" spans="1:7" s="1" customFormat="1" ht="18" customHeight="1" outlineLevel="1" x14ac:dyDescent="0.15">
      <c r="A493" s="15" t="s">
        <v>277</v>
      </c>
      <c r="B493" s="2"/>
      <c r="C493" s="2"/>
      <c r="D493" s="2">
        <f>SUBTOTAL(9,D492:D492)</f>
        <v>10.7</v>
      </c>
      <c r="E493" s="2"/>
      <c r="F493" s="2"/>
      <c r="G493" s="2"/>
    </row>
    <row r="494" spans="1:7" s="1" customFormat="1" ht="18" customHeight="1" outlineLevel="2" x14ac:dyDescent="0.15">
      <c r="A494" s="3" t="s">
        <v>139</v>
      </c>
      <c r="B494" s="2" t="s">
        <v>40</v>
      </c>
      <c r="C494" s="2">
        <v>1</v>
      </c>
      <c r="D494" s="2">
        <f>C494*2</f>
        <v>2</v>
      </c>
      <c r="E494" s="2"/>
      <c r="F494" s="2"/>
      <c r="G494" s="2" t="s">
        <v>144</v>
      </c>
    </row>
    <row r="495" spans="1:7" s="1" customFormat="1" ht="18" customHeight="1" outlineLevel="2" x14ac:dyDescent="0.15">
      <c r="A495" s="3" t="s">
        <v>139</v>
      </c>
      <c r="B495" s="2" t="s">
        <v>40</v>
      </c>
      <c r="C495" s="2">
        <v>1</v>
      </c>
      <c r="D495" s="2">
        <f>C495*8</f>
        <v>8</v>
      </c>
      <c r="E495" s="2"/>
      <c r="F495" s="2"/>
      <c r="G495" s="2" t="s">
        <v>144</v>
      </c>
    </row>
    <row r="496" spans="1:7" s="1" customFormat="1" ht="18" customHeight="1" outlineLevel="1" x14ac:dyDescent="0.15">
      <c r="A496" s="15" t="s">
        <v>278</v>
      </c>
      <c r="B496" s="2"/>
      <c r="C496" s="2"/>
      <c r="D496" s="2">
        <f>SUBTOTAL(9,D494:D495)</f>
        <v>10</v>
      </c>
      <c r="E496" s="2"/>
      <c r="F496" s="2"/>
      <c r="G496" s="2"/>
    </row>
    <row r="497" spans="1:7" s="1" customFormat="1" ht="18" customHeight="1" outlineLevel="2" x14ac:dyDescent="0.15">
      <c r="A497" s="3" t="s">
        <v>178</v>
      </c>
      <c r="B497" s="2" t="s">
        <v>39</v>
      </c>
      <c r="C497" s="2">
        <v>7.8</v>
      </c>
      <c r="D497" s="2">
        <f>C497*1</f>
        <v>7.8</v>
      </c>
      <c r="E497" s="2"/>
      <c r="F497" s="2"/>
      <c r="G497" s="2"/>
    </row>
    <row r="498" spans="1:7" s="1" customFormat="1" ht="18" customHeight="1" outlineLevel="1" x14ac:dyDescent="0.15">
      <c r="A498" s="15" t="s">
        <v>279</v>
      </c>
      <c r="B498" s="2"/>
      <c r="C498" s="2"/>
      <c r="D498" s="2">
        <f>SUBTOTAL(9,D497:D497)</f>
        <v>7.8</v>
      </c>
      <c r="E498" s="2"/>
      <c r="F498" s="2"/>
      <c r="G498" s="2"/>
    </row>
    <row r="499" spans="1:7" s="1" customFormat="1" ht="18" customHeight="1" outlineLevel="2" x14ac:dyDescent="0.15">
      <c r="A499" s="3" t="s">
        <v>149</v>
      </c>
      <c r="B499" s="2" t="s">
        <v>150</v>
      </c>
      <c r="C499" s="2">
        <v>2</v>
      </c>
      <c r="D499" s="2">
        <f>C499*8</f>
        <v>16</v>
      </c>
      <c r="E499" s="2"/>
      <c r="F499" s="2"/>
      <c r="G499" s="2" t="s">
        <v>151</v>
      </c>
    </row>
    <row r="500" spans="1:7" s="1" customFormat="1" ht="18" customHeight="1" outlineLevel="2" x14ac:dyDescent="0.15">
      <c r="A500" s="3" t="s">
        <v>149</v>
      </c>
      <c r="B500" s="2" t="s">
        <v>150</v>
      </c>
      <c r="C500" s="2">
        <v>1</v>
      </c>
      <c r="D500" s="2">
        <f>C500*8</f>
        <v>8</v>
      </c>
      <c r="E500" s="2"/>
      <c r="F500" s="2"/>
      <c r="G500" s="2" t="s">
        <v>152</v>
      </c>
    </row>
    <row r="501" spans="1:7" s="1" customFormat="1" ht="18" customHeight="1" outlineLevel="1" x14ac:dyDescent="0.15">
      <c r="A501" s="15" t="s">
        <v>280</v>
      </c>
      <c r="B501" s="2"/>
      <c r="C501" s="2"/>
      <c r="D501" s="2">
        <f>SUBTOTAL(9,D499:D500)</f>
        <v>24</v>
      </c>
      <c r="E501" s="2"/>
      <c r="F501" s="2"/>
      <c r="G501" s="2"/>
    </row>
    <row r="502" spans="1:7" s="1" customFormat="1" ht="18" customHeight="1" outlineLevel="2" x14ac:dyDescent="0.15">
      <c r="A502" s="3" t="s">
        <v>153</v>
      </c>
      <c r="B502" s="2" t="s">
        <v>38</v>
      </c>
      <c r="C502" s="2">
        <v>3</v>
      </c>
      <c r="D502" s="2">
        <f>C502*8</f>
        <v>24</v>
      </c>
      <c r="E502" s="2"/>
      <c r="F502" s="2"/>
      <c r="G502" s="2"/>
    </row>
    <row r="503" spans="1:7" s="1" customFormat="1" ht="18" customHeight="1" outlineLevel="1" x14ac:dyDescent="0.15">
      <c r="A503" s="15" t="s">
        <v>281</v>
      </c>
      <c r="B503" s="2"/>
      <c r="C503" s="2"/>
      <c r="D503" s="2">
        <f>SUBTOTAL(9,D502:D502)</f>
        <v>24</v>
      </c>
      <c r="E503" s="2"/>
      <c r="F503" s="2"/>
      <c r="G503" s="2"/>
    </row>
    <row r="504" spans="1:7" s="1" customFormat="1" ht="18" customHeight="1" outlineLevel="2" x14ac:dyDescent="0.15">
      <c r="A504" s="3" t="s">
        <v>124</v>
      </c>
      <c r="B504" s="2" t="s">
        <v>39</v>
      </c>
      <c r="C504" s="2">
        <v>16.5</v>
      </c>
      <c r="D504" s="2">
        <f>C504*10</f>
        <v>165</v>
      </c>
      <c r="E504" s="2"/>
      <c r="F504" s="2"/>
      <c r="G504" s="2"/>
    </row>
    <row r="505" spans="1:7" s="1" customFormat="1" ht="18" customHeight="1" outlineLevel="2" x14ac:dyDescent="0.15">
      <c r="A505" s="3" t="s">
        <v>124</v>
      </c>
      <c r="B505" s="2" t="s">
        <v>39</v>
      </c>
      <c r="C505" s="2">
        <v>16.5</v>
      </c>
      <c r="D505" s="2">
        <f>C505*1</f>
        <v>16.5</v>
      </c>
      <c r="E505" s="2"/>
      <c r="F505" s="2"/>
      <c r="G505" s="2"/>
    </row>
    <row r="506" spans="1:7" s="1" customFormat="1" ht="18" customHeight="1" outlineLevel="2" x14ac:dyDescent="0.15">
      <c r="A506" s="3" t="s">
        <v>124</v>
      </c>
      <c r="B506" s="2" t="s">
        <v>39</v>
      </c>
      <c r="C506" s="2">
        <v>15.3</v>
      </c>
      <c r="D506" s="2">
        <f>C506*10</f>
        <v>153</v>
      </c>
      <c r="E506" s="2"/>
      <c r="F506" s="2"/>
      <c r="G506" s="2"/>
    </row>
    <row r="507" spans="1:7" s="1" customFormat="1" ht="18" customHeight="1" outlineLevel="2" x14ac:dyDescent="0.15">
      <c r="A507" s="3" t="s">
        <v>124</v>
      </c>
      <c r="B507" s="2" t="s">
        <v>39</v>
      </c>
      <c r="C507" s="2">
        <v>27.8</v>
      </c>
      <c r="D507" s="2">
        <f>C507*3</f>
        <v>83.4</v>
      </c>
      <c r="E507" s="2"/>
      <c r="F507" s="2"/>
      <c r="G507" s="2"/>
    </row>
    <row r="508" spans="1:7" s="1" customFormat="1" ht="18" customHeight="1" outlineLevel="1" x14ac:dyDescent="0.15">
      <c r="A508" s="15" t="s">
        <v>282</v>
      </c>
      <c r="B508" s="2"/>
      <c r="C508" s="2"/>
      <c r="D508" s="2">
        <f>SUBTOTAL(9,D504:D507)</f>
        <v>417.9</v>
      </c>
      <c r="E508" s="2"/>
      <c r="F508" s="2"/>
      <c r="G508" s="2"/>
    </row>
    <row r="509" spans="1:7" s="1" customFormat="1" ht="18" customHeight="1" outlineLevel="2" x14ac:dyDescent="0.15">
      <c r="A509" s="3" t="s">
        <v>34</v>
      </c>
      <c r="B509" s="2" t="s">
        <v>39</v>
      </c>
      <c r="C509" s="2">
        <v>14.3</v>
      </c>
      <c r="D509" s="2">
        <f>C509*1</f>
        <v>14.3</v>
      </c>
      <c r="E509" s="2"/>
      <c r="F509" s="2"/>
      <c r="G509" s="2"/>
    </row>
    <row r="510" spans="1:7" s="1" customFormat="1" ht="18" customHeight="1" outlineLevel="1" x14ac:dyDescent="0.15">
      <c r="A510" s="15" t="s">
        <v>283</v>
      </c>
      <c r="B510" s="2"/>
      <c r="C510" s="2"/>
      <c r="D510" s="2">
        <f>SUBTOTAL(9,D509:D509)</f>
        <v>14.3</v>
      </c>
      <c r="E510" s="2"/>
      <c r="F510" s="2"/>
      <c r="G510" s="2"/>
    </row>
    <row r="511" spans="1:7" s="1" customFormat="1" ht="18" customHeight="1" outlineLevel="2" x14ac:dyDescent="0.15">
      <c r="A511" s="3" t="s">
        <v>131</v>
      </c>
      <c r="B511" s="2" t="s">
        <v>38</v>
      </c>
      <c r="C511" s="2">
        <v>248.5</v>
      </c>
      <c r="D511" s="2">
        <f>C511*10</f>
        <v>2485</v>
      </c>
      <c r="E511" s="2"/>
      <c r="F511" s="2"/>
      <c r="G511" s="2"/>
    </row>
    <row r="512" spans="1:7" s="1" customFormat="1" ht="18" customHeight="1" outlineLevel="2" x14ac:dyDescent="0.15">
      <c r="A512" s="3" t="s">
        <v>131</v>
      </c>
      <c r="B512" s="2" t="s">
        <v>38</v>
      </c>
      <c r="C512" s="2">
        <v>248.5</v>
      </c>
      <c r="D512" s="2">
        <f>C512*1</f>
        <v>248.5</v>
      </c>
      <c r="E512" s="2"/>
      <c r="F512" s="2"/>
      <c r="G512" s="2"/>
    </row>
    <row r="513" spans="1:7" s="1" customFormat="1" ht="18" customHeight="1" outlineLevel="2" x14ac:dyDescent="0.15">
      <c r="A513" s="3" t="s">
        <v>131</v>
      </c>
      <c r="B513" s="2" t="s">
        <v>38</v>
      </c>
      <c r="C513" s="2">
        <v>22.4</v>
      </c>
      <c r="D513" s="2">
        <f>C513*2</f>
        <v>44.8</v>
      </c>
      <c r="E513" s="2"/>
      <c r="F513" s="2"/>
      <c r="G513" s="2"/>
    </row>
    <row r="514" spans="1:7" s="1" customFormat="1" ht="18" customHeight="1" outlineLevel="2" x14ac:dyDescent="0.15">
      <c r="A514" s="3" t="s">
        <v>131</v>
      </c>
      <c r="B514" s="2" t="s">
        <v>38</v>
      </c>
      <c r="C514" s="2">
        <v>10.5</v>
      </c>
      <c r="D514" s="2">
        <f>C514*8</f>
        <v>84</v>
      </c>
      <c r="E514" s="2"/>
      <c r="F514" s="2"/>
      <c r="G514" s="2"/>
    </row>
    <row r="515" spans="1:7" s="1" customFormat="1" ht="18" customHeight="1" outlineLevel="2" x14ac:dyDescent="0.15">
      <c r="A515" s="3" t="s">
        <v>131</v>
      </c>
      <c r="B515" s="2" t="s">
        <v>38</v>
      </c>
      <c r="C515" s="2">
        <v>18.399999999999999</v>
      </c>
      <c r="D515" s="2">
        <f>C515*10</f>
        <v>184</v>
      </c>
      <c r="E515" s="2"/>
      <c r="F515" s="2"/>
      <c r="G515" s="2"/>
    </row>
    <row r="516" spans="1:7" s="1" customFormat="1" ht="18" customHeight="1" outlineLevel="2" x14ac:dyDescent="0.15">
      <c r="A516" s="3" t="s">
        <v>131</v>
      </c>
      <c r="B516" s="2" t="s">
        <v>38</v>
      </c>
      <c r="C516" s="2">
        <v>29.4</v>
      </c>
      <c r="D516" s="2">
        <f>C516*3</f>
        <v>88.199999999999989</v>
      </c>
      <c r="E516" s="2"/>
      <c r="F516" s="2"/>
      <c r="G516" s="2"/>
    </row>
    <row r="517" spans="1:7" s="1" customFormat="1" ht="18" customHeight="1" outlineLevel="1" x14ac:dyDescent="0.15">
      <c r="A517" s="15" t="s">
        <v>284</v>
      </c>
      <c r="B517" s="2"/>
      <c r="C517" s="2"/>
      <c r="D517" s="2">
        <f>SUBTOTAL(9,D511:D516)</f>
        <v>3134.5</v>
      </c>
      <c r="E517" s="2"/>
      <c r="F517" s="2"/>
      <c r="G517" s="2"/>
    </row>
    <row r="518" spans="1:7" s="1" customFormat="1" ht="18" customHeight="1" outlineLevel="2" x14ac:dyDescent="0.15">
      <c r="A518" s="3" t="s">
        <v>103</v>
      </c>
      <c r="B518" s="2" t="s">
        <v>40</v>
      </c>
      <c r="C518" s="2">
        <v>22</v>
      </c>
      <c r="D518" s="2">
        <f>C518*10</f>
        <v>220</v>
      </c>
      <c r="E518" s="2"/>
      <c r="F518" s="2"/>
      <c r="G518" s="2" t="s">
        <v>105</v>
      </c>
    </row>
    <row r="519" spans="1:7" s="1" customFormat="1" ht="18" customHeight="1" outlineLevel="2" x14ac:dyDescent="0.15">
      <c r="A519" s="3" t="s">
        <v>103</v>
      </c>
      <c r="B519" s="2" t="s">
        <v>40</v>
      </c>
      <c r="C519" s="2">
        <v>1</v>
      </c>
      <c r="D519" s="2">
        <f>C519*10</f>
        <v>10</v>
      </c>
      <c r="E519" s="2"/>
      <c r="F519" s="2"/>
      <c r="G519" s="2" t="s">
        <v>106</v>
      </c>
    </row>
    <row r="520" spans="1:7" s="1" customFormat="1" ht="18" customHeight="1" outlineLevel="2" x14ac:dyDescent="0.15">
      <c r="A520" s="3" t="s">
        <v>103</v>
      </c>
      <c r="B520" s="2" t="s">
        <v>40</v>
      </c>
      <c r="C520" s="2">
        <v>2</v>
      </c>
      <c r="D520" s="2">
        <f>C520*10</f>
        <v>20</v>
      </c>
      <c r="E520" s="2"/>
      <c r="F520" s="2"/>
      <c r="G520" s="2" t="s">
        <v>107</v>
      </c>
    </row>
    <row r="521" spans="1:7" s="1" customFormat="1" ht="18" customHeight="1" outlineLevel="2" x14ac:dyDescent="0.15">
      <c r="A521" s="3" t="s">
        <v>103</v>
      </c>
      <c r="B521" s="2" t="s">
        <v>40</v>
      </c>
      <c r="C521" s="2">
        <v>2</v>
      </c>
      <c r="D521" s="2">
        <f>C521*10</f>
        <v>20</v>
      </c>
      <c r="E521" s="2"/>
      <c r="F521" s="2"/>
      <c r="G521" s="2" t="s">
        <v>108</v>
      </c>
    </row>
    <row r="522" spans="1:7" s="1" customFormat="1" ht="18" customHeight="1" outlineLevel="2" x14ac:dyDescent="0.15">
      <c r="A522" s="3" t="s">
        <v>103</v>
      </c>
      <c r="B522" s="2" t="s">
        <v>40</v>
      </c>
      <c r="C522" s="2">
        <v>20</v>
      </c>
      <c r="D522" s="2">
        <f>C522*1</f>
        <v>20</v>
      </c>
      <c r="E522" s="2"/>
      <c r="F522" s="2"/>
      <c r="G522" s="2" t="s">
        <v>105</v>
      </c>
    </row>
    <row r="523" spans="1:7" s="1" customFormat="1" ht="18" customHeight="1" outlineLevel="2" x14ac:dyDescent="0.15">
      <c r="A523" s="3" t="s">
        <v>103</v>
      </c>
      <c r="B523" s="2" t="s">
        <v>40</v>
      </c>
      <c r="C523" s="2">
        <v>1</v>
      </c>
      <c r="D523" s="2">
        <f>C523*1</f>
        <v>1</v>
      </c>
      <c r="E523" s="2"/>
      <c r="F523" s="2"/>
      <c r="G523" s="2" t="s">
        <v>106</v>
      </c>
    </row>
    <row r="524" spans="1:7" s="1" customFormat="1" ht="18" customHeight="1" outlineLevel="2" x14ac:dyDescent="0.15">
      <c r="A524" s="3" t="s">
        <v>103</v>
      </c>
      <c r="B524" s="2" t="s">
        <v>40</v>
      </c>
      <c r="C524" s="2">
        <v>2</v>
      </c>
      <c r="D524" s="2">
        <f>C524*1</f>
        <v>2</v>
      </c>
      <c r="E524" s="2"/>
      <c r="F524" s="2"/>
      <c r="G524" s="2" t="s">
        <v>107</v>
      </c>
    </row>
    <row r="525" spans="1:7" s="1" customFormat="1" ht="18" customHeight="1" outlineLevel="2" x14ac:dyDescent="0.15">
      <c r="A525" s="3" t="s">
        <v>103</v>
      </c>
      <c r="B525" s="2" t="s">
        <v>40</v>
      </c>
      <c r="C525" s="2">
        <v>2</v>
      </c>
      <c r="D525" s="2">
        <f>C525*1</f>
        <v>2</v>
      </c>
      <c r="E525" s="2"/>
      <c r="F525" s="2"/>
      <c r="G525" s="2" t="s">
        <v>108</v>
      </c>
    </row>
    <row r="526" spans="1:7" s="1" customFormat="1" ht="18" customHeight="1" outlineLevel="1" x14ac:dyDescent="0.15">
      <c r="A526" s="15" t="s">
        <v>285</v>
      </c>
      <c r="B526" s="2"/>
      <c r="C526" s="2"/>
      <c r="D526" s="2">
        <f>SUBTOTAL(9,D518:D525)</f>
        <v>295</v>
      </c>
      <c r="E526" s="2"/>
      <c r="F526" s="2"/>
      <c r="G526" s="2"/>
    </row>
    <row r="527" spans="1:7" s="1" customFormat="1" ht="18" customHeight="1" outlineLevel="2" x14ac:dyDescent="0.15">
      <c r="A527" s="3" t="s">
        <v>94</v>
      </c>
      <c r="B527" s="2" t="s">
        <v>38</v>
      </c>
      <c r="C527" s="2">
        <v>3.4</v>
      </c>
      <c r="D527" s="2">
        <f>C527*10</f>
        <v>34</v>
      </c>
      <c r="E527" s="2"/>
      <c r="F527" s="2"/>
      <c r="G527" s="2"/>
    </row>
    <row r="528" spans="1:7" s="1" customFormat="1" ht="18" customHeight="1" outlineLevel="1" x14ac:dyDescent="0.15">
      <c r="A528" s="15" t="s">
        <v>286</v>
      </c>
      <c r="B528" s="2"/>
      <c r="C528" s="2"/>
      <c r="D528" s="2">
        <f>SUBTOTAL(9,D527:D527)</f>
        <v>34</v>
      </c>
      <c r="E528" s="2"/>
      <c r="F528" s="2"/>
      <c r="G528" s="2"/>
    </row>
    <row r="529" spans="1:7" s="1" customFormat="1" ht="18" customHeight="1" outlineLevel="2" x14ac:dyDescent="0.15">
      <c r="A529" s="3" t="s">
        <v>76</v>
      </c>
      <c r="B529" s="2" t="s">
        <v>38</v>
      </c>
      <c r="C529" s="2">
        <v>1.4</v>
      </c>
      <c r="D529" s="2">
        <f>C529*11</f>
        <v>15.399999999999999</v>
      </c>
      <c r="E529" s="2"/>
      <c r="F529" s="2"/>
      <c r="G529" s="2"/>
    </row>
    <row r="530" spans="1:7" s="1" customFormat="1" ht="18" customHeight="1" outlineLevel="1" x14ac:dyDescent="0.15">
      <c r="A530" s="15" t="s">
        <v>287</v>
      </c>
      <c r="B530" s="2"/>
      <c r="C530" s="2"/>
      <c r="D530" s="2">
        <f>SUBTOTAL(9,D529:D529)</f>
        <v>15.399999999999999</v>
      </c>
      <c r="E530" s="2"/>
      <c r="F530" s="2"/>
      <c r="G530" s="2"/>
    </row>
    <row r="531" spans="1:7" s="1" customFormat="1" ht="18" customHeight="1" outlineLevel="2" x14ac:dyDescent="0.15">
      <c r="A531" s="3" t="s">
        <v>95</v>
      </c>
      <c r="B531" s="2" t="s">
        <v>40</v>
      </c>
      <c r="C531" s="2">
        <v>1</v>
      </c>
      <c r="D531" s="2">
        <f>C531*10</f>
        <v>10</v>
      </c>
      <c r="E531" s="2"/>
      <c r="F531" s="2"/>
      <c r="G531" s="2" t="s">
        <v>96</v>
      </c>
    </row>
    <row r="532" spans="1:7" s="1" customFormat="1" ht="18" customHeight="1" outlineLevel="2" x14ac:dyDescent="0.15">
      <c r="A532" s="3" t="s">
        <v>95</v>
      </c>
      <c r="B532" s="2" t="s">
        <v>40</v>
      </c>
      <c r="C532" s="2">
        <v>1</v>
      </c>
      <c r="D532" s="2">
        <f>C532*1</f>
        <v>1</v>
      </c>
      <c r="E532" s="2"/>
      <c r="F532" s="2"/>
      <c r="G532" s="2" t="s">
        <v>117</v>
      </c>
    </row>
    <row r="533" spans="1:7" s="1" customFormat="1" ht="18" customHeight="1" outlineLevel="1" x14ac:dyDescent="0.15">
      <c r="A533" s="15" t="s">
        <v>288</v>
      </c>
      <c r="B533" s="2"/>
      <c r="C533" s="2"/>
      <c r="D533" s="2">
        <f>SUBTOTAL(9,D531:D532)</f>
        <v>11</v>
      </c>
      <c r="E533" s="2"/>
      <c r="F533" s="2"/>
      <c r="G533" s="2"/>
    </row>
    <row r="534" spans="1:7" s="1" customFormat="1" ht="18" customHeight="1" outlineLevel="2" x14ac:dyDescent="0.15">
      <c r="A534" s="3" t="s">
        <v>60</v>
      </c>
      <c r="B534" s="2" t="s">
        <v>38</v>
      </c>
      <c r="C534" s="2">
        <v>0.8</v>
      </c>
      <c r="D534" s="2">
        <f>C534*32</f>
        <v>25.6</v>
      </c>
      <c r="E534" s="2"/>
      <c r="F534" s="2"/>
      <c r="G534" s="2"/>
    </row>
    <row r="535" spans="1:7" s="1" customFormat="1" ht="18" customHeight="1" outlineLevel="2" x14ac:dyDescent="0.15">
      <c r="A535" s="3" t="s">
        <v>60</v>
      </c>
      <c r="B535" s="2" t="s">
        <v>38</v>
      </c>
      <c r="C535" s="2">
        <v>0.8</v>
      </c>
      <c r="D535" s="2">
        <f>C535*150</f>
        <v>120</v>
      </c>
      <c r="E535" s="2"/>
      <c r="F535" s="2"/>
      <c r="G535" s="2"/>
    </row>
    <row r="536" spans="1:7" s="1" customFormat="1" ht="18" customHeight="1" outlineLevel="2" x14ac:dyDescent="0.15">
      <c r="A536" s="3" t="s">
        <v>60</v>
      </c>
      <c r="B536" s="2" t="s">
        <v>38</v>
      </c>
      <c r="C536" s="2">
        <v>0.8</v>
      </c>
      <c r="D536" s="2">
        <f>C536*7</f>
        <v>5.6000000000000005</v>
      </c>
      <c r="E536" s="2"/>
      <c r="F536" s="2"/>
      <c r="G536" s="2"/>
    </row>
    <row r="537" spans="1:7" s="1" customFormat="1" ht="18" customHeight="1" outlineLevel="2" x14ac:dyDescent="0.15">
      <c r="A537" s="3" t="s">
        <v>60</v>
      </c>
      <c r="B537" s="2" t="s">
        <v>38</v>
      </c>
      <c r="C537" s="2">
        <v>0.8</v>
      </c>
      <c r="D537" s="2">
        <f>C537*39</f>
        <v>31.200000000000003</v>
      </c>
      <c r="E537" s="2"/>
      <c r="F537" s="2"/>
      <c r="G537" s="2"/>
    </row>
    <row r="538" spans="1:7" s="1" customFormat="1" ht="18" customHeight="1" outlineLevel="2" x14ac:dyDescent="0.15">
      <c r="A538" s="3" t="s">
        <v>60</v>
      </c>
      <c r="B538" s="2" t="s">
        <v>38</v>
      </c>
      <c r="C538" s="2">
        <v>0.6</v>
      </c>
      <c r="D538" s="2">
        <f>C538*4</f>
        <v>2.4</v>
      </c>
      <c r="E538" s="2"/>
      <c r="F538" s="2"/>
      <c r="G538" s="2"/>
    </row>
    <row r="539" spans="1:7" s="1" customFormat="1" ht="18" customHeight="1" outlineLevel="1" x14ac:dyDescent="0.15">
      <c r="A539" s="15" t="s">
        <v>289</v>
      </c>
      <c r="B539" s="2"/>
      <c r="C539" s="2"/>
      <c r="D539" s="2">
        <f>SUBTOTAL(9,D534:D538)</f>
        <v>184.79999999999998</v>
      </c>
      <c r="E539" s="2"/>
      <c r="F539" s="2"/>
      <c r="G539" s="2"/>
    </row>
    <row r="540" spans="1:7" s="1" customFormat="1" ht="18" customHeight="1" outlineLevel="2" x14ac:dyDescent="0.15">
      <c r="A540" s="3" t="s">
        <v>18</v>
      </c>
      <c r="B540" s="2" t="s">
        <v>38</v>
      </c>
      <c r="C540" s="2">
        <v>10.4</v>
      </c>
      <c r="D540" s="2">
        <f>C540*1</f>
        <v>10.4</v>
      </c>
      <c r="E540" s="2"/>
      <c r="F540" s="2"/>
      <c r="G540" s="2"/>
    </row>
    <row r="541" spans="1:7" s="1" customFormat="1" ht="18" customHeight="1" outlineLevel="2" x14ac:dyDescent="0.15">
      <c r="A541" s="3" t="s">
        <v>18</v>
      </c>
      <c r="B541" s="2" t="s">
        <v>38</v>
      </c>
      <c r="C541" s="2">
        <v>7</v>
      </c>
      <c r="D541" s="2">
        <f>C541*1</f>
        <v>7</v>
      </c>
      <c r="E541" s="2"/>
      <c r="F541" s="2"/>
      <c r="G541" s="2"/>
    </row>
    <row r="542" spans="1:7" s="1" customFormat="1" ht="18" customHeight="1" outlineLevel="1" x14ac:dyDescent="0.15">
      <c r="A542" s="15" t="s">
        <v>290</v>
      </c>
      <c r="B542" s="2"/>
      <c r="C542" s="2"/>
      <c r="D542" s="2">
        <f>SUBTOTAL(9,D540:D541)</f>
        <v>17.399999999999999</v>
      </c>
      <c r="E542" s="2"/>
      <c r="F542" s="2"/>
      <c r="G542" s="2"/>
    </row>
    <row r="543" spans="1:7" s="1" customFormat="1" ht="18" customHeight="1" outlineLevel="2" x14ac:dyDescent="0.15">
      <c r="A543" s="3" t="s">
        <v>165</v>
      </c>
      <c r="B543" s="2" t="s">
        <v>38</v>
      </c>
      <c r="C543" s="2">
        <v>6.7</v>
      </c>
      <c r="D543" s="2">
        <f>C543*1</f>
        <v>6.7</v>
      </c>
      <c r="E543" s="2"/>
      <c r="F543" s="2"/>
      <c r="G543" s="2"/>
    </row>
    <row r="544" spans="1:7" s="1" customFormat="1" ht="18" customHeight="1" outlineLevel="1" x14ac:dyDescent="0.15">
      <c r="A544" s="15" t="s">
        <v>291</v>
      </c>
      <c r="B544" s="2"/>
      <c r="C544" s="2"/>
      <c r="D544" s="2">
        <f>SUBTOTAL(9,D543:D543)</f>
        <v>6.7</v>
      </c>
      <c r="E544" s="2"/>
      <c r="F544" s="2"/>
      <c r="G544" s="2"/>
    </row>
    <row r="545" spans="1:7" s="1" customFormat="1" ht="18" customHeight="1" outlineLevel="2" x14ac:dyDescent="0.15">
      <c r="A545" s="3" t="s">
        <v>164</v>
      </c>
      <c r="B545" s="2" t="s">
        <v>38</v>
      </c>
      <c r="C545" s="2">
        <v>6.3</v>
      </c>
      <c r="D545" s="2">
        <f>C545*1</f>
        <v>6.3</v>
      </c>
      <c r="E545" s="2"/>
      <c r="F545" s="2"/>
      <c r="G545" s="2"/>
    </row>
    <row r="546" spans="1:7" s="1" customFormat="1" ht="18" customHeight="1" outlineLevel="1" x14ac:dyDescent="0.15">
      <c r="A546" s="15" t="s">
        <v>292</v>
      </c>
      <c r="B546" s="2"/>
      <c r="C546" s="2"/>
      <c r="D546" s="2">
        <f>SUBTOTAL(9,D545:D545)</f>
        <v>6.3</v>
      </c>
      <c r="E546" s="2"/>
      <c r="F546" s="2"/>
      <c r="G546" s="2"/>
    </row>
    <row r="547" spans="1:7" s="1" customFormat="1" ht="18" customHeight="1" outlineLevel="2" x14ac:dyDescent="0.15">
      <c r="A547" s="3" t="s">
        <v>55</v>
      </c>
      <c r="B547" s="2" t="s">
        <v>38</v>
      </c>
      <c r="C547" s="2">
        <v>2.5</v>
      </c>
      <c r="D547" s="2">
        <f>C547*1</f>
        <v>2.5</v>
      </c>
      <c r="E547" s="2"/>
      <c r="F547" s="2"/>
      <c r="G547" s="2"/>
    </row>
    <row r="548" spans="1:7" s="1" customFormat="1" ht="18" customHeight="1" outlineLevel="2" x14ac:dyDescent="0.15">
      <c r="A548" s="3" t="s">
        <v>55</v>
      </c>
      <c r="B548" s="2" t="s">
        <v>38</v>
      </c>
      <c r="C548" s="2">
        <v>7.4</v>
      </c>
      <c r="D548" s="2">
        <f>C548*2</f>
        <v>14.8</v>
      </c>
      <c r="E548" s="2"/>
      <c r="F548" s="2"/>
      <c r="G548" s="2"/>
    </row>
    <row r="549" spans="1:7" s="1" customFormat="1" ht="18" customHeight="1" outlineLevel="1" x14ac:dyDescent="0.15">
      <c r="A549" s="15" t="s">
        <v>293</v>
      </c>
      <c r="B549" s="2"/>
      <c r="C549" s="2"/>
      <c r="D549" s="2">
        <f>SUBTOTAL(9,D547:D548)</f>
        <v>17.3</v>
      </c>
      <c r="E549" s="2"/>
      <c r="F549" s="2"/>
      <c r="G549" s="2"/>
    </row>
    <row r="550" spans="1:7" s="1" customFormat="1" ht="18" customHeight="1" outlineLevel="2" x14ac:dyDescent="0.15">
      <c r="A550" s="3" t="s">
        <v>24</v>
      </c>
      <c r="B550" s="2" t="s">
        <v>38</v>
      </c>
      <c r="C550" s="2">
        <v>1.4</v>
      </c>
      <c r="D550" s="2">
        <f>C550*1</f>
        <v>1.4</v>
      </c>
      <c r="E550" s="2"/>
      <c r="F550" s="2"/>
      <c r="G550" s="2"/>
    </row>
    <row r="551" spans="1:7" s="1" customFormat="1" ht="18" customHeight="1" outlineLevel="1" x14ac:dyDescent="0.15">
      <c r="A551" s="15" t="s">
        <v>294</v>
      </c>
      <c r="B551" s="2"/>
      <c r="C551" s="2"/>
      <c r="D551" s="2">
        <f>SUBTOTAL(9,D550:D550)</f>
        <v>1.4</v>
      </c>
      <c r="E551" s="2"/>
      <c r="F551" s="2"/>
      <c r="G551" s="2"/>
    </row>
    <row r="552" spans="1:7" s="1" customFormat="1" ht="18" customHeight="1" outlineLevel="2" x14ac:dyDescent="0.15">
      <c r="A552" s="3" t="s">
        <v>163</v>
      </c>
      <c r="B552" s="2" t="s">
        <v>38</v>
      </c>
      <c r="C552" s="2">
        <v>2.5</v>
      </c>
      <c r="D552" s="2">
        <f>C552*1</f>
        <v>2.5</v>
      </c>
      <c r="E552" s="2"/>
      <c r="F552" s="2"/>
      <c r="G552" s="2"/>
    </row>
    <row r="553" spans="1:7" s="1" customFormat="1" ht="18" customHeight="1" outlineLevel="1" x14ac:dyDescent="0.15">
      <c r="A553" s="15" t="s">
        <v>295</v>
      </c>
      <c r="B553" s="2"/>
      <c r="C553" s="2"/>
      <c r="D553" s="2">
        <f>SUBTOTAL(9,D552:D552)</f>
        <v>2.5</v>
      </c>
      <c r="E553" s="2"/>
      <c r="F553" s="2"/>
      <c r="G553" s="2"/>
    </row>
    <row r="554" spans="1:7" s="1" customFormat="1" ht="18" customHeight="1" outlineLevel="2" x14ac:dyDescent="0.15">
      <c r="A554" s="3" t="s">
        <v>49</v>
      </c>
      <c r="B554" s="2" t="s">
        <v>38</v>
      </c>
      <c r="C554" s="2">
        <v>1</v>
      </c>
      <c r="D554" s="2">
        <f>C554*1</f>
        <v>1</v>
      </c>
      <c r="E554" s="2"/>
      <c r="F554" s="2"/>
      <c r="G554" s="2"/>
    </row>
    <row r="555" spans="1:7" s="1" customFormat="1" ht="18" customHeight="1" outlineLevel="1" x14ac:dyDescent="0.15">
      <c r="A555" s="15" t="s">
        <v>296</v>
      </c>
      <c r="B555" s="2"/>
      <c r="C555" s="2"/>
      <c r="D555" s="2">
        <f>SUBTOTAL(9,D554:D554)</f>
        <v>1</v>
      </c>
      <c r="E555" s="2"/>
      <c r="F555" s="2"/>
      <c r="G555" s="2"/>
    </row>
    <row r="556" spans="1:7" s="1" customFormat="1" ht="18" customHeight="1" outlineLevel="2" x14ac:dyDescent="0.15">
      <c r="A556" s="3" t="s">
        <v>182</v>
      </c>
      <c r="B556" s="2" t="s">
        <v>38</v>
      </c>
      <c r="C556" s="2">
        <v>5.8</v>
      </c>
      <c r="D556" s="2">
        <f>C556*1</f>
        <v>5.8</v>
      </c>
      <c r="E556" s="2"/>
      <c r="F556" s="2"/>
      <c r="G556" s="2"/>
    </row>
    <row r="557" spans="1:7" s="1" customFormat="1" ht="18" customHeight="1" outlineLevel="1" x14ac:dyDescent="0.15">
      <c r="A557" s="15" t="s">
        <v>297</v>
      </c>
      <c r="B557" s="2"/>
      <c r="C557" s="2"/>
      <c r="D557" s="2">
        <f>SUBTOTAL(9,D556:D556)</f>
        <v>5.8</v>
      </c>
      <c r="E557" s="2"/>
      <c r="F557" s="2"/>
      <c r="G557" s="2"/>
    </row>
    <row r="558" spans="1:7" s="1" customFormat="1" ht="18" customHeight="1" outlineLevel="2" x14ac:dyDescent="0.15">
      <c r="A558" s="3" t="s">
        <v>183</v>
      </c>
      <c r="B558" s="2" t="s">
        <v>38</v>
      </c>
      <c r="C558" s="2">
        <v>1.4</v>
      </c>
      <c r="D558" s="2">
        <f>C558*1</f>
        <v>1.4</v>
      </c>
      <c r="E558" s="2"/>
      <c r="F558" s="2"/>
      <c r="G558" s="2"/>
    </row>
    <row r="559" spans="1:7" s="1" customFormat="1" ht="18" customHeight="1" outlineLevel="1" x14ac:dyDescent="0.15">
      <c r="A559" s="15" t="s">
        <v>298</v>
      </c>
      <c r="B559" s="2"/>
      <c r="C559" s="2"/>
      <c r="D559" s="2">
        <f>SUBTOTAL(9,D558:D558)</f>
        <v>1.4</v>
      </c>
      <c r="E559" s="2"/>
      <c r="F559" s="2"/>
      <c r="G559" s="2"/>
    </row>
    <row r="560" spans="1:7" s="1" customFormat="1" ht="18" customHeight="1" outlineLevel="2" x14ac:dyDescent="0.15">
      <c r="A560" s="3" t="s">
        <v>80</v>
      </c>
      <c r="B560" s="2" t="s">
        <v>81</v>
      </c>
      <c r="C560" s="2">
        <v>3</v>
      </c>
      <c r="D560" s="2">
        <f>C560*10</f>
        <v>30</v>
      </c>
      <c r="E560" s="2"/>
      <c r="F560" s="2"/>
      <c r="G560" s="2" t="s">
        <v>82</v>
      </c>
    </row>
    <row r="561" spans="1:7" s="1" customFormat="1" ht="18" customHeight="1" outlineLevel="2" x14ac:dyDescent="0.15">
      <c r="A561" s="3" t="s">
        <v>80</v>
      </c>
      <c r="B561" s="2" t="s">
        <v>81</v>
      </c>
      <c r="C561" s="2">
        <v>3</v>
      </c>
      <c r="D561" s="2">
        <f>C561*10</f>
        <v>30</v>
      </c>
      <c r="E561" s="2"/>
      <c r="F561" s="2"/>
      <c r="G561" s="2" t="s">
        <v>92</v>
      </c>
    </row>
    <row r="562" spans="1:7" s="1" customFormat="1" ht="18" customHeight="1" outlineLevel="1" x14ac:dyDescent="0.15">
      <c r="A562" s="15" t="s">
        <v>299</v>
      </c>
      <c r="B562" s="2"/>
      <c r="C562" s="2"/>
      <c r="D562" s="2">
        <f>SUBTOTAL(9,D560:D561)</f>
        <v>60</v>
      </c>
      <c r="E562" s="2"/>
      <c r="F562" s="2"/>
      <c r="G562" s="2"/>
    </row>
  </sheetData>
  <sortState ref="A2:E456">
    <sortCondition ref="A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8" workbookViewId="0">
      <selection activeCell="A3" sqref="A3:F36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77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220</v>
      </c>
      <c r="B3" s="5" t="s">
        <v>5</v>
      </c>
      <c r="C3" s="4" t="s">
        <v>38</v>
      </c>
      <c r="D3" s="4">
        <v>13.4</v>
      </c>
      <c r="E3" s="4">
        <f>D3*10</f>
        <v>134</v>
      </c>
      <c r="F3" s="4" t="s">
        <v>308</v>
      </c>
    </row>
    <row r="4" spans="1:6" ht="18" customHeight="1" x14ac:dyDescent="0.15">
      <c r="A4" s="4">
        <v>221</v>
      </c>
      <c r="B4" s="3" t="s">
        <v>6</v>
      </c>
      <c r="C4" s="2" t="s">
        <v>38</v>
      </c>
      <c r="D4" s="2">
        <v>29.5</v>
      </c>
      <c r="E4" s="4">
        <f t="shared" ref="E4:E36" si="0">D4*10</f>
        <v>295</v>
      </c>
      <c r="F4" s="4" t="s">
        <v>308</v>
      </c>
    </row>
    <row r="5" spans="1:6" ht="18" customHeight="1" x14ac:dyDescent="0.15">
      <c r="A5" s="4">
        <v>222</v>
      </c>
      <c r="B5" s="3" t="s">
        <v>78</v>
      </c>
      <c r="C5" s="2" t="s">
        <v>38</v>
      </c>
      <c r="D5" s="2">
        <v>9.5</v>
      </c>
      <c r="E5" s="4">
        <f t="shared" si="0"/>
        <v>95</v>
      </c>
      <c r="F5" s="4" t="s">
        <v>308</v>
      </c>
    </row>
    <row r="6" spans="1:6" ht="18" customHeight="1" x14ac:dyDescent="0.15">
      <c r="A6" s="4">
        <v>223</v>
      </c>
      <c r="B6" s="3" t="s">
        <v>7</v>
      </c>
      <c r="C6" s="2" t="s">
        <v>38</v>
      </c>
      <c r="D6" s="2">
        <v>42.9</v>
      </c>
      <c r="E6" s="4">
        <f t="shared" si="0"/>
        <v>429</v>
      </c>
      <c r="F6" s="4" t="s">
        <v>308</v>
      </c>
    </row>
    <row r="7" spans="1:6" ht="18" customHeight="1" x14ac:dyDescent="0.15">
      <c r="A7" s="4">
        <v>224</v>
      </c>
      <c r="B7" s="3" t="s">
        <v>85</v>
      </c>
      <c r="C7" s="2" t="s">
        <v>38</v>
      </c>
      <c r="D7" s="2">
        <v>11.8</v>
      </c>
      <c r="E7" s="4">
        <f t="shared" si="0"/>
        <v>118</v>
      </c>
      <c r="F7" s="4" t="s">
        <v>308</v>
      </c>
    </row>
    <row r="8" spans="1:6" ht="18" customHeight="1" x14ac:dyDescent="0.15">
      <c r="A8" s="4">
        <v>225</v>
      </c>
      <c r="B8" s="3" t="s">
        <v>8</v>
      </c>
      <c r="C8" s="2" t="s">
        <v>38</v>
      </c>
      <c r="D8" s="2">
        <v>1.4</v>
      </c>
      <c r="E8" s="4">
        <f t="shared" si="0"/>
        <v>14</v>
      </c>
      <c r="F8" s="4" t="s">
        <v>308</v>
      </c>
    </row>
    <row r="9" spans="1:6" ht="18" customHeight="1" x14ac:dyDescent="0.15">
      <c r="A9" s="4">
        <v>226</v>
      </c>
      <c r="B9" s="3" t="s">
        <v>9</v>
      </c>
      <c r="C9" s="2" t="s">
        <v>38</v>
      </c>
      <c r="D9" s="2">
        <v>8.1</v>
      </c>
      <c r="E9" s="4">
        <f t="shared" si="0"/>
        <v>81</v>
      </c>
      <c r="F9" s="4" t="s">
        <v>308</v>
      </c>
    </row>
    <row r="10" spans="1:6" ht="18" customHeight="1" x14ac:dyDescent="0.15">
      <c r="A10" s="4">
        <v>227</v>
      </c>
      <c r="B10" s="3" t="s">
        <v>56</v>
      </c>
      <c r="C10" s="2" t="s">
        <v>38</v>
      </c>
      <c r="D10" s="2">
        <v>21.2</v>
      </c>
      <c r="E10" s="4">
        <f t="shared" si="0"/>
        <v>212</v>
      </c>
      <c r="F10" s="4" t="s">
        <v>308</v>
      </c>
    </row>
    <row r="11" spans="1:6" ht="18" customHeight="1" x14ac:dyDescent="0.15">
      <c r="A11" s="4">
        <v>228</v>
      </c>
      <c r="B11" s="3" t="s">
        <v>87</v>
      </c>
      <c r="C11" s="2" t="s">
        <v>38</v>
      </c>
      <c r="D11" s="2">
        <v>1.9</v>
      </c>
      <c r="E11" s="4">
        <f t="shared" si="0"/>
        <v>19</v>
      </c>
      <c r="F11" s="4" t="s">
        <v>308</v>
      </c>
    </row>
    <row r="12" spans="1:6" ht="18" customHeight="1" x14ac:dyDescent="0.15">
      <c r="A12" s="4">
        <v>229</v>
      </c>
      <c r="B12" s="3" t="s">
        <v>10</v>
      </c>
      <c r="C12" s="2" t="s">
        <v>39</v>
      </c>
      <c r="D12" s="2">
        <v>7.5</v>
      </c>
      <c r="E12" s="4">
        <f t="shared" si="0"/>
        <v>75</v>
      </c>
      <c r="F12" s="4" t="s">
        <v>308</v>
      </c>
    </row>
    <row r="13" spans="1:6" ht="18" customHeight="1" x14ac:dyDescent="0.15">
      <c r="A13" s="4">
        <v>230</v>
      </c>
      <c r="B13" s="3" t="s">
        <v>11</v>
      </c>
      <c r="C13" s="2" t="s">
        <v>39</v>
      </c>
      <c r="D13" s="2">
        <v>4.7</v>
      </c>
      <c r="E13" s="4">
        <f t="shared" si="0"/>
        <v>47</v>
      </c>
      <c r="F13" s="4" t="s">
        <v>308</v>
      </c>
    </row>
    <row r="14" spans="1:6" ht="18" customHeight="1" x14ac:dyDescent="0.15">
      <c r="A14" s="4">
        <v>231</v>
      </c>
      <c r="B14" s="3" t="s">
        <v>12</v>
      </c>
      <c r="C14" s="2" t="s">
        <v>38</v>
      </c>
      <c r="D14" s="2">
        <v>77.099999999999994</v>
      </c>
      <c r="E14" s="4">
        <f t="shared" si="0"/>
        <v>771</v>
      </c>
      <c r="F14" s="4" t="s">
        <v>308</v>
      </c>
    </row>
    <row r="15" spans="1:6" ht="18" customHeight="1" x14ac:dyDescent="0.15">
      <c r="A15" s="4">
        <v>232</v>
      </c>
      <c r="B15" s="3" t="s">
        <v>13</v>
      </c>
      <c r="C15" s="2" t="s">
        <v>39</v>
      </c>
      <c r="D15" s="2">
        <v>25.8</v>
      </c>
      <c r="E15" s="4">
        <f t="shared" si="0"/>
        <v>258</v>
      </c>
      <c r="F15" s="4" t="s">
        <v>308</v>
      </c>
    </row>
    <row r="16" spans="1:6" ht="18" customHeight="1" x14ac:dyDescent="0.15">
      <c r="A16" s="4">
        <v>233</v>
      </c>
      <c r="B16" s="3" t="s">
        <v>14</v>
      </c>
      <c r="C16" s="2" t="s">
        <v>39</v>
      </c>
      <c r="D16" s="2">
        <v>6.3</v>
      </c>
      <c r="E16" s="4">
        <f t="shared" si="0"/>
        <v>63</v>
      </c>
      <c r="F16" s="4" t="s">
        <v>308</v>
      </c>
    </row>
    <row r="17" spans="1:6" ht="18" customHeight="1" x14ac:dyDescent="0.15">
      <c r="A17" s="4">
        <v>234</v>
      </c>
      <c r="B17" s="3" t="s">
        <v>44</v>
      </c>
      <c r="C17" s="2" t="s">
        <v>38</v>
      </c>
      <c r="D17" s="2">
        <v>4.7</v>
      </c>
      <c r="E17" s="4">
        <f t="shared" si="0"/>
        <v>47</v>
      </c>
      <c r="F17" s="4" t="s">
        <v>308</v>
      </c>
    </row>
    <row r="18" spans="1:6" ht="18" customHeight="1" x14ac:dyDescent="0.15">
      <c r="A18" s="4">
        <v>235</v>
      </c>
      <c r="B18" s="3" t="s">
        <v>322</v>
      </c>
      <c r="C18" s="2" t="s">
        <v>38</v>
      </c>
      <c r="D18" s="2">
        <v>3.6</v>
      </c>
      <c r="E18" s="4">
        <f t="shared" si="0"/>
        <v>36</v>
      </c>
      <c r="F18" s="4" t="s">
        <v>308</v>
      </c>
    </row>
    <row r="19" spans="1:6" ht="18" customHeight="1" x14ac:dyDescent="0.15">
      <c r="A19" s="4">
        <v>236</v>
      </c>
      <c r="B19" s="3" t="s">
        <v>16</v>
      </c>
      <c r="C19" s="2" t="s">
        <v>40</v>
      </c>
      <c r="D19" s="2">
        <v>3</v>
      </c>
      <c r="E19" s="4">
        <f t="shared" si="0"/>
        <v>30</v>
      </c>
      <c r="F19" s="4" t="s">
        <v>308</v>
      </c>
    </row>
    <row r="20" spans="1:6" ht="18" customHeight="1" x14ac:dyDescent="0.15">
      <c r="A20" s="4">
        <v>237</v>
      </c>
      <c r="B20" s="3" t="s">
        <v>17</v>
      </c>
      <c r="C20" s="2" t="s">
        <v>40</v>
      </c>
      <c r="D20" s="2">
        <v>1</v>
      </c>
      <c r="E20" s="4">
        <f t="shared" si="0"/>
        <v>10</v>
      </c>
      <c r="F20" s="4" t="s">
        <v>308</v>
      </c>
    </row>
    <row r="21" spans="1:6" ht="18" customHeight="1" x14ac:dyDescent="0.15">
      <c r="A21" s="4">
        <v>238</v>
      </c>
      <c r="B21" s="3" t="s">
        <v>43</v>
      </c>
      <c r="C21" s="2" t="s">
        <v>38</v>
      </c>
      <c r="D21" s="2">
        <v>17.3</v>
      </c>
      <c r="E21" s="4">
        <f t="shared" si="0"/>
        <v>173</v>
      </c>
      <c r="F21" s="4" t="s">
        <v>308</v>
      </c>
    </row>
    <row r="22" spans="1:6" ht="18" customHeight="1" x14ac:dyDescent="0.15">
      <c r="A22" s="4">
        <v>239</v>
      </c>
      <c r="B22" s="3" t="s">
        <v>45</v>
      </c>
      <c r="C22" s="2" t="s">
        <v>39</v>
      </c>
      <c r="D22" s="2">
        <v>100.3</v>
      </c>
      <c r="E22" s="4">
        <f t="shared" si="0"/>
        <v>1003</v>
      </c>
      <c r="F22" s="4" t="s">
        <v>308</v>
      </c>
    </row>
    <row r="23" spans="1:6" ht="18" customHeight="1" x14ac:dyDescent="0.15">
      <c r="A23" s="4">
        <v>240</v>
      </c>
      <c r="B23" s="3" t="s">
        <v>79</v>
      </c>
      <c r="C23" s="2" t="s">
        <v>39</v>
      </c>
      <c r="D23" s="2">
        <v>61.8</v>
      </c>
      <c r="E23" s="4">
        <f t="shared" si="0"/>
        <v>618</v>
      </c>
      <c r="F23" s="4" t="s">
        <v>308</v>
      </c>
    </row>
    <row r="24" spans="1:6" ht="18" customHeight="1" x14ac:dyDescent="0.15">
      <c r="A24" s="4">
        <v>241</v>
      </c>
      <c r="B24" s="3" t="s">
        <v>323</v>
      </c>
      <c r="C24" s="2" t="s">
        <v>81</v>
      </c>
      <c r="D24" s="2">
        <v>3</v>
      </c>
      <c r="E24" s="4">
        <f t="shared" si="0"/>
        <v>30</v>
      </c>
      <c r="F24" s="4" t="s">
        <v>308</v>
      </c>
    </row>
    <row r="25" spans="1:6" ht="18" customHeight="1" x14ac:dyDescent="0.15">
      <c r="A25" s="4">
        <v>242</v>
      </c>
      <c r="B25" s="3" t="s">
        <v>83</v>
      </c>
      <c r="C25" s="2" t="s">
        <v>84</v>
      </c>
      <c r="D25" s="2">
        <v>1</v>
      </c>
      <c r="E25" s="4">
        <f t="shared" si="0"/>
        <v>10</v>
      </c>
      <c r="F25" s="4" t="s">
        <v>308</v>
      </c>
    </row>
    <row r="26" spans="1:6" ht="18" customHeight="1" x14ac:dyDescent="0.15">
      <c r="A26" s="4">
        <v>243</v>
      </c>
      <c r="B26" s="3" t="s">
        <v>50</v>
      </c>
      <c r="C26" s="2" t="s">
        <v>38</v>
      </c>
      <c r="D26" s="2">
        <v>10.8</v>
      </c>
      <c r="E26" s="4">
        <f t="shared" si="0"/>
        <v>108</v>
      </c>
      <c r="F26" s="4" t="s">
        <v>308</v>
      </c>
    </row>
    <row r="27" spans="1:6" ht="18" customHeight="1" x14ac:dyDescent="0.15">
      <c r="A27" s="4">
        <v>244</v>
      </c>
      <c r="B27" s="3" t="s">
        <v>26</v>
      </c>
      <c r="C27" s="2" t="s">
        <v>38</v>
      </c>
      <c r="D27" s="2">
        <v>3.6</v>
      </c>
      <c r="E27" s="4">
        <f t="shared" si="0"/>
        <v>36</v>
      </c>
      <c r="F27" s="4" t="s">
        <v>308</v>
      </c>
    </row>
    <row r="28" spans="1:6" ht="18" customHeight="1" x14ac:dyDescent="0.15">
      <c r="A28" s="4">
        <v>245</v>
      </c>
      <c r="B28" s="3" t="s">
        <v>27</v>
      </c>
      <c r="C28" s="2" t="s">
        <v>39</v>
      </c>
      <c r="D28" s="2">
        <v>14.4</v>
      </c>
      <c r="E28" s="4">
        <f t="shared" si="0"/>
        <v>144</v>
      </c>
      <c r="F28" s="4" t="s">
        <v>308</v>
      </c>
    </row>
    <row r="29" spans="1:6" ht="18" customHeight="1" x14ac:dyDescent="0.15">
      <c r="A29" s="4">
        <v>246</v>
      </c>
      <c r="B29" s="3" t="s">
        <v>28</v>
      </c>
      <c r="C29" s="2" t="s">
        <v>39</v>
      </c>
      <c r="D29" s="2">
        <v>4.9000000000000004</v>
      </c>
      <c r="E29" s="4">
        <f t="shared" si="0"/>
        <v>49</v>
      </c>
      <c r="F29" s="4" t="s">
        <v>308</v>
      </c>
    </row>
    <row r="30" spans="1:6" ht="18" customHeight="1" x14ac:dyDescent="0.15">
      <c r="A30" s="4">
        <v>247</v>
      </c>
      <c r="B30" s="3" t="s">
        <v>29</v>
      </c>
      <c r="C30" s="2" t="s">
        <v>39</v>
      </c>
      <c r="D30" s="2">
        <v>4.5999999999999996</v>
      </c>
      <c r="E30" s="4">
        <f t="shared" si="0"/>
        <v>46</v>
      </c>
      <c r="F30" s="4" t="s">
        <v>308</v>
      </c>
    </row>
    <row r="31" spans="1:6" ht="18" customHeight="1" x14ac:dyDescent="0.15">
      <c r="A31" s="4">
        <v>248</v>
      </c>
      <c r="B31" s="3" t="s">
        <v>30</v>
      </c>
      <c r="C31" s="2" t="s">
        <v>38</v>
      </c>
      <c r="D31" s="2">
        <v>2.6</v>
      </c>
      <c r="E31" s="4">
        <f t="shared" si="0"/>
        <v>26</v>
      </c>
      <c r="F31" s="4" t="s">
        <v>308</v>
      </c>
    </row>
    <row r="32" spans="1:6" ht="18" customHeight="1" x14ac:dyDescent="0.15">
      <c r="A32" s="4">
        <v>249</v>
      </c>
      <c r="B32" s="3" t="s">
        <v>33</v>
      </c>
      <c r="C32" s="2" t="s">
        <v>38</v>
      </c>
      <c r="D32" s="2">
        <v>28</v>
      </c>
      <c r="E32" s="4">
        <f t="shared" si="0"/>
        <v>280</v>
      </c>
      <c r="F32" s="4" t="s">
        <v>308</v>
      </c>
    </row>
    <row r="33" spans="1:6" ht="18" customHeight="1" x14ac:dyDescent="0.15">
      <c r="A33" s="4">
        <v>250</v>
      </c>
      <c r="B33" s="3" t="s">
        <v>37</v>
      </c>
      <c r="C33" s="2" t="s">
        <v>38</v>
      </c>
      <c r="D33" s="2">
        <v>32.6</v>
      </c>
      <c r="E33" s="4">
        <f t="shared" si="0"/>
        <v>326</v>
      </c>
      <c r="F33" s="4" t="s">
        <v>308</v>
      </c>
    </row>
    <row r="34" spans="1:6" ht="18" customHeight="1" x14ac:dyDescent="0.15">
      <c r="A34" s="4">
        <v>251</v>
      </c>
      <c r="B34" s="3" t="s">
        <v>86</v>
      </c>
      <c r="C34" s="2" t="s">
        <v>53</v>
      </c>
      <c r="D34" s="1">
        <v>15.2</v>
      </c>
      <c r="E34" s="4">
        <f t="shared" si="0"/>
        <v>152</v>
      </c>
      <c r="F34" s="4" t="s">
        <v>308</v>
      </c>
    </row>
    <row r="35" spans="1:6" ht="18" customHeight="1" x14ac:dyDescent="0.15">
      <c r="A35" s="4">
        <v>252</v>
      </c>
      <c r="B35" s="3" t="s">
        <v>35</v>
      </c>
      <c r="C35" s="2" t="s">
        <v>40</v>
      </c>
      <c r="D35" s="2">
        <v>1</v>
      </c>
      <c r="E35" s="4">
        <f t="shared" si="0"/>
        <v>10</v>
      </c>
      <c r="F35" s="4" t="s">
        <v>308</v>
      </c>
    </row>
    <row r="36" spans="1:6" ht="18" customHeight="1" x14ac:dyDescent="0.15">
      <c r="A36" s="4">
        <v>253</v>
      </c>
      <c r="B36" s="3" t="s">
        <v>36</v>
      </c>
      <c r="C36" s="2" t="s">
        <v>38</v>
      </c>
      <c r="D36" s="2"/>
      <c r="E36" s="4">
        <f t="shared" si="0"/>
        <v>0</v>
      </c>
      <c r="F36" s="4" t="s">
        <v>308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1" workbookViewId="0">
      <selection activeCell="A3" sqref="A3:F36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90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254</v>
      </c>
      <c r="B3" s="5" t="s">
        <v>5</v>
      </c>
      <c r="C3" s="4" t="s">
        <v>38</v>
      </c>
      <c r="D3" s="4">
        <v>8.5</v>
      </c>
      <c r="E3" s="4">
        <f>D3*10</f>
        <v>85</v>
      </c>
      <c r="F3" s="4" t="s">
        <v>309</v>
      </c>
    </row>
    <row r="4" spans="1:6" ht="18" customHeight="1" x14ac:dyDescent="0.15">
      <c r="A4" s="4">
        <v>255</v>
      </c>
      <c r="B4" s="3" t="s">
        <v>6</v>
      </c>
      <c r="C4" s="2" t="s">
        <v>38</v>
      </c>
      <c r="D4" s="2">
        <v>27.7</v>
      </c>
      <c r="E4" s="4">
        <f t="shared" ref="E4:E36" si="0">D4*10</f>
        <v>277</v>
      </c>
      <c r="F4" s="4" t="s">
        <v>309</v>
      </c>
    </row>
    <row r="5" spans="1:6" ht="18" customHeight="1" x14ac:dyDescent="0.15">
      <c r="A5" s="4">
        <v>256</v>
      </c>
      <c r="B5" s="3" t="s">
        <v>91</v>
      </c>
      <c r="C5" s="2" t="s">
        <v>38</v>
      </c>
      <c r="D5" s="2">
        <v>9.9</v>
      </c>
      <c r="E5" s="4">
        <f t="shared" si="0"/>
        <v>99</v>
      </c>
      <c r="F5" s="4" t="s">
        <v>309</v>
      </c>
    </row>
    <row r="6" spans="1:6" ht="18" customHeight="1" x14ac:dyDescent="0.15">
      <c r="A6" s="4">
        <v>257</v>
      </c>
      <c r="B6" s="3" t="s">
        <v>7</v>
      </c>
      <c r="C6" s="2" t="s">
        <v>38</v>
      </c>
      <c r="D6" s="2">
        <v>36.200000000000003</v>
      </c>
      <c r="E6" s="4">
        <f t="shared" si="0"/>
        <v>362</v>
      </c>
      <c r="F6" s="4" t="s">
        <v>309</v>
      </c>
    </row>
    <row r="7" spans="1:6" ht="18" customHeight="1" x14ac:dyDescent="0.15">
      <c r="A7" s="4">
        <v>258</v>
      </c>
      <c r="B7" s="3" t="s">
        <v>8</v>
      </c>
      <c r="C7" s="2" t="s">
        <v>38</v>
      </c>
      <c r="D7" s="2">
        <v>1.3</v>
      </c>
      <c r="E7" s="4">
        <f t="shared" si="0"/>
        <v>13</v>
      </c>
      <c r="F7" s="4" t="s">
        <v>309</v>
      </c>
    </row>
    <row r="8" spans="1:6" ht="18" customHeight="1" x14ac:dyDescent="0.15">
      <c r="A8" s="4">
        <v>259</v>
      </c>
      <c r="B8" s="3" t="s">
        <v>9</v>
      </c>
      <c r="C8" s="2" t="s">
        <v>38</v>
      </c>
      <c r="D8" s="2">
        <v>8.3000000000000007</v>
      </c>
      <c r="E8" s="4">
        <f t="shared" si="0"/>
        <v>83</v>
      </c>
      <c r="F8" s="4" t="s">
        <v>309</v>
      </c>
    </row>
    <row r="9" spans="1:6" ht="18" customHeight="1" x14ac:dyDescent="0.15">
      <c r="A9" s="4">
        <v>260</v>
      </c>
      <c r="B9" s="3" t="s">
        <v>56</v>
      </c>
      <c r="C9" s="2" t="s">
        <v>38</v>
      </c>
      <c r="D9" s="2">
        <v>28.5</v>
      </c>
      <c r="E9" s="4">
        <f t="shared" si="0"/>
        <v>285</v>
      </c>
      <c r="F9" s="4" t="s">
        <v>309</v>
      </c>
    </row>
    <row r="10" spans="1:6" ht="18" customHeight="1" x14ac:dyDescent="0.15">
      <c r="A10" s="4">
        <v>261</v>
      </c>
      <c r="B10" s="3" t="s">
        <v>10</v>
      </c>
      <c r="C10" s="2" t="s">
        <v>39</v>
      </c>
      <c r="D10" s="2">
        <v>3.5</v>
      </c>
      <c r="E10" s="4">
        <f t="shared" si="0"/>
        <v>35</v>
      </c>
      <c r="F10" s="4" t="s">
        <v>309</v>
      </c>
    </row>
    <row r="11" spans="1:6" ht="18" customHeight="1" x14ac:dyDescent="0.15">
      <c r="A11" s="4">
        <v>262</v>
      </c>
      <c r="B11" s="3" t="s">
        <v>11</v>
      </c>
      <c r="C11" s="2" t="s">
        <v>39</v>
      </c>
      <c r="D11" s="2">
        <v>4.5999999999999996</v>
      </c>
      <c r="E11" s="4">
        <f t="shared" si="0"/>
        <v>46</v>
      </c>
      <c r="F11" s="4" t="s">
        <v>309</v>
      </c>
    </row>
    <row r="12" spans="1:6" ht="18" customHeight="1" x14ac:dyDescent="0.15">
      <c r="A12" s="4">
        <v>263</v>
      </c>
      <c r="B12" s="3" t="s">
        <v>12</v>
      </c>
      <c r="C12" s="2" t="s">
        <v>38</v>
      </c>
      <c r="D12" s="2">
        <v>60.9</v>
      </c>
      <c r="E12" s="4">
        <f t="shared" si="0"/>
        <v>609</v>
      </c>
      <c r="F12" s="4" t="s">
        <v>309</v>
      </c>
    </row>
    <row r="13" spans="1:6" ht="18" customHeight="1" x14ac:dyDescent="0.15">
      <c r="A13" s="4">
        <v>264</v>
      </c>
      <c r="B13" s="3" t="s">
        <v>13</v>
      </c>
      <c r="C13" s="2" t="s">
        <v>39</v>
      </c>
      <c r="D13" s="2">
        <v>22.8</v>
      </c>
      <c r="E13" s="4">
        <f t="shared" si="0"/>
        <v>228</v>
      </c>
      <c r="F13" s="4" t="s">
        <v>309</v>
      </c>
    </row>
    <row r="14" spans="1:6" ht="18" customHeight="1" x14ac:dyDescent="0.15">
      <c r="A14" s="4">
        <v>265</v>
      </c>
      <c r="B14" s="3" t="s">
        <v>14</v>
      </c>
      <c r="C14" s="2" t="s">
        <v>39</v>
      </c>
      <c r="D14" s="2">
        <v>5.2</v>
      </c>
      <c r="E14" s="4">
        <f t="shared" si="0"/>
        <v>52</v>
      </c>
      <c r="F14" s="4" t="s">
        <v>309</v>
      </c>
    </row>
    <row r="15" spans="1:6" ht="18" customHeight="1" x14ac:dyDescent="0.15">
      <c r="A15" s="4">
        <v>266</v>
      </c>
      <c r="B15" s="3" t="s">
        <v>44</v>
      </c>
      <c r="C15" s="2" t="s">
        <v>38</v>
      </c>
      <c r="D15" s="2">
        <v>3.8</v>
      </c>
      <c r="E15" s="4">
        <f t="shared" si="0"/>
        <v>38</v>
      </c>
      <c r="F15" s="4" t="s">
        <v>309</v>
      </c>
    </row>
    <row r="16" spans="1:6" ht="18" customHeight="1" x14ac:dyDescent="0.15">
      <c r="A16" s="4">
        <v>267</v>
      </c>
      <c r="B16" s="3" t="s">
        <v>16</v>
      </c>
      <c r="C16" s="2" t="s">
        <v>40</v>
      </c>
      <c r="D16" s="2">
        <v>3</v>
      </c>
      <c r="E16" s="4">
        <f t="shared" si="0"/>
        <v>30</v>
      </c>
      <c r="F16" s="4" t="s">
        <v>309</v>
      </c>
    </row>
    <row r="17" spans="1:6" ht="18" customHeight="1" x14ac:dyDescent="0.15">
      <c r="A17" s="4">
        <v>268</v>
      </c>
      <c r="B17" s="3" t="s">
        <v>17</v>
      </c>
      <c r="C17" s="2" t="s">
        <v>40</v>
      </c>
      <c r="D17" s="2">
        <v>1</v>
      </c>
      <c r="E17" s="4">
        <f t="shared" si="0"/>
        <v>10</v>
      </c>
      <c r="F17" s="4" t="s">
        <v>309</v>
      </c>
    </row>
    <row r="18" spans="1:6" ht="18" customHeight="1" x14ac:dyDescent="0.15">
      <c r="A18" s="4">
        <v>269</v>
      </c>
      <c r="B18" s="3" t="s">
        <v>43</v>
      </c>
      <c r="C18" s="2" t="s">
        <v>38</v>
      </c>
      <c r="D18" s="2">
        <v>18.899999999999999</v>
      </c>
      <c r="E18" s="4">
        <f t="shared" si="0"/>
        <v>189</v>
      </c>
      <c r="F18" s="4" t="s">
        <v>309</v>
      </c>
    </row>
    <row r="19" spans="1:6" ht="18" customHeight="1" x14ac:dyDescent="0.15">
      <c r="A19" s="4">
        <v>270</v>
      </c>
      <c r="B19" s="3" t="s">
        <v>45</v>
      </c>
      <c r="C19" s="2" t="s">
        <v>39</v>
      </c>
      <c r="D19" s="2">
        <v>103</v>
      </c>
      <c r="E19" s="4">
        <f t="shared" si="0"/>
        <v>1030</v>
      </c>
      <c r="F19" s="4" t="s">
        <v>309</v>
      </c>
    </row>
    <row r="20" spans="1:6" ht="18" customHeight="1" x14ac:dyDescent="0.15">
      <c r="A20" s="4">
        <v>271</v>
      </c>
      <c r="B20" s="3" t="s">
        <v>79</v>
      </c>
      <c r="C20" s="2" t="s">
        <v>39</v>
      </c>
      <c r="D20" s="2">
        <v>25.5</v>
      </c>
      <c r="E20" s="4">
        <f t="shared" si="0"/>
        <v>255</v>
      </c>
      <c r="F20" s="4" t="s">
        <v>309</v>
      </c>
    </row>
    <row r="21" spans="1:6" ht="18" customHeight="1" x14ac:dyDescent="0.15">
      <c r="A21" s="4">
        <v>272</v>
      </c>
      <c r="B21" s="3" t="s">
        <v>94</v>
      </c>
      <c r="C21" s="2" t="s">
        <v>38</v>
      </c>
      <c r="D21" s="2">
        <v>3.4</v>
      </c>
      <c r="E21" s="4">
        <f t="shared" si="0"/>
        <v>34</v>
      </c>
      <c r="F21" s="4" t="s">
        <v>309</v>
      </c>
    </row>
    <row r="22" spans="1:6" ht="18" customHeight="1" x14ac:dyDescent="0.15">
      <c r="A22" s="4">
        <v>273</v>
      </c>
      <c r="B22" s="3" t="s">
        <v>320</v>
      </c>
      <c r="C22" s="2" t="s">
        <v>81</v>
      </c>
      <c r="D22" s="2">
        <v>3</v>
      </c>
      <c r="E22" s="4">
        <f t="shared" si="0"/>
        <v>30</v>
      </c>
      <c r="F22" s="4" t="s">
        <v>309</v>
      </c>
    </row>
    <row r="23" spans="1:6" ht="18" customHeight="1" x14ac:dyDescent="0.15">
      <c r="A23" s="4">
        <v>274</v>
      </c>
      <c r="B23" s="3" t="s">
        <v>83</v>
      </c>
      <c r="C23" s="2" t="s">
        <v>84</v>
      </c>
      <c r="D23" s="2">
        <v>1</v>
      </c>
      <c r="E23" s="4">
        <f t="shared" si="0"/>
        <v>10</v>
      </c>
      <c r="F23" s="4" t="s">
        <v>309</v>
      </c>
    </row>
    <row r="24" spans="1:6" ht="18" customHeight="1" x14ac:dyDescent="0.15">
      <c r="A24" s="4">
        <v>275</v>
      </c>
      <c r="B24" s="3" t="s">
        <v>93</v>
      </c>
      <c r="C24" s="2" t="s">
        <v>38</v>
      </c>
      <c r="D24" s="2">
        <v>2.4</v>
      </c>
      <c r="E24" s="4">
        <f t="shared" si="0"/>
        <v>24</v>
      </c>
      <c r="F24" s="4" t="s">
        <v>309</v>
      </c>
    </row>
    <row r="25" spans="1:6" ht="18" customHeight="1" x14ac:dyDescent="0.15">
      <c r="A25" s="4">
        <v>276</v>
      </c>
      <c r="B25" s="3" t="s">
        <v>321</v>
      </c>
      <c r="C25" s="2" t="s">
        <v>84</v>
      </c>
      <c r="D25" s="2">
        <v>1</v>
      </c>
      <c r="E25" s="4">
        <f t="shared" si="0"/>
        <v>10</v>
      </c>
      <c r="F25" s="4" t="s">
        <v>309</v>
      </c>
    </row>
    <row r="26" spans="1:6" ht="18" customHeight="1" x14ac:dyDescent="0.15">
      <c r="A26" s="4">
        <v>277</v>
      </c>
      <c r="B26" s="3" t="s">
        <v>50</v>
      </c>
      <c r="C26" s="2" t="s">
        <v>38</v>
      </c>
      <c r="D26" s="2">
        <v>9.3000000000000007</v>
      </c>
      <c r="E26" s="4">
        <f t="shared" si="0"/>
        <v>93</v>
      </c>
      <c r="F26" s="4" t="s">
        <v>309</v>
      </c>
    </row>
    <row r="27" spans="1:6" ht="18" customHeight="1" x14ac:dyDescent="0.15">
      <c r="A27" s="4">
        <v>278</v>
      </c>
      <c r="B27" s="3" t="s">
        <v>26</v>
      </c>
      <c r="C27" s="2" t="s">
        <v>38</v>
      </c>
      <c r="D27" s="2">
        <v>3.6</v>
      </c>
      <c r="E27" s="4">
        <f t="shared" si="0"/>
        <v>36</v>
      </c>
      <c r="F27" s="4" t="s">
        <v>309</v>
      </c>
    </row>
    <row r="28" spans="1:6" ht="18" customHeight="1" x14ac:dyDescent="0.15">
      <c r="A28" s="4">
        <v>279</v>
      </c>
      <c r="B28" s="3" t="s">
        <v>27</v>
      </c>
      <c r="C28" s="2" t="s">
        <v>39</v>
      </c>
      <c r="D28" s="2">
        <v>12.5</v>
      </c>
      <c r="E28" s="4">
        <f t="shared" si="0"/>
        <v>125</v>
      </c>
      <c r="F28" s="4" t="s">
        <v>309</v>
      </c>
    </row>
    <row r="29" spans="1:6" ht="18" customHeight="1" x14ac:dyDescent="0.15">
      <c r="A29" s="4">
        <v>280</v>
      </c>
      <c r="B29" s="3" t="s">
        <v>28</v>
      </c>
      <c r="C29" s="2" t="s">
        <v>39</v>
      </c>
      <c r="D29" s="2">
        <v>4</v>
      </c>
      <c r="E29" s="4">
        <f t="shared" si="0"/>
        <v>40</v>
      </c>
      <c r="F29" s="4" t="s">
        <v>309</v>
      </c>
    </row>
    <row r="30" spans="1:6" ht="18" customHeight="1" x14ac:dyDescent="0.15">
      <c r="A30" s="4">
        <v>281</v>
      </c>
      <c r="B30" s="3" t="s">
        <v>29</v>
      </c>
      <c r="C30" s="2" t="s">
        <v>39</v>
      </c>
      <c r="D30" s="2">
        <v>3.7</v>
      </c>
      <c r="E30" s="4">
        <f t="shared" si="0"/>
        <v>37</v>
      </c>
      <c r="F30" s="4" t="s">
        <v>309</v>
      </c>
    </row>
    <row r="31" spans="1:6" ht="18" customHeight="1" x14ac:dyDescent="0.15">
      <c r="A31" s="4">
        <v>282</v>
      </c>
      <c r="B31" s="3" t="s">
        <v>30</v>
      </c>
      <c r="C31" s="2" t="s">
        <v>38</v>
      </c>
      <c r="D31" s="2">
        <v>2.1</v>
      </c>
      <c r="E31" s="4">
        <f t="shared" si="0"/>
        <v>21</v>
      </c>
      <c r="F31" s="4" t="s">
        <v>309</v>
      </c>
    </row>
    <row r="32" spans="1:6" ht="18" customHeight="1" x14ac:dyDescent="0.15">
      <c r="A32" s="4">
        <v>283</v>
      </c>
      <c r="B32" s="3" t="s">
        <v>33</v>
      </c>
      <c r="C32" s="2" t="s">
        <v>38</v>
      </c>
      <c r="D32" s="2">
        <v>26.4</v>
      </c>
      <c r="E32" s="4">
        <f t="shared" si="0"/>
        <v>264</v>
      </c>
      <c r="F32" s="4" t="s">
        <v>309</v>
      </c>
    </row>
    <row r="33" spans="1:6" ht="18" customHeight="1" x14ac:dyDescent="0.15">
      <c r="A33" s="4">
        <v>284</v>
      </c>
      <c r="B33" s="3" t="s">
        <v>37</v>
      </c>
      <c r="C33" s="2" t="s">
        <v>38</v>
      </c>
      <c r="D33" s="2">
        <v>38.1</v>
      </c>
      <c r="E33" s="4">
        <f t="shared" si="0"/>
        <v>381</v>
      </c>
      <c r="F33" s="4" t="s">
        <v>309</v>
      </c>
    </row>
    <row r="34" spans="1:6" ht="18" customHeight="1" x14ac:dyDescent="0.15">
      <c r="A34" s="4">
        <v>285</v>
      </c>
      <c r="B34" s="3" t="s">
        <v>86</v>
      </c>
      <c r="C34" s="2" t="s">
        <v>53</v>
      </c>
      <c r="D34" s="1">
        <v>8.1999999999999993</v>
      </c>
      <c r="E34" s="4">
        <f t="shared" si="0"/>
        <v>82</v>
      </c>
      <c r="F34" s="4" t="s">
        <v>309</v>
      </c>
    </row>
    <row r="35" spans="1:6" ht="18" customHeight="1" x14ac:dyDescent="0.15">
      <c r="A35" s="4">
        <v>286</v>
      </c>
      <c r="B35" s="3" t="s">
        <v>35</v>
      </c>
      <c r="C35" s="2" t="s">
        <v>40</v>
      </c>
      <c r="D35" s="2">
        <v>1</v>
      </c>
      <c r="E35" s="4">
        <f t="shared" si="0"/>
        <v>10</v>
      </c>
      <c r="F35" s="4" t="s">
        <v>309</v>
      </c>
    </row>
    <row r="36" spans="1:6" ht="18" customHeight="1" x14ac:dyDescent="0.15">
      <c r="A36" s="4">
        <v>287</v>
      </c>
      <c r="B36" s="3" t="s">
        <v>36</v>
      </c>
      <c r="C36" s="2" t="s">
        <v>38</v>
      </c>
      <c r="D36" s="2"/>
      <c r="E36" s="4">
        <f t="shared" si="0"/>
        <v>0</v>
      </c>
      <c r="F36" s="4" t="s">
        <v>309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0" workbookViewId="0">
      <selection activeCell="A3" sqref="A3:F34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97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288</v>
      </c>
      <c r="B3" s="5" t="s">
        <v>319</v>
      </c>
      <c r="C3" s="4" t="s">
        <v>38</v>
      </c>
      <c r="D3" s="4">
        <v>11.3</v>
      </c>
      <c r="E3" s="4">
        <f>D3*2</f>
        <v>22.6</v>
      </c>
      <c r="F3" s="4" t="s">
        <v>324</v>
      </c>
    </row>
    <row r="4" spans="1:6" ht="18" customHeight="1" x14ac:dyDescent="0.15">
      <c r="A4" s="4">
        <v>289</v>
      </c>
      <c r="B4" s="3" t="s">
        <v>6</v>
      </c>
      <c r="C4" s="2" t="s">
        <v>38</v>
      </c>
      <c r="D4" s="2">
        <v>33.9</v>
      </c>
      <c r="E4" s="4">
        <f t="shared" ref="E4:E34" si="0">D4*2</f>
        <v>67.8</v>
      </c>
      <c r="F4" s="4" t="s">
        <v>324</v>
      </c>
    </row>
    <row r="5" spans="1:6" ht="18" customHeight="1" x14ac:dyDescent="0.15">
      <c r="A5" s="4">
        <v>290</v>
      </c>
      <c r="B5" s="3" t="s">
        <v>7</v>
      </c>
      <c r="C5" s="2" t="s">
        <v>38</v>
      </c>
      <c r="D5" s="2">
        <v>45.2</v>
      </c>
      <c r="E5" s="4">
        <f t="shared" si="0"/>
        <v>90.4</v>
      </c>
      <c r="F5" s="4" t="s">
        <v>324</v>
      </c>
    </row>
    <row r="6" spans="1:6" ht="18" customHeight="1" x14ac:dyDescent="0.15">
      <c r="A6" s="4">
        <v>291</v>
      </c>
      <c r="B6" s="3" t="s">
        <v>8</v>
      </c>
      <c r="C6" s="2" t="s">
        <v>38</v>
      </c>
      <c r="D6" s="2">
        <v>1.2</v>
      </c>
      <c r="E6" s="4">
        <f t="shared" si="0"/>
        <v>2.4</v>
      </c>
      <c r="F6" s="4" t="s">
        <v>324</v>
      </c>
    </row>
    <row r="7" spans="1:6" ht="18" customHeight="1" x14ac:dyDescent="0.15">
      <c r="A7" s="4">
        <v>292</v>
      </c>
      <c r="B7" s="3" t="s">
        <v>9</v>
      </c>
      <c r="C7" s="2" t="s">
        <v>38</v>
      </c>
      <c r="D7" s="2">
        <v>10.1</v>
      </c>
      <c r="E7" s="4">
        <f t="shared" si="0"/>
        <v>20.2</v>
      </c>
      <c r="F7" s="4" t="s">
        <v>324</v>
      </c>
    </row>
    <row r="8" spans="1:6" ht="18" customHeight="1" x14ac:dyDescent="0.15">
      <c r="A8" s="4">
        <v>293</v>
      </c>
      <c r="B8" s="3" t="s">
        <v>56</v>
      </c>
      <c r="C8" s="2" t="s">
        <v>38</v>
      </c>
      <c r="D8" s="2">
        <v>26.8</v>
      </c>
      <c r="E8" s="4">
        <f t="shared" si="0"/>
        <v>53.6</v>
      </c>
      <c r="F8" s="4" t="s">
        <v>324</v>
      </c>
    </row>
    <row r="9" spans="1:6" ht="18" customHeight="1" x14ac:dyDescent="0.15">
      <c r="A9" s="4">
        <v>294</v>
      </c>
      <c r="B9" s="3" t="s">
        <v>10</v>
      </c>
      <c r="C9" s="2" t="s">
        <v>39</v>
      </c>
      <c r="D9" s="2">
        <v>6.4</v>
      </c>
      <c r="E9" s="4">
        <f t="shared" si="0"/>
        <v>12.8</v>
      </c>
      <c r="F9" s="4" t="s">
        <v>324</v>
      </c>
    </row>
    <row r="10" spans="1:6" ht="18" customHeight="1" x14ac:dyDescent="0.15">
      <c r="A10" s="4">
        <v>295</v>
      </c>
      <c r="B10" s="3" t="s">
        <v>11</v>
      </c>
      <c r="C10" s="2" t="s">
        <v>39</v>
      </c>
      <c r="D10" s="2">
        <v>4.4000000000000004</v>
      </c>
      <c r="E10" s="4">
        <f t="shared" si="0"/>
        <v>8.8000000000000007</v>
      </c>
      <c r="F10" s="4" t="s">
        <v>324</v>
      </c>
    </row>
    <row r="11" spans="1:6" ht="18" customHeight="1" x14ac:dyDescent="0.15">
      <c r="A11" s="4">
        <v>296</v>
      </c>
      <c r="B11" s="3" t="s">
        <v>12</v>
      </c>
      <c r="C11" s="2" t="s">
        <v>38</v>
      </c>
      <c r="D11" s="2">
        <v>59.9</v>
      </c>
      <c r="E11" s="4">
        <f t="shared" si="0"/>
        <v>119.8</v>
      </c>
      <c r="F11" s="4" t="s">
        <v>324</v>
      </c>
    </row>
    <row r="12" spans="1:6" ht="18" customHeight="1" x14ac:dyDescent="0.15">
      <c r="A12" s="4">
        <v>297</v>
      </c>
      <c r="B12" s="3" t="s">
        <v>13</v>
      </c>
      <c r="C12" s="2" t="s">
        <v>39</v>
      </c>
      <c r="D12" s="2">
        <v>22.5</v>
      </c>
      <c r="E12" s="4">
        <f t="shared" si="0"/>
        <v>45</v>
      </c>
      <c r="F12" s="4" t="s">
        <v>324</v>
      </c>
    </row>
    <row r="13" spans="1:6" ht="18" customHeight="1" x14ac:dyDescent="0.15">
      <c r="A13" s="4">
        <v>298</v>
      </c>
      <c r="B13" s="3" t="s">
        <v>14</v>
      </c>
      <c r="C13" s="2" t="s">
        <v>39</v>
      </c>
      <c r="D13" s="2">
        <v>3.5</v>
      </c>
      <c r="E13" s="4">
        <f t="shared" si="0"/>
        <v>7</v>
      </c>
      <c r="F13" s="4" t="s">
        <v>324</v>
      </c>
    </row>
    <row r="14" spans="1:6" ht="18" customHeight="1" x14ac:dyDescent="0.15">
      <c r="A14" s="4">
        <v>299</v>
      </c>
      <c r="B14" s="3" t="s">
        <v>16</v>
      </c>
      <c r="C14" s="2" t="s">
        <v>40</v>
      </c>
      <c r="D14" s="2">
        <v>3</v>
      </c>
      <c r="E14" s="4">
        <f t="shared" si="0"/>
        <v>6</v>
      </c>
      <c r="F14" s="4" t="s">
        <v>324</v>
      </c>
    </row>
    <row r="15" spans="1:6" ht="18" customHeight="1" x14ac:dyDescent="0.15">
      <c r="A15" s="4">
        <v>300</v>
      </c>
      <c r="B15" s="3" t="s">
        <v>17</v>
      </c>
      <c r="C15" s="2" t="s">
        <v>40</v>
      </c>
      <c r="D15" s="2">
        <v>1</v>
      </c>
      <c r="E15" s="4">
        <f t="shared" si="0"/>
        <v>2</v>
      </c>
      <c r="F15" s="4" t="s">
        <v>324</v>
      </c>
    </row>
    <row r="16" spans="1:6" ht="18" customHeight="1" x14ac:dyDescent="0.15">
      <c r="A16" s="4">
        <v>301</v>
      </c>
      <c r="B16" s="3" t="s">
        <v>43</v>
      </c>
      <c r="C16" s="2" t="s">
        <v>38</v>
      </c>
      <c r="D16" s="2">
        <v>20.9</v>
      </c>
      <c r="E16" s="4">
        <f t="shared" si="0"/>
        <v>41.8</v>
      </c>
      <c r="F16" s="4" t="s">
        <v>324</v>
      </c>
    </row>
    <row r="17" spans="1:6" ht="18" customHeight="1" x14ac:dyDescent="0.15">
      <c r="A17" s="4">
        <v>302</v>
      </c>
      <c r="B17" s="3" t="s">
        <v>45</v>
      </c>
      <c r="C17" s="2" t="s">
        <v>39</v>
      </c>
      <c r="D17" s="2">
        <v>84.5</v>
      </c>
      <c r="E17" s="4">
        <f t="shared" si="0"/>
        <v>169</v>
      </c>
      <c r="F17" s="4" t="s">
        <v>324</v>
      </c>
    </row>
    <row r="18" spans="1:6" ht="18" customHeight="1" x14ac:dyDescent="0.15">
      <c r="A18" s="4">
        <v>303</v>
      </c>
      <c r="B18" s="3" t="s">
        <v>79</v>
      </c>
      <c r="C18" s="2" t="s">
        <v>39</v>
      </c>
      <c r="D18" s="2">
        <v>51.6</v>
      </c>
      <c r="E18" s="4">
        <f t="shared" si="0"/>
        <v>103.2</v>
      </c>
      <c r="F18" s="4" t="s">
        <v>324</v>
      </c>
    </row>
    <row r="19" spans="1:6" ht="18" customHeight="1" x14ac:dyDescent="0.15">
      <c r="A19" s="4">
        <v>304</v>
      </c>
      <c r="B19" s="3" t="s">
        <v>98</v>
      </c>
      <c r="C19" s="2" t="s">
        <v>38</v>
      </c>
      <c r="D19" s="2">
        <v>4.0999999999999996</v>
      </c>
      <c r="E19" s="4">
        <f t="shared" si="0"/>
        <v>8.1999999999999993</v>
      </c>
      <c r="F19" s="4" t="s">
        <v>324</v>
      </c>
    </row>
    <row r="20" spans="1:6" ht="18" customHeight="1" x14ac:dyDescent="0.15">
      <c r="A20" s="4">
        <v>305</v>
      </c>
      <c r="B20" s="3" t="s">
        <v>99</v>
      </c>
      <c r="C20" s="2" t="s">
        <v>84</v>
      </c>
      <c r="D20" s="2">
        <v>1</v>
      </c>
      <c r="E20" s="4">
        <f t="shared" si="0"/>
        <v>2</v>
      </c>
      <c r="F20" s="4" t="s">
        <v>324</v>
      </c>
    </row>
    <row r="21" spans="1:6" ht="18" customHeight="1" x14ac:dyDescent="0.15">
      <c r="A21" s="4">
        <v>306</v>
      </c>
      <c r="B21" s="3" t="s">
        <v>100</v>
      </c>
      <c r="C21" s="2" t="s">
        <v>84</v>
      </c>
      <c r="D21" s="2">
        <v>1</v>
      </c>
      <c r="E21" s="4">
        <f t="shared" si="0"/>
        <v>2</v>
      </c>
      <c r="F21" s="4" t="s">
        <v>324</v>
      </c>
    </row>
    <row r="22" spans="1:6" ht="18" customHeight="1" x14ac:dyDescent="0.15">
      <c r="A22" s="4">
        <v>307</v>
      </c>
      <c r="B22" s="3" t="s">
        <v>101</v>
      </c>
      <c r="C22" s="2" t="s">
        <v>84</v>
      </c>
      <c r="D22" s="2">
        <v>1</v>
      </c>
      <c r="E22" s="4">
        <f t="shared" si="0"/>
        <v>2</v>
      </c>
      <c r="F22" s="4" t="s">
        <v>324</v>
      </c>
    </row>
    <row r="23" spans="1:6" ht="18" customHeight="1" x14ac:dyDescent="0.15">
      <c r="A23" s="4">
        <v>308</v>
      </c>
      <c r="B23" s="3" t="s">
        <v>50</v>
      </c>
      <c r="C23" s="2" t="s">
        <v>38</v>
      </c>
      <c r="D23" s="2">
        <v>25.6</v>
      </c>
      <c r="E23" s="4">
        <f t="shared" si="0"/>
        <v>51.2</v>
      </c>
      <c r="F23" s="4" t="s">
        <v>324</v>
      </c>
    </row>
    <row r="24" spans="1:6" ht="18" customHeight="1" x14ac:dyDescent="0.15">
      <c r="A24" s="4">
        <v>309</v>
      </c>
      <c r="B24" s="3" t="s">
        <v>26</v>
      </c>
      <c r="C24" s="2" t="s">
        <v>38</v>
      </c>
      <c r="D24" s="2">
        <v>3.6</v>
      </c>
      <c r="E24" s="4">
        <f t="shared" si="0"/>
        <v>7.2</v>
      </c>
      <c r="F24" s="4" t="s">
        <v>324</v>
      </c>
    </row>
    <row r="25" spans="1:6" ht="18" customHeight="1" x14ac:dyDescent="0.15">
      <c r="A25" s="4">
        <v>310</v>
      </c>
      <c r="B25" s="3" t="s">
        <v>27</v>
      </c>
      <c r="C25" s="2" t="s">
        <v>39</v>
      </c>
      <c r="D25" s="2">
        <v>7.2</v>
      </c>
      <c r="E25" s="4">
        <f t="shared" si="0"/>
        <v>14.4</v>
      </c>
      <c r="F25" s="4" t="s">
        <v>324</v>
      </c>
    </row>
    <row r="26" spans="1:6" ht="18" customHeight="1" x14ac:dyDescent="0.15">
      <c r="A26" s="4">
        <v>311</v>
      </c>
      <c r="B26" s="3" t="s">
        <v>28</v>
      </c>
      <c r="C26" s="2" t="s">
        <v>39</v>
      </c>
      <c r="D26" s="2">
        <v>2.4500000000000002</v>
      </c>
      <c r="E26" s="4">
        <f t="shared" si="0"/>
        <v>4.9000000000000004</v>
      </c>
      <c r="F26" s="4" t="s">
        <v>324</v>
      </c>
    </row>
    <row r="27" spans="1:6" ht="18" customHeight="1" x14ac:dyDescent="0.15">
      <c r="A27" s="4">
        <v>312</v>
      </c>
      <c r="B27" s="3" t="s">
        <v>29</v>
      </c>
      <c r="C27" s="2" t="s">
        <v>39</v>
      </c>
      <c r="D27" s="2">
        <v>2.2999999999999998</v>
      </c>
      <c r="E27" s="4">
        <f t="shared" si="0"/>
        <v>4.5999999999999996</v>
      </c>
      <c r="F27" s="4" t="s">
        <v>324</v>
      </c>
    </row>
    <row r="28" spans="1:6" ht="18" customHeight="1" x14ac:dyDescent="0.15">
      <c r="A28" s="4">
        <v>313</v>
      </c>
      <c r="B28" s="3" t="s">
        <v>30</v>
      </c>
      <c r="C28" s="2" t="s">
        <v>38</v>
      </c>
      <c r="D28" s="2">
        <v>1.3</v>
      </c>
      <c r="E28" s="4">
        <f t="shared" si="0"/>
        <v>2.6</v>
      </c>
      <c r="F28" s="4" t="s">
        <v>324</v>
      </c>
    </row>
    <row r="29" spans="1:6" ht="18" customHeight="1" x14ac:dyDescent="0.15">
      <c r="A29" s="4">
        <v>314</v>
      </c>
      <c r="B29" s="3" t="s">
        <v>52</v>
      </c>
      <c r="C29" s="2" t="s">
        <v>53</v>
      </c>
      <c r="D29" s="2">
        <v>3.8</v>
      </c>
      <c r="E29" s="4">
        <f t="shared" si="0"/>
        <v>7.6</v>
      </c>
      <c r="F29" s="4" t="s">
        <v>324</v>
      </c>
    </row>
    <row r="30" spans="1:6" ht="18" customHeight="1" x14ac:dyDescent="0.15">
      <c r="A30" s="4">
        <v>315</v>
      </c>
      <c r="B30" s="3" t="s">
        <v>33</v>
      </c>
      <c r="C30" s="2" t="s">
        <v>38</v>
      </c>
      <c r="D30" s="2">
        <v>13.9</v>
      </c>
      <c r="E30" s="4">
        <f t="shared" si="0"/>
        <v>27.8</v>
      </c>
      <c r="F30" s="4" t="s">
        <v>324</v>
      </c>
    </row>
    <row r="31" spans="1:6" ht="18" customHeight="1" x14ac:dyDescent="0.15">
      <c r="A31" s="4">
        <v>316</v>
      </c>
      <c r="B31" s="3" t="s">
        <v>37</v>
      </c>
      <c r="C31" s="2" t="s">
        <v>38</v>
      </c>
      <c r="D31" s="2">
        <v>38.1</v>
      </c>
      <c r="E31" s="4">
        <f t="shared" si="0"/>
        <v>76.2</v>
      </c>
      <c r="F31" s="4" t="s">
        <v>324</v>
      </c>
    </row>
    <row r="32" spans="1:6" ht="18" customHeight="1" x14ac:dyDescent="0.15">
      <c r="A32" s="4">
        <v>317</v>
      </c>
      <c r="B32" s="3" t="s">
        <v>55</v>
      </c>
      <c r="C32" s="2" t="s">
        <v>38</v>
      </c>
      <c r="D32" s="11">
        <v>7.4</v>
      </c>
      <c r="E32" s="4">
        <f t="shared" si="0"/>
        <v>14.8</v>
      </c>
      <c r="F32" s="4" t="s">
        <v>324</v>
      </c>
    </row>
    <row r="33" spans="1:6" ht="18" customHeight="1" x14ac:dyDescent="0.15">
      <c r="A33" s="4">
        <v>318</v>
      </c>
      <c r="B33" s="3" t="s">
        <v>35</v>
      </c>
      <c r="C33" s="2" t="s">
        <v>40</v>
      </c>
      <c r="D33" s="2">
        <v>1</v>
      </c>
      <c r="E33" s="4">
        <f t="shared" si="0"/>
        <v>2</v>
      </c>
      <c r="F33" s="4" t="s">
        <v>324</v>
      </c>
    </row>
    <row r="34" spans="1:6" ht="18" customHeight="1" x14ac:dyDescent="0.15">
      <c r="A34" s="4">
        <v>319</v>
      </c>
      <c r="B34" s="3" t="s">
        <v>36</v>
      </c>
      <c r="C34" s="2" t="s">
        <v>38</v>
      </c>
      <c r="D34" s="2"/>
      <c r="E34" s="4">
        <f t="shared" si="0"/>
        <v>0</v>
      </c>
      <c r="F34" s="4" t="s">
        <v>324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2" workbookViewId="0">
      <selection activeCell="A3" sqref="A3:F30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187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/>
      <c r="F2" s="8" t="s">
        <v>4</v>
      </c>
    </row>
    <row r="3" spans="1:6" ht="18" customHeight="1" x14ac:dyDescent="0.15">
      <c r="A3" s="4">
        <v>320</v>
      </c>
      <c r="B3" s="5" t="s">
        <v>319</v>
      </c>
      <c r="C3" s="4" t="s">
        <v>38</v>
      </c>
      <c r="D3" s="4">
        <v>11.3</v>
      </c>
      <c r="E3" s="4">
        <f>D3*4</f>
        <v>45.2</v>
      </c>
      <c r="F3" s="4" t="s">
        <v>325</v>
      </c>
    </row>
    <row r="4" spans="1:6" ht="18" customHeight="1" x14ac:dyDescent="0.15">
      <c r="A4" s="4">
        <v>321</v>
      </c>
      <c r="B4" s="3" t="s">
        <v>6</v>
      </c>
      <c r="C4" s="2" t="s">
        <v>38</v>
      </c>
      <c r="D4" s="2">
        <v>45.9</v>
      </c>
      <c r="E4" s="4">
        <f t="shared" ref="E4:E30" si="0">D4*4</f>
        <v>183.6</v>
      </c>
      <c r="F4" s="4" t="s">
        <v>325</v>
      </c>
    </row>
    <row r="5" spans="1:6" ht="18" customHeight="1" x14ac:dyDescent="0.15">
      <c r="A5" s="4">
        <v>322</v>
      </c>
      <c r="B5" s="3" t="s">
        <v>7</v>
      </c>
      <c r="C5" s="2" t="s">
        <v>38</v>
      </c>
      <c r="D5" s="2">
        <v>45.9</v>
      </c>
      <c r="E5" s="4">
        <f t="shared" si="0"/>
        <v>183.6</v>
      </c>
      <c r="F5" s="4" t="s">
        <v>325</v>
      </c>
    </row>
    <row r="6" spans="1:6" ht="18" customHeight="1" x14ac:dyDescent="0.15">
      <c r="A6" s="4">
        <v>323</v>
      </c>
      <c r="B6" s="3" t="s">
        <v>8</v>
      </c>
      <c r="C6" s="2" t="s">
        <v>38</v>
      </c>
      <c r="D6" s="2">
        <v>1.2</v>
      </c>
      <c r="E6" s="4">
        <f t="shared" si="0"/>
        <v>4.8</v>
      </c>
      <c r="F6" s="4" t="s">
        <v>325</v>
      </c>
    </row>
    <row r="7" spans="1:6" ht="18" customHeight="1" x14ac:dyDescent="0.15">
      <c r="A7" s="4">
        <v>324</v>
      </c>
      <c r="B7" s="3" t="s">
        <v>9</v>
      </c>
      <c r="C7" s="2" t="s">
        <v>38</v>
      </c>
      <c r="D7" s="2">
        <v>10.1</v>
      </c>
      <c r="E7" s="4">
        <f t="shared" si="0"/>
        <v>40.4</v>
      </c>
      <c r="F7" s="4" t="s">
        <v>325</v>
      </c>
    </row>
    <row r="8" spans="1:6" ht="18" customHeight="1" x14ac:dyDescent="0.15">
      <c r="A8" s="4">
        <v>325</v>
      </c>
      <c r="B8" s="3" t="s">
        <v>56</v>
      </c>
      <c r="C8" s="2" t="s">
        <v>38</v>
      </c>
      <c r="D8" s="2">
        <v>26.8</v>
      </c>
      <c r="E8" s="4">
        <f t="shared" si="0"/>
        <v>107.2</v>
      </c>
      <c r="F8" s="4" t="s">
        <v>325</v>
      </c>
    </row>
    <row r="9" spans="1:6" ht="18" customHeight="1" x14ac:dyDescent="0.15">
      <c r="A9" s="4">
        <v>326</v>
      </c>
      <c r="B9" s="3" t="s">
        <v>10</v>
      </c>
      <c r="C9" s="2" t="s">
        <v>39</v>
      </c>
      <c r="D9" s="2">
        <v>6.4</v>
      </c>
      <c r="E9" s="4">
        <f t="shared" si="0"/>
        <v>25.6</v>
      </c>
      <c r="F9" s="4" t="s">
        <v>325</v>
      </c>
    </row>
    <row r="10" spans="1:6" ht="18" customHeight="1" x14ac:dyDescent="0.15">
      <c r="A10" s="4">
        <v>327</v>
      </c>
      <c r="B10" s="3" t="s">
        <v>11</v>
      </c>
      <c r="C10" s="2" t="s">
        <v>39</v>
      </c>
      <c r="D10" s="2">
        <v>4.4000000000000004</v>
      </c>
      <c r="E10" s="4">
        <f t="shared" si="0"/>
        <v>17.600000000000001</v>
      </c>
      <c r="F10" s="4" t="s">
        <v>325</v>
      </c>
    </row>
    <row r="11" spans="1:6" ht="18" customHeight="1" x14ac:dyDescent="0.15">
      <c r="A11" s="4">
        <v>328</v>
      </c>
      <c r="B11" s="3" t="s">
        <v>12</v>
      </c>
      <c r="C11" s="2" t="s">
        <v>38</v>
      </c>
      <c r="D11" s="2">
        <v>80.400000000000006</v>
      </c>
      <c r="E11" s="4">
        <f t="shared" si="0"/>
        <v>321.60000000000002</v>
      </c>
      <c r="F11" s="4" t="s">
        <v>325</v>
      </c>
    </row>
    <row r="12" spans="1:6" ht="18" customHeight="1" x14ac:dyDescent="0.15">
      <c r="A12" s="4">
        <v>329</v>
      </c>
      <c r="B12" s="3" t="s">
        <v>13</v>
      </c>
      <c r="C12" s="2" t="s">
        <v>39</v>
      </c>
      <c r="D12" s="2">
        <v>33.700000000000003</v>
      </c>
      <c r="E12" s="4">
        <f t="shared" si="0"/>
        <v>134.80000000000001</v>
      </c>
      <c r="F12" s="4" t="s">
        <v>325</v>
      </c>
    </row>
    <row r="13" spans="1:6" ht="18" customHeight="1" x14ac:dyDescent="0.15">
      <c r="A13" s="4">
        <v>330</v>
      </c>
      <c r="B13" s="3" t="s">
        <v>14</v>
      </c>
      <c r="C13" s="2" t="s">
        <v>39</v>
      </c>
      <c r="D13" s="2">
        <v>3.45</v>
      </c>
      <c r="E13" s="4">
        <f t="shared" si="0"/>
        <v>13.8</v>
      </c>
      <c r="F13" s="4" t="s">
        <v>325</v>
      </c>
    </row>
    <row r="14" spans="1:6" ht="18" customHeight="1" x14ac:dyDescent="0.15">
      <c r="A14" s="4">
        <v>331</v>
      </c>
      <c r="B14" s="3" t="s">
        <v>16</v>
      </c>
      <c r="C14" s="2" t="s">
        <v>40</v>
      </c>
      <c r="D14" s="2">
        <v>3</v>
      </c>
      <c r="E14" s="4">
        <f t="shared" si="0"/>
        <v>12</v>
      </c>
      <c r="F14" s="4" t="s">
        <v>325</v>
      </c>
    </row>
    <row r="15" spans="1:6" ht="18" customHeight="1" x14ac:dyDescent="0.15">
      <c r="A15" s="4">
        <v>332</v>
      </c>
      <c r="B15" s="3" t="s">
        <v>17</v>
      </c>
      <c r="C15" s="2" t="s">
        <v>40</v>
      </c>
      <c r="D15" s="2">
        <v>1</v>
      </c>
      <c r="E15" s="4">
        <f t="shared" si="0"/>
        <v>4</v>
      </c>
      <c r="F15" s="4" t="s">
        <v>325</v>
      </c>
    </row>
    <row r="16" spans="1:6" ht="18" customHeight="1" x14ac:dyDescent="0.15">
      <c r="A16" s="4">
        <v>333</v>
      </c>
      <c r="B16" s="3" t="s">
        <v>43</v>
      </c>
      <c r="C16" s="2" t="s">
        <v>38</v>
      </c>
      <c r="D16" s="2">
        <v>19.600000000000001</v>
      </c>
      <c r="E16" s="4">
        <f t="shared" si="0"/>
        <v>78.400000000000006</v>
      </c>
      <c r="F16" s="4" t="s">
        <v>325</v>
      </c>
    </row>
    <row r="17" spans="1:6" ht="18" customHeight="1" x14ac:dyDescent="0.15">
      <c r="A17" s="4">
        <v>334</v>
      </c>
      <c r="B17" s="3" t="s">
        <v>45</v>
      </c>
      <c r="C17" s="2" t="s">
        <v>39</v>
      </c>
      <c r="D17" s="2">
        <v>111.8</v>
      </c>
      <c r="E17" s="4">
        <f t="shared" si="0"/>
        <v>447.2</v>
      </c>
      <c r="F17" s="4" t="s">
        <v>325</v>
      </c>
    </row>
    <row r="18" spans="1:6" ht="18" customHeight="1" x14ac:dyDescent="0.15">
      <c r="A18" s="4">
        <v>335</v>
      </c>
      <c r="B18" s="3" t="s">
        <v>79</v>
      </c>
      <c r="C18" s="2" t="s">
        <v>39</v>
      </c>
      <c r="D18" s="2">
        <v>46.2</v>
      </c>
      <c r="E18" s="4">
        <f t="shared" si="0"/>
        <v>184.8</v>
      </c>
      <c r="F18" s="4" t="s">
        <v>325</v>
      </c>
    </row>
    <row r="19" spans="1:6" ht="18" customHeight="1" x14ac:dyDescent="0.15">
      <c r="A19" s="4">
        <v>336</v>
      </c>
      <c r="B19" s="3" t="s">
        <v>60</v>
      </c>
      <c r="C19" s="2" t="s">
        <v>38</v>
      </c>
      <c r="D19" s="2">
        <v>0.6</v>
      </c>
      <c r="E19" s="4">
        <f t="shared" si="0"/>
        <v>2.4</v>
      </c>
      <c r="F19" s="4" t="s">
        <v>325</v>
      </c>
    </row>
    <row r="20" spans="1:6" ht="18" customHeight="1" x14ac:dyDescent="0.15">
      <c r="A20" s="4">
        <v>337</v>
      </c>
      <c r="B20" s="3" t="s">
        <v>50</v>
      </c>
      <c r="C20" s="2" t="s">
        <v>38</v>
      </c>
      <c r="D20" s="2">
        <v>21.1</v>
      </c>
      <c r="E20" s="4">
        <f t="shared" si="0"/>
        <v>84.4</v>
      </c>
      <c r="F20" s="4" t="s">
        <v>325</v>
      </c>
    </row>
    <row r="21" spans="1:6" ht="18" customHeight="1" x14ac:dyDescent="0.15">
      <c r="A21" s="4">
        <v>338</v>
      </c>
      <c r="B21" s="3" t="s">
        <v>26</v>
      </c>
      <c r="C21" s="2" t="s">
        <v>38</v>
      </c>
      <c r="D21" s="2">
        <v>3.6</v>
      </c>
      <c r="E21" s="4">
        <f t="shared" si="0"/>
        <v>14.4</v>
      </c>
      <c r="F21" s="4" t="s">
        <v>325</v>
      </c>
    </row>
    <row r="22" spans="1:6" ht="18" customHeight="1" x14ac:dyDescent="0.15">
      <c r="A22" s="4">
        <v>339</v>
      </c>
      <c r="B22" s="3" t="s">
        <v>27</v>
      </c>
      <c r="C22" s="2" t="s">
        <v>39</v>
      </c>
      <c r="D22" s="2">
        <v>7.2</v>
      </c>
      <c r="E22" s="4">
        <f t="shared" si="0"/>
        <v>28.8</v>
      </c>
      <c r="F22" s="4" t="s">
        <v>325</v>
      </c>
    </row>
    <row r="23" spans="1:6" ht="18" customHeight="1" x14ac:dyDescent="0.15">
      <c r="A23" s="4">
        <v>340</v>
      </c>
      <c r="B23" s="3" t="s">
        <v>28</v>
      </c>
      <c r="C23" s="2" t="s">
        <v>39</v>
      </c>
      <c r="D23" s="2">
        <v>2.4500000000000002</v>
      </c>
      <c r="E23" s="4">
        <f t="shared" si="0"/>
        <v>9.8000000000000007</v>
      </c>
      <c r="F23" s="4" t="s">
        <v>325</v>
      </c>
    </row>
    <row r="24" spans="1:6" ht="18" customHeight="1" x14ac:dyDescent="0.15">
      <c r="A24" s="4">
        <v>341</v>
      </c>
      <c r="B24" s="3" t="s">
        <v>29</v>
      </c>
      <c r="C24" s="2" t="s">
        <v>39</v>
      </c>
      <c r="D24" s="2">
        <v>2.2999999999999998</v>
      </c>
      <c r="E24" s="4">
        <f t="shared" si="0"/>
        <v>9.1999999999999993</v>
      </c>
      <c r="F24" s="4" t="s">
        <v>325</v>
      </c>
    </row>
    <row r="25" spans="1:6" ht="18" customHeight="1" x14ac:dyDescent="0.15">
      <c r="A25" s="4">
        <v>342</v>
      </c>
      <c r="B25" s="3" t="s">
        <v>30</v>
      </c>
      <c r="C25" s="2" t="s">
        <v>38</v>
      </c>
      <c r="D25" s="2">
        <v>1.3</v>
      </c>
      <c r="E25" s="4">
        <f t="shared" si="0"/>
        <v>5.2</v>
      </c>
      <c r="F25" s="4" t="s">
        <v>325</v>
      </c>
    </row>
    <row r="26" spans="1:6" ht="18" customHeight="1" x14ac:dyDescent="0.15">
      <c r="A26" s="4">
        <v>343</v>
      </c>
      <c r="B26" s="3" t="s">
        <v>52</v>
      </c>
      <c r="C26" s="2" t="s">
        <v>39</v>
      </c>
      <c r="D26" s="2">
        <v>9.3000000000000007</v>
      </c>
      <c r="E26" s="4">
        <f t="shared" si="0"/>
        <v>37.200000000000003</v>
      </c>
      <c r="F26" s="4" t="s">
        <v>325</v>
      </c>
    </row>
    <row r="27" spans="1:6" ht="18" customHeight="1" x14ac:dyDescent="0.15">
      <c r="A27" s="4">
        <v>344</v>
      </c>
      <c r="B27" s="3" t="s">
        <v>33</v>
      </c>
      <c r="C27" s="2" t="s">
        <v>38</v>
      </c>
      <c r="D27" s="2">
        <v>31.8</v>
      </c>
      <c r="E27" s="4">
        <f t="shared" si="0"/>
        <v>127.2</v>
      </c>
      <c r="F27" s="4" t="s">
        <v>325</v>
      </c>
    </row>
    <row r="28" spans="1:6" ht="18" customHeight="1" x14ac:dyDescent="0.15">
      <c r="A28" s="4">
        <v>345</v>
      </c>
      <c r="B28" s="3" t="s">
        <v>37</v>
      </c>
      <c r="C28" s="2" t="s">
        <v>38</v>
      </c>
      <c r="D28" s="2">
        <v>38.1</v>
      </c>
      <c r="E28" s="4">
        <f t="shared" si="0"/>
        <v>152.4</v>
      </c>
      <c r="F28" s="4" t="s">
        <v>325</v>
      </c>
    </row>
    <row r="29" spans="1:6" ht="18" customHeight="1" x14ac:dyDescent="0.15">
      <c r="A29" s="4">
        <v>346</v>
      </c>
      <c r="B29" s="3" t="s">
        <v>35</v>
      </c>
      <c r="C29" s="2" t="s">
        <v>40</v>
      </c>
      <c r="D29" s="2">
        <v>1</v>
      </c>
      <c r="E29" s="4">
        <f t="shared" si="0"/>
        <v>4</v>
      </c>
      <c r="F29" s="4" t="s">
        <v>325</v>
      </c>
    </row>
    <row r="30" spans="1:6" ht="18" customHeight="1" x14ac:dyDescent="0.15">
      <c r="A30" s="4">
        <v>347</v>
      </c>
      <c r="B30" s="3" t="s">
        <v>36</v>
      </c>
      <c r="C30" s="2" t="s">
        <v>38</v>
      </c>
      <c r="D30" s="2"/>
      <c r="E30" s="4">
        <f t="shared" si="0"/>
        <v>0</v>
      </c>
      <c r="F30" s="4" t="s">
        <v>325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workbookViewId="0">
      <selection activeCell="A3" sqref="A3:F32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102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/>
      <c r="F2" s="8" t="s">
        <v>4</v>
      </c>
    </row>
    <row r="3" spans="1:6" ht="18" customHeight="1" x14ac:dyDescent="0.15">
      <c r="A3" s="4">
        <v>348</v>
      </c>
      <c r="B3" s="5" t="s">
        <v>310</v>
      </c>
      <c r="C3" s="4" t="s">
        <v>104</v>
      </c>
      <c r="D3" s="4">
        <v>22</v>
      </c>
      <c r="E3" s="4">
        <f>D3*10</f>
        <v>220</v>
      </c>
      <c r="F3" s="4" t="s">
        <v>326</v>
      </c>
    </row>
    <row r="4" spans="1:6" ht="18" customHeight="1" x14ac:dyDescent="0.15">
      <c r="A4" s="4">
        <v>349</v>
      </c>
      <c r="B4" s="5" t="s">
        <v>311</v>
      </c>
      <c r="C4" s="4" t="s">
        <v>104</v>
      </c>
      <c r="D4" s="2">
        <v>1</v>
      </c>
      <c r="E4" s="4">
        <f t="shared" ref="E4:E32" si="0">D4*10</f>
        <v>10</v>
      </c>
      <c r="F4" s="4" t="s">
        <v>326</v>
      </c>
    </row>
    <row r="5" spans="1:6" ht="18" customHeight="1" x14ac:dyDescent="0.15">
      <c r="A5" s="4">
        <v>350</v>
      </c>
      <c r="B5" s="5" t="s">
        <v>312</v>
      </c>
      <c r="C5" s="4" t="s">
        <v>104</v>
      </c>
      <c r="D5" s="2">
        <v>2</v>
      </c>
      <c r="E5" s="4">
        <f t="shared" si="0"/>
        <v>20</v>
      </c>
      <c r="F5" s="4" t="s">
        <v>326</v>
      </c>
    </row>
    <row r="6" spans="1:6" ht="18" customHeight="1" x14ac:dyDescent="0.15">
      <c r="A6" s="4">
        <v>351</v>
      </c>
      <c r="B6" s="5" t="s">
        <v>313</v>
      </c>
      <c r="C6" s="4" t="s">
        <v>104</v>
      </c>
      <c r="D6" s="2">
        <v>2</v>
      </c>
      <c r="E6" s="4">
        <f t="shared" si="0"/>
        <v>20</v>
      </c>
      <c r="F6" s="4" t="s">
        <v>326</v>
      </c>
    </row>
    <row r="7" spans="1:6" ht="18" customHeight="1" x14ac:dyDescent="0.15">
      <c r="A7" s="4">
        <v>352</v>
      </c>
      <c r="B7" s="3" t="s">
        <v>109</v>
      </c>
      <c r="C7" s="2" t="s">
        <v>128</v>
      </c>
      <c r="D7" s="2">
        <v>62.4</v>
      </c>
      <c r="E7" s="4">
        <f t="shared" si="0"/>
        <v>624</v>
      </c>
      <c r="F7" s="4" t="s">
        <v>326</v>
      </c>
    </row>
    <row r="8" spans="1:6" ht="18" customHeight="1" x14ac:dyDescent="0.15">
      <c r="A8" s="4">
        <v>353</v>
      </c>
      <c r="B8" s="3" t="s">
        <v>110</v>
      </c>
      <c r="C8" s="2" t="s">
        <v>128</v>
      </c>
      <c r="D8" s="2">
        <v>7.1</v>
      </c>
      <c r="E8" s="4">
        <f t="shared" si="0"/>
        <v>71</v>
      </c>
      <c r="F8" s="4" t="s">
        <v>326</v>
      </c>
    </row>
    <row r="9" spans="1:6" ht="18" customHeight="1" x14ac:dyDescent="0.15">
      <c r="A9" s="4">
        <v>354</v>
      </c>
      <c r="B9" s="3" t="s">
        <v>111</v>
      </c>
      <c r="C9" s="2" t="s">
        <v>39</v>
      </c>
      <c r="D9" s="2">
        <v>8.5</v>
      </c>
      <c r="E9" s="4">
        <f t="shared" si="0"/>
        <v>85</v>
      </c>
      <c r="F9" s="4" t="s">
        <v>326</v>
      </c>
    </row>
    <row r="10" spans="1:6" ht="18" customHeight="1" x14ac:dyDescent="0.15">
      <c r="A10" s="4">
        <v>355</v>
      </c>
      <c r="B10" s="3" t="s">
        <v>50</v>
      </c>
      <c r="C10" s="2" t="s">
        <v>38</v>
      </c>
      <c r="D10" s="2">
        <v>12.3</v>
      </c>
      <c r="E10" s="4">
        <f t="shared" si="0"/>
        <v>123</v>
      </c>
      <c r="F10" s="4" t="s">
        <v>326</v>
      </c>
    </row>
    <row r="11" spans="1:6" ht="18" customHeight="1" x14ac:dyDescent="0.15">
      <c r="A11" s="4">
        <v>356</v>
      </c>
      <c r="B11" s="3" t="s">
        <v>112</v>
      </c>
      <c r="C11" s="2" t="s">
        <v>38</v>
      </c>
      <c r="D11" s="2">
        <v>4.3</v>
      </c>
      <c r="E11" s="4">
        <f t="shared" si="0"/>
        <v>43</v>
      </c>
      <c r="F11" s="4" t="s">
        <v>326</v>
      </c>
    </row>
    <row r="12" spans="1:6" ht="18" customHeight="1" x14ac:dyDescent="0.15">
      <c r="A12" s="4">
        <v>357</v>
      </c>
      <c r="B12" s="3" t="s">
        <v>113</v>
      </c>
      <c r="C12" s="2" t="s">
        <v>38</v>
      </c>
      <c r="D12" s="2">
        <v>7.2</v>
      </c>
      <c r="E12" s="4">
        <f t="shared" si="0"/>
        <v>72</v>
      </c>
      <c r="F12" s="4" t="s">
        <v>326</v>
      </c>
    </row>
    <row r="13" spans="1:6" ht="18" customHeight="1" x14ac:dyDescent="0.15">
      <c r="A13" s="4">
        <v>358</v>
      </c>
      <c r="B13" s="3" t="s">
        <v>114</v>
      </c>
      <c r="C13" s="2" t="s">
        <v>39</v>
      </c>
      <c r="D13" s="2">
        <v>153.69999999999999</v>
      </c>
      <c r="E13" s="4">
        <f t="shared" si="0"/>
        <v>1537</v>
      </c>
      <c r="F13" s="4" t="s">
        <v>326</v>
      </c>
    </row>
    <row r="14" spans="1:6" ht="18" customHeight="1" x14ac:dyDescent="0.15">
      <c r="A14" s="4">
        <v>359</v>
      </c>
      <c r="B14" s="3" t="s">
        <v>16</v>
      </c>
      <c r="C14" s="2" t="s">
        <v>40</v>
      </c>
      <c r="D14" s="2">
        <v>12</v>
      </c>
      <c r="E14" s="4">
        <f t="shared" si="0"/>
        <v>120</v>
      </c>
      <c r="F14" s="4" t="s">
        <v>326</v>
      </c>
    </row>
    <row r="15" spans="1:6" ht="18" customHeight="1" x14ac:dyDescent="0.15">
      <c r="A15" s="4">
        <v>360</v>
      </c>
      <c r="B15" s="3" t="s">
        <v>316</v>
      </c>
      <c r="C15" s="2" t="s">
        <v>40</v>
      </c>
      <c r="D15" s="2">
        <v>26</v>
      </c>
      <c r="E15" s="4">
        <f t="shared" si="0"/>
        <v>260</v>
      </c>
      <c r="F15" s="4" t="s">
        <v>326</v>
      </c>
    </row>
    <row r="16" spans="1:6" ht="18" customHeight="1" x14ac:dyDescent="0.15">
      <c r="A16" s="4">
        <v>361</v>
      </c>
      <c r="B16" s="3" t="s">
        <v>317</v>
      </c>
      <c r="C16" s="2" t="s">
        <v>40</v>
      </c>
      <c r="D16" s="2">
        <v>5</v>
      </c>
      <c r="E16" s="4">
        <f t="shared" si="0"/>
        <v>50</v>
      </c>
      <c r="F16" s="4" t="s">
        <v>326</v>
      </c>
    </row>
    <row r="17" spans="1:6" ht="18" customHeight="1" x14ac:dyDescent="0.15">
      <c r="A17" s="4">
        <v>362</v>
      </c>
      <c r="B17" s="3" t="s">
        <v>318</v>
      </c>
      <c r="C17" s="2" t="s">
        <v>40</v>
      </c>
      <c r="D17" s="2">
        <v>4</v>
      </c>
      <c r="E17" s="4">
        <f t="shared" si="0"/>
        <v>40</v>
      </c>
      <c r="F17" s="4" t="s">
        <v>326</v>
      </c>
    </row>
    <row r="18" spans="1:6" ht="18" customHeight="1" x14ac:dyDescent="0.15">
      <c r="A18" s="4">
        <v>363</v>
      </c>
      <c r="B18" s="3" t="s">
        <v>45</v>
      </c>
      <c r="C18" s="2" t="s">
        <v>39</v>
      </c>
      <c r="D18" s="2">
        <v>177.9</v>
      </c>
      <c r="E18" s="4">
        <f t="shared" si="0"/>
        <v>1779</v>
      </c>
      <c r="F18" s="4" t="s">
        <v>326</v>
      </c>
    </row>
    <row r="19" spans="1:6" ht="18" customHeight="1" x14ac:dyDescent="0.15">
      <c r="A19" s="4">
        <v>364</v>
      </c>
      <c r="B19" s="3" t="s">
        <v>79</v>
      </c>
      <c r="C19" s="2" t="s">
        <v>39</v>
      </c>
      <c r="D19" s="2">
        <v>14.4</v>
      </c>
      <c r="E19" s="4">
        <f t="shared" si="0"/>
        <v>144</v>
      </c>
      <c r="F19" s="4" t="s">
        <v>326</v>
      </c>
    </row>
    <row r="20" spans="1:6" ht="18" customHeight="1" x14ac:dyDescent="0.15">
      <c r="A20" s="4">
        <v>365</v>
      </c>
      <c r="B20" s="3" t="s">
        <v>314</v>
      </c>
      <c r="C20" s="2" t="s">
        <v>104</v>
      </c>
      <c r="D20" s="2">
        <v>26</v>
      </c>
      <c r="E20" s="4">
        <f t="shared" si="0"/>
        <v>260</v>
      </c>
      <c r="F20" s="4" t="s">
        <v>326</v>
      </c>
    </row>
    <row r="21" spans="1:6" ht="18" customHeight="1" x14ac:dyDescent="0.15">
      <c r="A21" s="4">
        <v>366</v>
      </c>
      <c r="B21" s="3" t="s">
        <v>315</v>
      </c>
      <c r="C21" s="2" t="s">
        <v>104</v>
      </c>
      <c r="D21" s="2">
        <v>3</v>
      </c>
      <c r="E21" s="4">
        <f t="shared" si="0"/>
        <v>30</v>
      </c>
      <c r="F21" s="4" t="s">
        <v>326</v>
      </c>
    </row>
    <row r="22" spans="1:6" ht="18" customHeight="1" x14ac:dyDescent="0.15">
      <c r="A22" s="4">
        <v>367</v>
      </c>
      <c r="B22" s="3" t="s">
        <v>122</v>
      </c>
      <c r="C22" s="2" t="s">
        <v>38</v>
      </c>
      <c r="D22" s="2">
        <v>13.9</v>
      </c>
      <c r="E22" s="4">
        <f t="shared" si="0"/>
        <v>139</v>
      </c>
      <c r="F22" s="4" t="s">
        <v>326</v>
      </c>
    </row>
    <row r="23" spans="1:6" ht="18" customHeight="1" x14ac:dyDescent="0.15">
      <c r="A23" s="4">
        <v>368</v>
      </c>
      <c r="B23" s="3" t="s">
        <v>123</v>
      </c>
      <c r="C23" s="2" t="s">
        <v>38</v>
      </c>
      <c r="D23" s="2">
        <v>49.6</v>
      </c>
      <c r="E23" s="4">
        <f t="shared" si="0"/>
        <v>496</v>
      </c>
      <c r="F23" s="4" t="s">
        <v>326</v>
      </c>
    </row>
    <row r="24" spans="1:6" ht="18" customHeight="1" x14ac:dyDescent="0.15">
      <c r="A24" s="4">
        <v>369</v>
      </c>
      <c r="B24" s="3" t="s">
        <v>124</v>
      </c>
      <c r="C24" s="2" t="s">
        <v>125</v>
      </c>
      <c r="D24" s="2">
        <v>16.5</v>
      </c>
      <c r="E24" s="4">
        <f t="shared" si="0"/>
        <v>165</v>
      </c>
      <c r="F24" s="4" t="s">
        <v>326</v>
      </c>
    </row>
    <row r="25" spans="1:6" ht="18" customHeight="1" x14ac:dyDescent="0.15">
      <c r="A25" s="4">
        <v>370</v>
      </c>
      <c r="B25" s="3" t="s">
        <v>126</v>
      </c>
      <c r="C25" s="2" t="s">
        <v>38</v>
      </c>
      <c r="D25" s="2">
        <v>20.6</v>
      </c>
      <c r="E25" s="4">
        <f t="shared" si="0"/>
        <v>206</v>
      </c>
      <c r="F25" s="4" t="s">
        <v>326</v>
      </c>
    </row>
    <row r="26" spans="1:6" ht="18" customHeight="1" x14ac:dyDescent="0.15">
      <c r="A26" s="4">
        <v>371</v>
      </c>
      <c r="B26" s="3" t="s">
        <v>127</v>
      </c>
      <c r="C26" s="2" t="s">
        <v>128</v>
      </c>
      <c r="D26" s="2">
        <v>6.3</v>
      </c>
      <c r="E26" s="4">
        <f t="shared" si="0"/>
        <v>63</v>
      </c>
      <c r="F26" s="4" t="s">
        <v>326</v>
      </c>
    </row>
    <row r="27" spans="1:6" ht="18" customHeight="1" x14ac:dyDescent="0.15">
      <c r="A27" s="4">
        <v>372</v>
      </c>
      <c r="B27" s="3" t="s">
        <v>129</v>
      </c>
      <c r="C27" s="2" t="s">
        <v>38</v>
      </c>
      <c r="D27" s="2">
        <v>57.5</v>
      </c>
      <c r="E27" s="4">
        <f t="shared" si="0"/>
        <v>575</v>
      </c>
      <c r="F27" s="4" t="s">
        <v>326</v>
      </c>
    </row>
    <row r="28" spans="1:6" ht="18" customHeight="1" x14ac:dyDescent="0.15">
      <c r="A28" s="4">
        <v>373</v>
      </c>
      <c r="B28" s="3" t="s">
        <v>130</v>
      </c>
      <c r="C28" s="2" t="s">
        <v>38</v>
      </c>
      <c r="D28" s="2">
        <v>168.6</v>
      </c>
      <c r="E28" s="4">
        <f t="shared" si="0"/>
        <v>1686</v>
      </c>
      <c r="F28" s="4" t="s">
        <v>326</v>
      </c>
    </row>
    <row r="29" spans="1:6" ht="18" customHeight="1" x14ac:dyDescent="0.15">
      <c r="A29" s="4">
        <v>374</v>
      </c>
      <c r="B29" s="3" t="s">
        <v>131</v>
      </c>
      <c r="C29" s="2" t="s">
        <v>38</v>
      </c>
      <c r="D29" s="2">
        <v>248.5</v>
      </c>
      <c r="E29" s="4">
        <f t="shared" si="0"/>
        <v>2485</v>
      </c>
      <c r="F29" s="4" t="s">
        <v>326</v>
      </c>
    </row>
    <row r="30" spans="1:6" ht="18" customHeight="1" x14ac:dyDescent="0.15">
      <c r="A30" s="4">
        <v>375</v>
      </c>
      <c r="B30" s="3" t="s">
        <v>132</v>
      </c>
      <c r="C30" s="2" t="s">
        <v>38</v>
      </c>
      <c r="D30" s="2">
        <v>161</v>
      </c>
      <c r="E30" s="4">
        <f t="shared" si="0"/>
        <v>1610</v>
      </c>
      <c r="F30" s="4" t="s">
        <v>326</v>
      </c>
    </row>
    <row r="31" spans="1:6" ht="18" customHeight="1" x14ac:dyDescent="0.15">
      <c r="A31" s="4">
        <v>376</v>
      </c>
      <c r="B31" s="3" t="s">
        <v>133</v>
      </c>
      <c r="C31" s="2" t="s">
        <v>38</v>
      </c>
      <c r="D31" s="2">
        <v>11.1</v>
      </c>
      <c r="E31" s="4">
        <f t="shared" si="0"/>
        <v>111</v>
      </c>
      <c r="F31" s="4" t="s">
        <v>326</v>
      </c>
    </row>
    <row r="32" spans="1:6" ht="18" customHeight="1" x14ac:dyDescent="0.15">
      <c r="A32" s="4">
        <v>377</v>
      </c>
      <c r="B32" s="3" t="s">
        <v>134</v>
      </c>
      <c r="C32" s="2" t="s">
        <v>38</v>
      </c>
      <c r="D32" s="2">
        <v>28.7</v>
      </c>
      <c r="E32" s="4">
        <f t="shared" si="0"/>
        <v>287</v>
      </c>
      <c r="F32" s="4" t="s">
        <v>326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4" workbookViewId="0">
      <selection activeCell="A3" sqref="A3:F32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135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378</v>
      </c>
      <c r="B3" s="5" t="s">
        <v>327</v>
      </c>
      <c r="C3" s="4" t="s">
        <v>104</v>
      </c>
      <c r="D3" s="4">
        <v>20</v>
      </c>
      <c r="E3" s="4">
        <f>D3*1</f>
        <v>20</v>
      </c>
      <c r="F3" s="4" t="s">
        <v>329</v>
      </c>
    </row>
    <row r="4" spans="1:6" ht="18" customHeight="1" x14ac:dyDescent="0.15">
      <c r="A4" s="4">
        <v>379</v>
      </c>
      <c r="B4" s="5" t="s">
        <v>328</v>
      </c>
      <c r="C4" s="4" t="s">
        <v>104</v>
      </c>
      <c r="D4" s="2">
        <v>1</v>
      </c>
      <c r="E4" s="4">
        <f t="shared" ref="E4:E32" si="0">D4*1</f>
        <v>1</v>
      </c>
      <c r="F4" s="4" t="s">
        <v>329</v>
      </c>
    </row>
    <row r="5" spans="1:6" ht="18" customHeight="1" x14ac:dyDescent="0.15">
      <c r="A5" s="4">
        <v>380</v>
      </c>
      <c r="B5" s="5" t="s">
        <v>312</v>
      </c>
      <c r="C5" s="4" t="s">
        <v>104</v>
      </c>
      <c r="D5" s="2">
        <v>2</v>
      </c>
      <c r="E5" s="4">
        <f t="shared" si="0"/>
        <v>2</v>
      </c>
      <c r="F5" s="4" t="s">
        <v>329</v>
      </c>
    </row>
    <row r="6" spans="1:6" ht="18" customHeight="1" x14ac:dyDescent="0.15">
      <c r="A6" s="4">
        <v>381</v>
      </c>
      <c r="B6" s="5" t="s">
        <v>313</v>
      </c>
      <c r="C6" s="4" t="s">
        <v>104</v>
      </c>
      <c r="D6" s="2">
        <v>2</v>
      </c>
      <c r="E6" s="4">
        <f t="shared" si="0"/>
        <v>2</v>
      </c>
      <c r="F6" s="4" t="s">
        <v>329</v>
      </c>
    </row>
    <row r="7" spans="1:6" ht="18" customHeight="1" x14ac:dyDescent="0.15">
      <c r="A7" s="4">
        <v>382</v>
      </c>
      <c r="B7" s="3" t="s">
        <v>109</v>
      </c>
      <c r="C7" s="2" t="s">
        <v>128</v>
      </c>
      <c r="D7" s="2">
        <v>62.4</v>
      </c>
      <c r="E7" s="4">
        <f t="shared" si="0"/>
        <v>62.4</v>
      </c>
      <c r="F7" s="4" t="s">
        <v>329</v>
      </c>
    </row>
    <row r="8" spans="1:6" ht="18" customHeight="1" x14ac:dyDescent="0.15">
      <c r="A8" s="4">
        <v>383</v>
      </c>
      <c r="B8" s="3" t="s">
        <v>110</v>
      </c>
      <c r="C8" s="2" t="s">
        <v>128</v>
      </c>
      <c r="D8" s="2">
        <v>7.1</v>
      </c>
      <c r="E8" s="4">
        <f t="shared" si="0"/>
        <v>7.1</v>
      </c>
      <c r="F8" s="4" t="s">
        <v>329</v>
      </c>
    </row>
    <row r="9" spans="1:6" ht="18" customHeight="1" x14ac:dyDescent="0.15">
      <c r="A9" s="4">
        <v>384</v>
      </c>
      <c r="B9" s="3" t="s">
        <v>111</v>
      </c>
      <c r="C9" s="2" t="s">
        <v>39</v>
      </c>
      <c r="D9" s="2">
        <v>8.5</v>
      </c>
      <c r="E9" s="4">
        <f t="shared" si="0"/>
        <v>8.5</v>
      </c>
      <c r="F9" s="4" t="s">
        <v>329</v>
      </c>
    </row>
    <row r="10" spans="1:6" ht="18" customHeight="1" x14ac:dyDescent="0.15">
      <c r="A10" s="4">
        <v>385</v>
      </c>
      <c r="B10" s="3" t="s">
        <v>50</v>
      </c>
      <c r="C10" s="2" t="s">
        <v>38</v>
      </c>
      <c r="D10" s="2">
        <v>12.3</v>
      </c>
      <c r="E10" s="4">
        <f t="shared" si="0"/>
        <v>12.3</v>
      </c>
      <c r="F10" s="4" t="s">
        <v>329</v>
      </c>
    </row>
    <row r="11" spans="1:6" ht="18" customHeight="1" x14ac:dyDescent="0.15">
      <c r="A11" s="4">
        <v>386</v>
      </c>
      <c r="B11" s="3" t="s">
        <v>112</v>
      </c>
      <c r="C11" s="2" t="s">
        <v>38</v>
      </c>
      <c r="D11" s="2">
        <v>4.3</v>
      </c>
      <c r="E11" s="4">
        <f t="shared" si="0"/>
        <v>4.3</v>
      </c>
      <c r="F11" s="4" t="s">
        <v>329</v>
      </c>
    </row>
    <row r="12" spans="1:6" ht="18" customHeight="1" x14ac:dyDescent="0.15">
      <c r="A12" s="4">
        <v>387</v>
      </c>
      <c r="B12" s="3" t="s">
        <v>113</v>
      </c>
      <c r="C12" s="2" t="s">
        <v>38</v>
      </c>
      <c r="D12" s="2">
        <v>7.2</v>
      </c>
      <c r="E12" s="4">
        <f t="shared" si="0"/>
        <v>7.2</v>
      </c>
      <c r="F12" s="4" t="s">
        <v>329</v>
      </c>
    </row>
    <row r="13" spans="1:6" ht="18" customHeight="1" x14ac:dyDescent="0.15">
      <c r="A13" s="4">
        <v>388</v>
      </c>
      <c r="B13" s="3" t="s">
        <v>114</v>
      </c>
      <c r="C13" s="2" t="s">
        <v>39</v>
      </c>
      <c r="D13" s="2">
        <v>153.69999999999999</v>
      </c>
      <c r="E13" s="4">
        <f t="shared" si="0"/>
        <v>153.69999999999999</v>
      </c>
      <c r="F13" s="4" t="s">
        <v>329</v>
      </c>
    </row>
    <row r="14" spans="1:6" ht="18" customHeight="1" x14ac:dyDescent="0.15">
      <c r="A14" s="4">
        <v>389</v>
      </c>
      <c r="B14" s="3" t="s">
        <v>16</v>
      </c>
      <c r="C14" s="2" t="s">
        <v>40</v>
      </c>
      <c r="D14" s="2">
        <v>12</v>
      </c>
      <c r="E14" s="4">
        <f t="shared" si="0"/>
        <v>12</v>
      </c>
      <c r="F14" s="4" t="s">
        <v>329</v>
      </c>
    </row>
    <row r="15" spans="1:6" ht="18" customHeight="1" x14ac:dyDescent="0.15">
      <c r="A15" s="4">
        <v>390</v>
      </c>
      <c r="B15" s="3" t="s">
        <v>316</v>
      </c>
      <c r="C15" s="2" t="s">
        <v>40</v>
      </c>
      <c r="D15" s="2">
        <v>19</v>
      </c>
      <c r="E15" s="4">
        <f t="shared" si="0"/>
        <v>19</v>
      </c>
      <c r="F15" s="4" t="s">
        <v>329</v>
      </c>
    </row>
    <row r="16" spans="1:6" ht="18" customHeight="1" x14ac:dyDescent="0.15">
      <c r="A16" s="4">
        <v>391</v>
      </c>
      <c r="B16" s="3" t="s">
        <v>317</v>
      </c>
      <c r="C16" s="2" t="s">
        <v>40</v>
      </c>
      <c r="D16" s="2">
        <v>4</v>
      </c>
      <c r="E16" s="4">
        <f t="shared" si="0"/>
        <v>4</v>
      </c>
      <c r="F16" s="4" t="s">
        <v>329</v>
      </c>
    </row>
    <row r="17" spans="1:6" ht="18" customHeight="1" x14ac:dyDescent="0.15">
      <c r="A17" s="4">
        <v>392</v>
      </c>
      <c r="B17" s="3" t="s">
        <v>318</v>
      </c>
      <c r="C17" s="2" t="s">
        <v>40</v>
      </c>
      <c r="D17" s="2">
        <v>4</v>
      </c>
      <c r="E17" s="4">
        <f t="shared" si="0"/>
        <v>4</v>
      </c>
      <c r="F17" s="4" t="s">
        <v>329</v>
      </c>
    </row>
    <row r="18" spans="1:6" ht="18" customHeight="1" x14ac:dyDescent="0.15">
      <c r="A18" s="4">
        <v>393</v>
      </c>
      <c r="B18" s="3" t="s">
        <v>45</v>
      </c>
      <c r="C18" s="2" t="s">
        <v>39</v>
      </c>
      <c r="D18" s="2">
        <v>139.5</v>
      </c>
      <c r="E18" s="4">
        <f t="shared" si="0"/>
        <v>139.5</v>
      </c>
      <c r="F18" s="4" t="s">
        <v>329</v>
      </c>
    </row>
    <row r="19" spans="1:6" ht="18" customHeight="1" x14ac:dyDescent="0.15">
      <c r="A19" s="4">
        <v>394</v>
      </c>
      <c r="B19" s="3" t="s">
        <v>79</v>
      </c>
      <c r="C19" s="2" t="s">
        <v>39</v>
      </c>
      <c r="D19" s="2">
        <v>14.4</v>
      </c>
      <c r="E19" s="4">
        <f t="shared" si="0"/>
        <v>14.4</v>
      </c>
      <c r="F19" s="4" t="s">
        <v>329</v>
      </c>
    </row>
    <row r="20" spans="1:6" ht="18" customHeight="1" x14ac:dyDescent="0.15">
      <c r="A20" s="4">
        <v>395</v>
      </c>
      <c r="B20" s="3" t="s">
        <v>314</v>
      </c>
      <c r="C20" s="2" t="s">
        <v>104</v>
      </c>
      <c r="D20" s="2">
        <v>19</v>
      </c>
      <c r="E20" s="4">
        <f t="shared" si="0"/>
        <v>19</v>
      </c>
      <c r="F20" s="4" t="s">
        <v>329</v>
      </c>
    </row>
    <row r="21" spans="1:6" ht="18" customHeight="1" x14ac:dyDescent="0.15">
      <c r="A21" s="4">
        <v>396</v>
      </c>
      <c r="B21" s="3" t="s">
        <v>315</v>
      </c>
      <c r="C21" s="2" t="s">
        <v>104</v>
      </c>
      <c r="D21" s="2">
        <v>2</v>
      </c>
      <c r="E21" s="4">
        <f t="shared" si="0"/>
        <v>2</v>
      </c>
      <c r="F21" s="4" t="s">
        <v>329</v>
      </c>
    </row>
    <row r="22" spans="1:6" ht="18" customHeight="1" x14ac:dyDescent="0.15">
      <c r="A22" s="4">
        <v>397</v>
      </c>
      <c r="B22" s="3" t="s">
        <v>122</v>
      </c>
      <c r="C22" s="2" t="s">
        <v>38</v>
      </c>
      <c r="D22" s="2">
        <v>13.9</v>
      </c>
      <c r="E22" s="4">
        <f t="shared" si="0"/>
        <v>13.9</v>
      </c>
      <c r="F22" s="4" t="s">
        <v>329</v>
      </c>
    </row>
    <row r="23" spans="1:6" ht="18" customHeight="1" x14ac:dyDescent="0.15">
      <c r="A23" s="4">
        <v>398</v>
      </c>
      <c r="B23" s="3" t="s">
        <v>123</v>
      </c>
      <c r="C23" s="2" t="s">
        <v>38</v>
      </c>
      <c r="D23" s="2">
        <v>49.6</v>
      </c>
      <c r="E23" s="4">
        <f t="shared" si="0"/>
        <v>49.6</v>
      </c>
      <c r="F23" s="4" t="s">
        <v>329</v>
      </c>
    </row>
    <row r="24" spans="1:6" ht="18" customHeight="1" x14ac:dyDescent="0.15">
      <c r="A24" s="4">
        <v>399</v>
      </c>
      <c r="B24" s="3" t="s">
        <v>124</v>
      </c>
      <c r="C24" s="2" t="s">
        <v>125</v>
      </c>
      <c r="D24" s="2">
        <v>16.5</v>
      </c>
      <c r="E24" s="4">
        <f t="shared" si="0"/>
        <v>16.5</v>
      </c>
      <c r="F24" s="4" t="s">
        <v>329</v>
      </c>
    </row>
    <row r="25" spans="1:6" ht="18" customHeight="1" x14ac:dyDescent="0.15">
      <c r="A25" s="4">
        <v>400</v>
      </c>
      <c r="B25" s="3" t="s">
        <v>126</v>
      </c>
      <c r="C25" s="2" t="s">
        <v>38</v>
      </c>
      <c r="D25" s="2">
        <v>20.6</v>
      </c>
      <c r="E25" s="4">
        <f t="shared" si="0"/>
        <v>20.6</v>
      </c>
      <c r="F25" s="4" t="s">
        <v>329</v>
      </c>
    </row>
    <row r="26" spans="1:6" ht="18" customHeight="1" x14ac:dyDescent="0.15">
      <c r="A26" s="4">
        <v>401</v>
      </c>
      <c r="B26" s="3" t="s">
        <v>127</v>
      </c>
      <c r="C26" s="2" t="s">
        <v>128</v>
      </c>
      <c r="D26" s="2">
        <v>6.3</v>
      </c>
      <c r="E26" s="4">
        <f t="shared" si="0"/>
        <v>6.3</v>
      </c>
      <c r="F26" s="4" t="s">
        <v>329</v>
      </c>
    </row>
    <row r="27" spans="1:6" ht="18" customHeight="1" x14ac:dyDescent="0.15">
      <c r="A27" s="4">
        <v>402</v>
      </c>
      <c r="B27" s="3" t="s">
        <v>129</v>
      </c>
      <c r="C27" s="2" t="s">
        <v>38</v>
      </c>
      <c r="D27" s="2">
        <v>57.5</v>
      </c>
      <c r="E27" s="4">
        <f t="shared" si="0"/>
        <v>57.5</v>
      </c>
      <c r="F27" s="4" t="s">
        <v>329</v>
      </c>
    </row>
    <row r="28" spans="1:6" ht="18" customHeight="1" x14ac:dyDescent="0.15">
      <c r="A28" s="4">
        <v>403</v>
      </c>
      <c r="B28" s="3" t="s">
        <v>130</v>
      </c>
      <c r="C28" s="2" t="s">
        <v>38</v>
      </c>
      <c r="D28" s="2">
        <v>168.6</v>
      </c>
      <c r="E28" s="4">
        <f t="shared" si="0"/>
        <v>168.6</v>
      </c>
      <c r="F28" s="4" t="s">
        <v>329</v>
      </c>
    </row>
    <row r="29" spans="1:6" ht="18" customHeight="1" x14ac:dyDescent="0.15">
      <c r="A29" s="4">
        <v>404</v>
      </c>
      <c r="B29" s="3" t="s">
        <v>131</v>
      </c>
      <c r="C29" s="2" t="s">
        <v>38</v>
      </c>
      <c r="D29" s="2">
        <v>248.5</v>
      </c>
      <c r="E29" s="4">
        <f t="shared" si="0"/>
        <v>248.5</v>
      </c>
      <c r="F29" s="4" t="s">
        <v>329</v>
      </c>
    </row>
    <row r="30" spans="1:6" ht="18" customHeight="1" x14ac:dyDescent="0.15">
      <c r="A30" s="4">
        <v>405</v>
      </c>
      <c r="B30" s="3" t="s">
        <v>132</v>
      </c>
      <c r="C30" s="2" t="s">
        <v>38</v>
      </c>
      <c r="D30" s="2">
        <v>161</v>
      </c>
      <c r="E30" s="4">
        <f t="shared" si="0"/>
        <v>161</v>
      </c>
      <c r="F30" s="4" t="s">
        <v>329</v>
      </c>
    </row>
    <row r="31" spans="1:6" ht="18" customHeight="1" x14ac:dyDescent="0.15">
      <c r="A31" s="4">
        <v>406</v>
      </c>
      <c r="B31" s="3" t="s">
        <v>133</v>
      </c>
      <c r="C31" s="2" t="s">
        <v>38</v>
      </c>
      <c r="D31" s="2">
        <v>8</v>
      </c>
      <c r="E31" s="4">
        <f t="shared" si="0"/>
        <v>8</v>
      </c>
      <c r="F31" s="4" t="s">
        <v>329</v>
      </c>
    </row>
    <row r="32" spans="1:6" ht="18" customHeight="1" x14ac:dyDescent="0.15">
      <c r="A32" s="4">
        <v>407</v>
      </c>
      <c r="B32" s="3" t="s">
        <v>134</v>
      </c>
      <c r="C32" s="2" t="s">
        <v>38</v>
      </c>
      <c r="D32" s="2">
        <v>28.7</v>
      </c>
      <c r="E32" s="4">
        <f t="shared" si="0"/>
        <v>28.7</v>
      </c>
      <c r="F32" s="4" t="s">
        <v>329</v>
      </c>
    </row>
    <row r="33" spans="4:6" x14ac:dyDescent="0.15">
      <c r="D33" s="9"/>
      <c r="E33" s="9"/>
      <c r="F33" s="9"/>
    </row>
    <row r="34" spans="4:6" x14ac:dyDescent="0.15">
      <c r="D34" s="10"/>
      <c r="E34" s="10"/>
      <c r="F34" s="10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3" sqref="A3:F11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136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408</v>
      </c>
      <c r="B3" s="5" t="s">
        <v>137</v>
      </c>
      <c r="C3" s="4" t="s">
        <v>38</v>
      </c>
      <c r="D3" s="4">
        <v>22.4</v>
      </c>
      <c r="E3" s="4">
        <f>D3*2</f>
        <v>44.8</v>
      </c>
      <c r="F3" s="4" t="s">
        <v>332</v>
      </c>
    </row>
    <row r="4" spans="1:6" ht="18" customHeight="1" x14ac:dyDescent="0.15">
      <c r="A4" s="4">
        <v>409</v>
      </c>
      <c r="B4" s="3" t="s">
        <v>9</v>
      </c>
      <c r="C4" s="2" t="s">
        <v>38</v>
      </c>
      <c r="D4" s="2">
        <v>22.7</v>
      </c>
      <c r="E4" s="4">
        <f t="shared" ref="E4:E11" si="0">D4*2</f>
        <v>45.4</v>
      </c>
      <c r="F4" s="4" t="s">
        <v>332</v>
      </c>
    </row>
    <row r="5" spans="1:6" ht="18" customHeight="1" x14ac:dyDescent="0.15">
      <c r="A5" s="4">
        <v>410</v>
      </c>
      <c r="B5" s="3" t="s">
        <v>56</v>
      </c>
      <c r="C5" s="2" t="s">
        <v>38</v>
      </c>
      <c r="D5" s="2">
        <v>72.8</v>
      </c>
      <c r="E5" s="4">
        <f t="shared" si="0"/>
        <v>145.6</v>
      </c>
      <c r="F5" s="4" t="s">
        <v>332</v>
      </c>
    </row>
    <row r="6" spans="1:6" ht="18" customHeight="1" x14ac:dyDescent="0.15">
      <c r="A6" s="4">
        <v>411</v>
      </c>
      <c r="B6" s="3" t="s">
        <v>331</v>
      </c>
      <c r="C6" s="2" t="s">
        <v>104</v>
      </c>
      <c r="D6" s="2">
        <v>1</v>
      </c>
      <c r="E6" s="4">
        <f t="shared" si="0"/>
        <v>2</v>
      </c>
      <c r="F6" s="4" t="s">
        <v>332</v>
      </c>
    </row>
    <row r="7" spans="1:6" ht="18" customHeight="1" x14ac:dyDescent="0.15">
      <c r="A7" s="4">
        <v>412</v>
      </c>
      <c r="B7" s="3" t="s">
        <v>330</v>
      </c>
      <c r="C7" s="2" t="s">
        <v>40</v>
      </c>
      <c r="D7" s="2">
        <v>1</v>
      </c>
      <c r="E7" s="4">
        <f t="shared" si="0"/>
        <v>2</v>
      </c>
      <c r="F7" s="4" t="s">
        <v>332</v>
      </c>
    </row>
    <row r="8" spans="1:6" ht="18" customHeight="1" x14ac:dyDescent="0.15">
      <c r="A8" s="4">
        <v>413</v>
      </c>
      <c r="B8" s="3" t="s">
        <v>140</v>
      </c>
      <c r="C8" s="2" t="s">
        <v>40</v>
      </c>
      <c r="D8" s="2">
        <v>2</v>
      </c>
      <c r="E8" s="4">
        <f t="shared" si="0"/>
        <v>4</v>
      </c>
      <c r="F8" s="4" t="s">
        <v>332</v>
      </c>
    </row>
    <row r="9" spans="1:6" ht="18" customHeight="1" x14ac:dyDescent="0.15">
      <c r="A9" s="4">
        <v>414</v>
      </c>
      <c r="B9" s="3" t="s">
        <v>43</v>
      </c>
      <c r="C9" s="2" t="s">
        <v>38</v>
      </c>
      <c r="D9" s="2">
        <v>0.4</v>
      </c>
      <c r="E9" s="4">
        <f t="shared" si="0"/>
        <v>0.8</v>
      </c>
      <c r="F9" s="4" t="s">
        <v>332</v>
      </c>
    </row>
    <row r="10" spans="1:6" ht="18" customHeight="1" x14ac:dyDescent="0.15">
      <c r="A10" s="4">
        <v>415</v>
      </c>
      <c r="B10" s="3" t="s">
        <v>141</v>
      </c>
      <c r="C10" s="2" t="s">
        <v>38</v>
      </c>
      <c r="D10" s="2">
        <v>52.8</v>
      </c>
      <c r="E10" s="4">
        <f t="shared" si="0"/>
        <v>105.6</v>
      </c>
      <c r="F10" s="4" t="s">
        <v>332</v>
      </c>
    </row>
    <row r="11" spans="1:6" ht="18" customHeight="1" x14ac:dyDescent="0.15">
      <c r="A11" s="4">
        <v>416</v>
      </c>
      <c r="B11" s="3" t="s">
        <v>142</v>
      </c>
      <c r="C11" s="2" t="s">
        <v>38</v>
      </c>
      <c r="D11" s="2">
        <v>22.4</v>
      </c>
      <c r="E11" s="4">
        <f t="shared" si="0"/>
        <v>44.8</v>
      </c>
      <c r="F11" s="4" t="s">
        <v>332</v>
      </c>
    </row>
    <row r="12" spans="1:6" x14ac:dyDescent="0.15">
      <c r="D12" s="9"/>
      <c r="E12" s="9"/>
      <c r="F12" s="9"/>
    </row>
    <row r="13" spans="1:6" x14ac:dyDescent="0.15">
      <c r="D13" s="10"/>
      <c r="E13" s="10"/>
      <c r="F13" s="10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2" sqref="A22"/>
    </sheetView>
  </sheetViews>
  <sheetFormatPr defaultRowHeight="13.5" x14ac:dyDescent="0.15"/>
  <cols>
    <col min="1" max="1" width="11.375" style="1" customWidth="1"/>
    <col min="2" max="2" width="31.62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148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417</v>
      </c>
      <c r="B3" s="5" t="s">
        <v>137</v>
      </c>
      <c r="C3" s="4" t="s">
        <v>38</v>
      </c>
      <c r="D3" s="4">
        <v>10.5</v>
      </c>
      <c r="E3" s="4">
        <f>D3*8</f>
        <v>84</v>
      </c>
      <c r="F3" s="4" t="s">
        <v>335</v>
      </c>
    </row>
    <row r="4" spans="1:6" ht="18" customHeight="1" x14ac:dyDescent="0.15">
      <c r="A4" s="4">
        <v>418</v>
      </c>
      <c r="B4" s="3" t="s">
        <v>9</v>
      </c>
      <c r="C4" s="2" t="s">
        <v>38</v>
      </c>
      <c r="D4" s="2">
        <v>10.5</v>
      </c>
      <c r="E4" s="4">
        <f t="shared" ref="E4:E12" si="0">D4*8</f>
        <v>84</v>
      </c>
      <c r="F4" s="4" t="s">
        <v>335</v>
      </c>
    </row>
    <row r="5" spans="1:6" ht="18" customHeight="1" x14ac:dyDescent="0.15">
      <c r="A5" s="4">
        <v>419</v>
      </c>
      <c r="B5" s="3" t="s">
        <v>56</v>
      </c>
      <c r="C5" s="2" t="s">
        <v>38</v>
      </c>
      <c r="D5" s="2">
        <v>37.799999999999997</v>
      </c>
      <c r="E5" s="4">
        <f t="shared" si="0"/>
        <v>302.39999999999998</v>
      </c>
      <c r="F5" s="4" t="s">
        <v>335</v>
      </c>
    </row>
    <row r="6" spans="1:6" ht="18" customHeight="1" x14ac:dyDescent="0.15">
      <c r="A6" s="4">
        <v>420</v>
      </c>
      <c r="B6" s="3" t="s">
        <v>333</v>
      </c>
      <c r="C6" s="2" t="s">
        <v>150</v>
      </c>
      <c r="D6" s="2">
        <v>2</v>
      </c>
      <c r="E6" s="4">
        <f t="shared" si="0"/>
        <v>16</v>
      </c>
      <c r="F6" s="4" t="s">
        <v>335</v>
      </c>
    </row>
    <row r="7" spans="1:6" ht="18" customHeight="1" x14ac:dyDescent="0.15">
      <c r="A7" s="4">
        <v>421</v>
      </c>
      <c r="B7" s="3" t="s">
        <v>334</v>
      </c>
      <c r="C7" s="2" t="s">
        <v>150</v>
      </c>
      <c r="D7" s="2">
        <v>1</v>
      </c>
      <c r="E7" s="4">
        <f t="shared" si="0"/>
        <v>8</v>
      </c>
      <c r="F7" s="4" t="s">
        <v>335</v>
      </c>
    </row>
    <row r="8" spans="1:6" ht="18" customHeight="1" x14ac:dyDescent="0.15">
      <c r="A8" s="4">
        <v>422</v>
      </c>
      <c r="B8" s="3" t="s">
        <v>153</v>
      </c>
      <c r="C8" s="2" t="s">
        <v>38</v>
      </c>
      <c r="D8" s="2">
        <v>3</v>
      </c>
      <c r="E8" s="4">
        <f t="shared" si="0"/>
        <v>24</v>
      </c>
      <c r="F8" s="4" t="s">
        <v>335</v>
      </c>
    </row>
    <row r="9" spans="1:6" ht="18" customHeight="1" x14ac:dyDescent="0.15">
      <c r="A9" s="4">
        <v>423</v>
      </c>
      <c r="B9" s="3" t="s">
        <v>330</v>
      </c>
      <c r="C9" s="2" t="s">
        <v>40</v>
      </c>
      <c r="D9" s="2">
        <v>1</v>
      </c>
      <c r="E9" s="4">
        <f t="shared" si="0"/>
        <v>8</v>
      </c>
      <c r="F9" s="4" t="s">
        <v>335</v>
      </c>
    </row>
    <row r="10" spans="1:6" ht="18" customHeight="1" x14ac:dyDescent="0.15">
      <c r="A10" s="4">
        <v>424</v>
      </c>
      <c r="B10" s="3" t="s">
        <v>43</v>
      </c>
      <c r="C10" s="2" t="s">
        <v>38</v>
      </c>
      <c r="D10" s="2">
        <v>0.4</v>
      </c>
      <c r="E10" s="4">
        <f t="shared" si="0"/>
        <v>3.2</v>
      </c>
      <c r="F10" s="4" t="s">
        <v>335</v>
      </c>
    </row>
    <row r="11" spans="1:6" ht="18" customHeight="1" x14ac:dyDescent="0.15">
      <c r="A11" s="4">
        <v>425</v>
      </c>
      <c r="B11" s="3" t="s">
        <v>141</v>
      </c>
      <c r="C11" s="2" t="s">
        <v>38</v>
      </c>
      <c r="D11" s="2">
        <v>32.200000000000003</v>
      </c>
      <c r="E11" s="4">
        <f t="shared" si="0"/>
        <v>257.60000000000002</v>
      </c>
      <c r="F11" s="4" t="s">
        <v>335</v>
      </c>
    </row>
    <row r="12" spans="1:6" ht="18" customHeight="1" x14ac:dyDescent="0.15">
      <c r="A12" s="4">
        <v>426</v>
      </c>
      <c r="B12" s="3" t="s">
        <v>142</v>
      </c>
      <c r="C12" s="2" t="s">
        <v>38</v>
      </c>
      <c r="D12" s="2">
        <v>10.5</v>
      </c>
      <c r="E12" s="4">
        <f t="shared" si="0"/>
        <v>84</v>
      </c>
      <c r="F12" s="4" t="s">
        <v>335</v>
      </c>
    </row>
    <row r="13" spans="1:6" x14ac:dyDescent="0.15">
      <c r="D13" s="9"/>
      <c r="E13" s="9"/>
      <c r="F13" s="9"/>
    </row>
    <row r="14" spans="1:6" x14ac:dyDescent="0.15">
      <c r="D14" s="10"/>
      <c r="E14" s="10"/>
      <c r="F14" s="10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" sqref="A3:F8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145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427</v>
      </c>
      <c r="B3" s="5" t="s">
        <v>137</v>
      </c>
      <c r="C3" s="4" t="s">
        <v>38</v>
      </c>
      <c r="D3" s="4">
        <v>16.3</v>
      </c>
      <c r="E3" s="4">
        <f>D3*10</f>
        <v>163</v>
      </c>
      <c r="F3" s="4" t="s">
        <v>336</v>
      </c>
    </row>
    <row r="4" spans="1:6" ht="18" customHeight="1" x14ac:dyDescent="0.15">
      <c r="A4" s="4">
        <v>428</v>
      </c>
      <c r="B4" s="3" t="s">
        <v>9</v>
      </c>
      <c r="C4" s="2" t="s">
        <v>38</v>
      </c>
      <c r="D4" s="2">
        <v>16.3</v>
      </c>
      <c r="E4" s="4">
        <f t="shared" ref="E4:E8" si="0">D4*10</f>
        <v>163</v>
      </c>
      <c r="F4" s="4" t="s">
        <v>337</v>
      </c>
    </row>
    <row r="5" spans="1:6" ht="18" customHeight="1" x14ac:dyDescent="0.15">
      <c r="A5" s="4">
        <v>429</v>
      </c>
      <c r="B5" s="3" t="s">
        <v>146</v>
      </c>
      <c r="C5" s="2" t="s">
        <v>128</v>
      </c>
      <c r="D5" s="2">
        <v>15.3</v>
      </c>
      <c r="E5" s="4">
        <f t="shared" si="0"/>
        <v>153</v>
      </c>
      <c r="F5" s="4" t="s">
        <v>338</v>
      </c>
    </row>
    <row r="6" spans="1:6" ht="18" customHeight="1" x14ac:dyDescent="0.15">
      <c r="A6" s="4">
        <v>430</v>
      </c>
      <c r="B6" s="3" t="s">
        <v>43</v>
      </c>
      <c r="C6" s="2" t="s">
        <v>38</v>
      </c>
      <c r="D6" s="2">
        <v>0.3</v>
      </c>
      <c r="E6" s="4">
        <f t="shared" si="0"/>
        <v>3</v>
      </c>
      <c r="F6" s="4" t="s">
        <v>339</v>
      </c>
    </row>
    <row r="7" spans="1:6" ht="18" customHeight="1" x14ac:dyDescent="0.15">
      <c r="A7" s="4">
        <v>431</v>
      </c>
      <c r="B7" s="3" t="s">
        <v>147</v>
      </c>
      <c r="C7" s="2" t="s">
        <v>38</v>
      </c>
      <c r="D7" s="2">
        <v>38.1</v>
      </c>
      <c r="E7" s="4">
        <f t="shared" si="0"/>
        <v>381</v>
      </c>
      <c r="F7" s="4" t="s">
        <v>340</v>
      </c>
    </row>
    <row r="8" spans="1:6" ht="18" customHeight="1" x14ac:dyDescent="0.15">
      <c r="A8" s="4">
        <v>432</v>
      </c>
      <c r="B8" s="3" t="s">
        <v>142</v>
      </c>
      <c r="C8" s="2" t="s">
        <v>38</v>
      </c>
      <c r="D8" s="2">
        <v>18.399999999999999</v>
      </c>
      <c r="E8" s="4">
        <f t="shared" si="0"/>
        <v>184</v>
      </c>
      <c r="F8" s="4" t="s">
        <v>341</v>
      </c>
    </row>
    <row r="9" spans="1:6" x14ac:dyDescent="0.15">
      <c r="D9" s="9"/>
      <c r="E9" s="9"/>
      <c r="F9" s="9"/>
    </row>
    <row r="10" spans="1:6" x14ac:dyDescent="0.15">
      <c r="D10" s="10"/>
      <c r="E10" s="10"/>
      <c r="F10" s="10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3" sqref="A3:F9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154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433</v>
      </c>
      <c r="B3" s="5" t="s">
        <v>137</v>
      </c>
      <c r="C3" s="4" t="s">
        <v>38</v>
      </c>
      <c r="D3" s="4">
        <v>29.4</v>
      </c>
      <c r="E3" s="4">
        <f>D3*3</f>
        <v>88.199999999999989</v>
      </c>
      <c r="F3" s="4" t="s">
        <v>342</v>
      </c>
    </row>
    <row r="4" spans="1:6" ht="18" customHeight="1" x14ac:dyDescent="0.15">
      <c r="A4" s="4">
        <v>434</v>
      </c>
      <c r="B4" s="3" t="s">
        <v>9</v>
      </c>
      <c r="C4" s="2" t="s">
        <v>38</v>
      </c>
      <c r="D4" s="2">
        <v>29.4</v>
      </c>
      <c r="E4" s="4">
        <f t="shared" ref="E4:E9" si="0">D4*3</f>
        <v>88.199999999999989</v>
      </c>
      <c r="F4" s="4" t="s">
        <v>342</v>
      </c>
    </row>
    <row r="5" spans="1:6" ht="18" customHeight="1" x14ac:dyDescent="0.15">
      <c r="A5" s="4">
        <v>435</v>
      </c>
      <c r="B5" s="3" t="s">
        <v>146</v>
      </c>
      <c r="C5" s="2" t="s">
        <v>128</v>
      </c>
      <c r="D5" s="2">
        <v>27.8</v>
      </c>
      <c r="E5" s="4">
        <f t="shared" si="0"/>
        <v>83.4</v>
      </c>
      <c r="F5" s="4" t="s">
        <v>342</v>
      </c>
    </row>
    <row r="6" spans="1:6" ht="18" customHeight="1" x14ac:dyDescent="0.15">
      <c r="A6" s="4">
        <v>436</v>
      </c>
      <c r="B6" s="3" t="s">
        <v>43</v>
      </c>
      <c r="C6" s="2" t="s">
        <v>38</v>
      </c>
      <c r="D6" s="2">
        <v>0.4</v>
      </c>
      <c r="E6" s="4">
        <f t="shared" si="0"/>
        <v>1.2000000000000002</v>
      </c>
      <c r="F6" s="4" t="s">
        <v>342</v>
      </c>
    </row>
    <row r="7" spans="1:6" ht="18" customHeight="1" x14ac:dyDescent="0.15">
      <c r="A7" s="4">
        <v>437</v>
      </c>
      <c r="B7" s="3" t="s">
        <v>155</v>
      </c>
      <c r="C7" s="2" t="s">
        <v>84</v>
      </c>
      <c r="D7" s="2">
        <v>1</v>
      </c>
      <c r="E7" s="4">
        <f t="shared" si="0"/>
        <v>3</v>
      </c>
      <c r="F7" s="4" t="s">
        <v>342</v>
      </c>
    </row>
    <row r="8" spans="1:6" ht="18" customHeight="1" x14ac:dyDescent="0.15">
      <c r="A8" s="4">
        <v>438</v>
      </c>
      <c r="B8" s="3" t="s">
        <v>147</v>
      </c>
      <c r="C8" s="2" t="s">
        <v>38</v>
      </c>
      <c r="D8" s="2">
        <v>68.900000000000006</v>
      </c>
      <c r="E8" s="4">
        <f t="shared" si="0"/>
        <v>206.70000000000002</v>
      </c>
      <c r="F8" s="4" t="s">
        <v>342</v>
      </c>
    </row>
    <row r="9" spans="1:6" ht="18" customHeight="1" x14ac:dyDescent="0.15">
      <c r="A9" s="4">
        <v>439</v>
      </c>
      <c r="B9" s="3" t="s">
        <v>142</v>
      </c>
      <c r="C9" s="2" t="s">
        <v>38</v>
      </c>
      <c r="D9" s="2">
        <v>29.4</v>
      </c>
      <c r="E9" s="4">
        <f t="shared" si="0"/>
        <v>88.199999999999989</v>
      </c>
      <c r="F9" s="4" t="s">
        <v>342</v>
      </c>
    </row>
    <row r="10" spans="1:6" x14ac:dyDescent="0.15">
      <c r="D10" s="9"/>
      <c r="E10" s="9"/>
      <c r="F10" s="9"/>
    </row>
    <row r="11" spans="1:6" x14ac:dyDescent="0.15">
      <c r="D11" s="10"/>
      <c r="E11" s="10"/>
      <c r="F11" s="10"/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9"/>
  <sheetViews>
    <sheetView tabSelected="1" topLeftCell="A368" zoomScale="85" zoomScaleNormal="85" workbookViewId="0">
      <selection activeCell="J534" sqref="J534"/>
    </sheetView>
  </sheetViews>
  <sheetFormatPr defaultRowHeight="13.5" outlineLevelRow="2" x14ac:dyDescent="0.15"/>
  <cols>
    <col min="1" max="1" width="4.25" style="1" customWidth="1"/>
    <col min="2" max="2" width="34.375" style="1" customWidth="1"/>
    <col min="3" max="3" width="3.5" style="1" customWidth="1"/>
    <col min="4" max="4" width="7.5" style="1" customWidth="1"/>
    <col min="5" max="5" width="11" style="1" customWidth="1"/>
    <col min="6" max="6" width="7.875" style="1" customWidth="1"/>
    <col min="7" max="7" width="11.25" style="1" customWidth="1"/>
    <col min="8" max="8" width="20" style="1" customWidth="1"/>
    <col min="9" max="16384" width="9" style="1"/>
  </cols>
  <sheetData>
    <row r="1" spans="1:8" ht="31.5" customHeight="1" thickBot="1" x14ac:dyDescent="0.2">
      <c r="A1" s="22" t="s">
        <v>347</v>
      </c>
      <c r="B1" s="22"/>
      <c r="C1" s="22"/>
      <c r="D1" s="22"/>
      <c r="E1" s="22"/>
      <c r="F1" s="22"/>
      <c r="G1" s="22"/>
      <c r="H1" s="22"/>
    </row>
    <row r="2" spans="1:8" ht="46.5" customHeight="1" x14ac:dyDescent="0.15">
      <c r="A2" s="18" t="s">
        <v>0</v>
      </c>
      <c r="B2" s="13" t="s">
        <v>1</v>
      </c>
      <c r="C2" s="19" t="s">
        <v>373</v>
      </c>
      <c r="D2" s="19" t="s">
        <v>371</v>
      </c>
      <c r="E2" s="20" t="s">
        <v>372</v>
      </c>
      <c r="F2" s="14" t="s">
        <v>190</v>
      </c>
      <c r="G2" s="14" t="s">
        <v>370</v>
      </c>
      <c r="H2" s="17" t="s">
        <v>4</v>
      </c>
    </row>
    <row r="3" spans="1:8" ht="18" hidden="1" customHeight="1" outlineLevel="2" x14ac:dyDescent="0.15">
      <c r="A3" s="2">
        <v>18</v>
      </c>
      <c r="B3" s="3" t="s">
        <v>21</v>
      </c>
      <c r="C3" s="2" t="s">
        <v>39</v>
      </c>
      <c r="D3" s="2">
        <v>42.2</v>
      </c>
      <c r="E3" s="2">
        <f>D3*1</f>
        <v>42.2</v>
      </c>
      <c r="F3" s="2"/>
      <c r="G3" s="2"/>
      <c r="H3" s="2" t="s">
        <v>300</v>
      </c>
    </row>
    <row r="4" spans="1:8" ht="18" customHeight="1" outlineLevel="1" collapsed="1" x14ac:dyDescent="0.15">
      <c r="A4" s="2"/>
      <c r="B4" s="15" t="s">
        <v>192</v>
      </c>
      <c r="C4" s="2"/>
      <c r="D4" s="2"/>
      <c r="E4" s="2">
        <f>SUBTOTAL(9,E3:E3)</f>
        <v>42.2</v>
      </c>
      <c r="F4" s="2"/>
      <c r="G4" s="2"/>
      <c r="H4" s="2"/>
    </row>
    <row r="5" spans="1:8" ht="18" hidden="1" customHeight="1" outlineLevel="2" x14ac:dyDescent="0.15">
      <c r="A5" s="2">
        <v>20</v>
      </c>
      <c r="B5" s="3" t="s">
        <v>23</v>
      </c>
      <c r="C5" s="2" t="s">
        <v>39</v>
      </c>
      <c r="D5" s="2">
        <v>10</v>
      </c>
      <c r="E5" s="2">
        <f>D5*1</f>
        <v>10</v>
      </c>
      <c r="F5" s="2"/>
      <c r="G5" s="2"/>
      <c r="H5" s="2" t="s">
        <v>300</v>
      </c>
    </row>
    <row r="6" spans="1:8" ht="18" customHeight="1" outlineLevel="1" collapsed="1" x14ac:dyDescent="0.15">
      <c r="A6" s="2"/>
      <c r="B6" s="15" t="s">
        <v>193</v>
      </c>
      <c r="C6" s="2"/>
      <c r="D6" s="2"/>
      <c r="E6" s="2">
        <f>SUBTOTAL(9,E5:E5)</f>
        <v>10</v>
      </c>
      <c r="F6" s="2"/>
      <c r="G6" s="2"/>
      <c r="H6" s="2"/>
    </row>
    <row r="7" spans="1:8" ht="18" hidden="1" customHeight="1" outlineLevel="2" x14ac:dyDescent="0.15">
      <c r="A7" s="2">
        <v>19</v>
      </c>
      <c r="B7" s="3" t="s">
        <v>22</v>
      </c>
      <c r="C7" s="2" t="s">
        <v>39</v>
      </c>
      <c r="D7" s="2">
        <v>14.2</v>
      </c>
      <c r="E7" s="2">
        <f>D7*1</f>
        <v>14.2</v>
      </c>
      <c r="F7" s="2"/>
      <c r="G7" s="2"/>
      <c r="H7" s="2" t="s">
        <v>300</v>
      </c>
    </row>
    <row r="8" spans="1:8" ht="18" customHeight="1" outlineLevel="1" collapsed="1" x14ac:dyDescent="0.15">
      <c r="A8" s="2"/>
      <c r="B8" s="15" t="s">
        <v>194</v>
      </c>
      <c r="C8" s="2"/>
      <c r="D8" s="2"/>
      <c r="E8" s="2">
        <f>SUBTOTAL(9,E7:E7)</f>
        <v>14.2</v>
      </c>
      <c r="F8" s="2"/>
      <c r="G8" s="2"/>
      <c r="H8" s="2"/>
    </row>
    <row r="9" spans="1:8" ht="18" hidden="1" customHeight="1" outlineLevel="2" x14ac:dyDescent="0.15">
      <c r="A9" s="2">
        <v>17</v>
      </c>
      <c r="B9" s="3" t="s">
        <v>20</v>
      </c>
      <c r="C9" s="2" t="s">
        <v>39</v>
      </c>
      <c r="D9" s="2">
        <v>49.7</v>
      </c>
      <c r="E9" s="2">
        <f>D9*1</f>
        <v>49.7</v>
      </c>
      <c r="F9" s="2"/>
      <c r="G9" s="2"/>
      <c r="H9" s="2" t="s">
        <v>300</v>
      </c>
    </row>
    <row r="10" spans="1:8" ht="18" customHeight="1" outlineLevel="1" collapsed="1" x14ac:dyDescent="0.15">
      <c r="A10" s="2"/>
      <c r="B10" s="15" t="s">
        <v>195</v>
      </c>
      <c r="C10" s="2"/>
      <c r="D10" s="2"/>
      <c r="E10" s="2">
        <f>SUBTOTAL(9,E9:E9)</f>
        <v>49.7</v>
      </c>
      <c r="F10" s="2"/>
      <c r="G10" s="2"/>
      <c r="H10" s="2"/>
    </row>
    <row r="11" spans="1:8" ht="18" hidden="1" customHeight="1" outlineLevel="2" x14ac:dyDescent="0.15">
      <c r="A11" s="2">
        <v>306</v>
      </c>
      <c r="B11" s="3" t="s">
        <v>100</v>
      </c>
      <c r="C11" s="2" t="s">
        <v>40</v>
      </c>
      <c r="D11" s="2">
        <v>1</v>
      </c>
      <c r="E11" s="2">
        <f>D11*2</f>
        <v>2</v>
      </c>
      <c r="F11" s="2"/>
      <c r="G11" s="2"/>
      <c r="H11" s="2" t="s">
        <v>324</v>
      </c>
    </row>
    <row r="12" spans="1:8" ht="18" customHeight="1" outlineLevel="1" collapsed="1" x14ac:dyDescent="0.15">
      <c r="A12" s="2"/>
      <c r="B12" s="15" t="s">
        <v>196</v>
      </c>
      <c r="C12" s="2"/>
      <c r="D12" s="2"/>
      <c r="E12" s="2">
        <f>SUBTOTAL(9,E11:E11)</f>
        <v>2</v>
      </c>
      <c r="F12" s="2"/>
      <c r="G12" s="2"/>
      <c r="H12" s="2"/>
    </row>
    <row r="13" spans="1:8" ht="18" hidden="1" customHeight="1" outlineLevel="2" x14ac:dyDescent="0.15">
      <c r="A13" s="2">
        <v>307</v>
      </c>
      <c r="B13" s="3" t="s">
        <v>101</v>
      </c>
      <c r="C13" s="2" t="s">
        <v>40</v>
      </c>
      <c r="D13" s="2">
        <v>1</v>
      </c>
      <c r="E13" s="2">
        <f>D13*2</f>
        <v>2</v>
      </c>
      <c r="F13" s="2"/>
      <c r="G13" s="2"/>
      <c r="H13" s="2" t="s">
        <v>324</v>
      </c>
    </row>
    <row r="14" spans="1:8" ht="18" customHeight="1" outlineLevel="1" collapsed="1" x14ac:dyDescent="0.15">
      <c r="A14" s="2"/>
      <c r="B14" s="15" t="s">
        <v>197</v>
      </c>
      <c r="C14" s="2"/>
      <c r="D14" s="2"/>
      <c r="E14" s="2">
        <f>SUBTOTAL(9,E13:E13)</f>
        <v>2</v>
      </c>
      <c r="F14" s="2"/>
      <c r="G14" s="2"/>
      <c r="H14" s="2"/>
    </row>
    <row r="15" spans="1:8" ht="18" hidden="1" customHeight="1" outlineLevel="2" x14ac:dyDescent="0.15">
      <c r="A15" s="2">
        <v>472</v>
      </c>
      <c r="B15" s="3" t="s">
        <v>184</v>
      </c>
      <c r="C15" s="2" t="s">
        <v>38</v>
      </c>
      <c r="D15" s="2">
        <v>3.8</v>
      </c>
      <c r="E15" s="2">
        <f>D15*1</f>
        <v>3.8</v>
      </c>
      <c r="F15" s="2"/>
      <c r="G15" s="2"/>
      <c r="H15" s="2" t="s">
        <v>346</v>
      </c>
    </row>
    <row r="16" spans="1:8" ht="18" customHeight="1" outlineLevel="1" collapsed="1" x14ac:dyDescent="0.15">
      <c r="A16" s="2"/>
      <c r="B16" s="15" t="s">
        <v>198</v>
      </c>
      <c r="C16" s="2"/>
      <c r="D16" s="2"/>
      <c r="E16" s="2">
        <f>SUBTOTAL(9,E15:E15)</f>
        <v>3.8</v>
      </c>
      <c r="F16" s="2"/>
      <c r="G16" s="2"/>
      <c r="H16" s="2"/>
    </row>
    <row r="17" spans="1:8" ht="18" hidden="1" customHeight="1" outlineLevel="2" x14ac:dyDescent="0.15">
      <c r="A17" s="2">
        <v>81</v>
      </c>
      <c r="B17" s="3" t="s">
        <v>57</v>
      </c>
      <c r="C17" s="2" t="s">
        <v>58</v>
      </c>
      <c r="D17" s="2">
        <v>1</v>
      </c>
      <c r="E17" s="2">
        <f>D17*32</f>
        <v>32</v>
      </c>
      <c r="F17" s="2"/>
      <c r="G17" s="2"/>
      <c r="H17" s="2" t="s">
        <v>302</v>
      </c>
    </row>
    <row r="18" spans="1:8" ht="18" hidden="1" customHeight="1" outlineLevel="2" x14ac:dyDescent="0.15">
      <c r="A18" s="2">
        <v>112</v>
      </c>
      <c r="B18" s="3" t="s">
        <v>57</v>
      </c>
      <c r="C18" s="2" t="s">
        <v>58</v>
      </c>
      <c r="D18" s="2">
        <v>1</v>
      </c>
      <c r="E18" s="2">
        <f>D18*150</f>
        <v>150</v>
      </c>
      <c r="F18" s="2"/>
      <c r="G18" s="2"/>
      <c r="H18" s="2" t="s">
        <v>304</v>
      </c>
    </row>
    <row r="19" spans="1:8" ht="18" hidden="1" customHeight="1" outlineLevel="2" x14ac:dyDescent="0.15">
      <c r="A19" s="2">
        <v>143</v>
      </c>
      <c r="B19" s="3" t="s">
        <v>57</v>
      </c>
      <c r="C19" s="2" t="s">
        <v>58</v>
      </c>
      <c r="D19" s="2">
        <v>1</v>
      </c>
      <c r="E19" s="2">
        <f>D19*7</f>
        <v>7</v>
      </c>
      <c r="F19" s="2"/>
      <c r="G19" s="2"/>
      <c r="H19" s="2" t="s">
        <v>305</v>
      </c>
    </row>
    <row r="20" spans="1:8" ht="18" customHeight="1" outlineLevel="1" collapsed="1" x14ac:dyDescent="0.15">
      <c r="A20" s="2"/>
      <c r="B20" s="15" t="s">
        <v>199</v>
      </c>
      <c r="C20" s="2"/>
      <c r="D20" s="2"/>
      <c r="E20" s="2">
        <f>SUBTOTAL(9,E17:E19)</f>
        <v>189</v>
      </c>
      <c r="F20" s="2"/>
      <c r="G20" s="2"/>
      <c r="H20" s="2"/>
    </row>
    <row r="21" spans="1:8" ht="18" hidden="1" customHeight="1" outlineLevel="2" x14ac:dyDescent="0.15">
      <c r="A21" s="2">
        <v>461</v>
      </c>
      <c r="B21" s="3" t="s">
        <v>175</v>
      </c>
      <c r="C21" s="2" t="s">
        <v>40</v>
      </c>
      <c r="D21" s="2">
        <v>1</v>
      </c>
      <c r="E21" s="2">
        <f>D21*1</f>
        <v>1</v>
      </c>
      <c r="F21" s="2"/>
      <c r="G21" s="2"/>
      <c r="H21" s="2" t="s">
        <v>346</v>
      </c>
    </row>
    <row r="22" spans="1:8" ht="18" customHeight="1" outlineLevel="1" collapsed="1" x14ac:dyDescent="0.15">
      <c r="A22" s="2"/>
      <c r="B22" s="15" t="s">
        <v>200</v>
      </c>
      <c r="C22" s="2"/>
      <c r="D22" s="2"/>
      <c r="E22" s="2">
        <f>SUBTOTAL(9,E21:E21)</f>
        <v>1</v>
      </c>
      <c r="F22" s="2"/>
      <c r="G22" s="2"/>
      <c r="H22" s="2"/>
    </row>
    <row r="23" spans="1:8" ht="18" hidden="1" customHeight="1" outlineLevel="2" x14ac:dyDescent="0.15">
      <c r="A23" s="2">
        <v>460</v>
      </c>
      <c r="B23" s="3" t="s">
        <v>174</v>
      </c>
      <c r="C23" s="2" t="s">
        <v>38</v>
      </c>
      <c r="D23" s="2">
        <v>12.1</v>
      </c>
      <c r="E23" s="2">
        <f>D23*1</f>
        <v>12.1</v>
      </c>
      <c r="F23" s="2"/>
      <c r="G23" s="2"/>
      <c r="H23" s="2" t="s">
        <v>346</v>
      </c>
    </row>
    <row r="24" spans="1:8" ht="18" customHeight="1" outlineLevel="1" collapsed="1" x14ac:dyDescent="0.15">
      <c r="A24" s="2"/>
      <c r="B24" s="15" t="s">
        <v>201</v>
      </c>
      <c r="C24" s="2"/>
      <c r="D24" s="2"/>
      <c r="E24" s="2">
        <f>SUBTOTAL(9,E23:E23)</f>
        <v>12.1</v>
      </c>
      <c r="F24" s="2"/>
      <c r="G24" s="2"/>
      <c r="H24" s="2"/>
    </row>
    <row r="25" spans="1:8" ht="18" hidden="1" customHeight="1" outlineLevel="2" x14ac:dyDescent="0.15">
      <c r="A25" s="2">
        <v>22</v>
      </c>
      <c r="B25" s="3" t="s">
        <v>25</v>
      </c>
      <c r="C25" s="2" t="s">
        <v>38</v>
      </c>
      <c r="D25" s="2">
        <v>22</v>
      </c>
      <c r="E25" s="2">
        <f>D25*1</f>
        <v>22</v>
      </c>
      <c r="F25" s="2"/>
      <c r="G25" s="2"/>
      <c r="H25" s="2" t="s">
        <v>300</v>
      </c>
    </row>
    <row r="26" spans="1:8" ht="18" customHeight="1" outlineLevel="1" collapsed="1" x14ac:dyDescent="0.15">
      <c r="A26" s="2"/>
      <c r="B26" s="15" t="s">
        <v>202</v>
      </c>
      <c r="C26" s="2"/>
      <c r="D26" s="2"/>
      <c r="E26" s="2">
        <f>SUBTOTAL(9,E25:E25)</f>
        <v>22</v>
      </c>
      <c r="F26" s="2"/>
      <c r="G26" s="2"/>
      <c r="H26" s="2"/>
    </row>
    <row r="27" spans="1:8" ht="18" hidden="1" customHeight="1" outlineLevel="2" x14ac:dyDescent="0.15">
      <c r="A27" s="2">
        <v>89</v>
      </c>
      <c r="B27" s="3" t="s">
        <v>62</v>
      </c>
      <c r="C27" s="2" t="s">
        <v>38</v>
      </c>
      <c r="D27" s="2">
        <v>5.3</v>
      </c>
      <c r="E27" s="2">
        <f>D27*32</f>
        <v>169.6</v>
      </c>
      <c r="F27" s="2"/>
      <c r="G27" s="2"/>
      <c r="H27" s="2" t="s">
        <v>302</v>
      </c>
    </row>
    <row r="28" spans="1:8" ht="18" hidden="1" customHeight="1" outlineLevel="2" x14ac:dyDescent="0.15">
      <c r="A28" s="2">
        <v>120</v>
      </c>
      <c r="B28" s="3" t="s">
        <v>62</v>
      </c>
      <c r="C28" s="2" t="s">
        <v>38</v>
      </c>
      <c r="D28" s="2">
        <v>5.3</v>
      </c>
      <c r="E28" s="2">
        <f>D28*150</f>
        <v>795</v>
      </c>
      <c r="F28" s="2"/>
      <c r="G28" s="2"/>
      <c r="H28" s="2" t="s">
        <v>304</v>
      </c>
    </row>
    <row r="29" spans="1:8" ht="18" hidden="1" customHeight="1" outlineLevel="2" x14ac:dyDescent="0.15">
      <c r="A29" s="2">
        <v>151</v>
      </c>
      <c r="B29" s="3" t="s">
        <v>62</v>
      </c>
      <c r="C29" s="2" t="s">
        <v>38</v>
      </c>
      <c r="D29" s="2">
        <v>5.3</v>
      </c>
      <c r="E29" s="2">
        <f>D29*7</f>
        <v>37.1</v>
      </c>
      <c r="F29" s="2"/>
      <c r="G29" s="2"/>
      <c r="H29" s="2" t="s">
        <v>305</v>
      </c>
    </row>
    <row r="30" spans="1:8" ht="18" hidden="1" customHeight="1" outlineLevel="2" x14ac:dyDescent="0.15">
      <c r="A30" s="2">
        <v>180</v>
      </c>
      <c r="B30" s="3" t="s">
        <v>62</v>
      </c>
      <c r="C30" s="2" t="s">
        <v>38</v>
      </c>
      <c r="D30" s="2">
        <v>5.5</v>
      </c>
      <c r="E30" s="2">
        <f>D30*39</f>
        <v>214.5</v>
      </c>
      <c r="F30" s="2"/>
      <c r="G30" s="2"/>
      <c r="H30" s="2" t="s">
        <v>306</v>
      </c>
    </row>
    <row r="31" spans="1:8" ht="18" customHeight="1" outlineLevel="1" collapsed="1" x14ac:dyDescent="0.15">
      <c r="A31" s="2"/>
      <c r="B31" s="15" t="s">
        <v>203</v>
      </c>
      <c r="C31" s="2"/>
      <c r="D31" s="2"/>
      <c r="E31" s="2">
        <f>SUBTOTAL(9,E27:E30)</f>
        <v>1216.2</v>
      </c>
      <c r="F31" s="2"/>
      <c r="G31" s="2"/>
      <c r="H31" s="2"/>
    </row>
    <row r="32" spans="1:8" ht="18" hidden="1" customHeight="1" outlineLevel="2" x14ac:dyDescent="0.15">
      <c r="A32" s="2">
        <v>462</v>
      </c>
      <c r="B32" s="3" t="s">
        <v>176</v>
      </c>
      <c r="C32" s="2" t="s">
        <v>40</v>
      </c>
      <c r="D32" s="2">
        <v>1</v>
      </c>
      <c r="E32" s="2">
        <f>D32*1</f>
        <v>1</v>
      </c>
      <c r="F32" s="2"/>
      <c r="G32" s="2"/>
      <c r="H32" s="2" t="s">
        <v>346</v>
      </c>
    </row>
    <row r="33" spans="1:8" ht="18" customHeight="1" outlineLevel="1" collapsed="1" x14ac:dyDescent="0.15">
      <c r="A33" s="2"/>
      <c r="B33" s="15" t="s">
        <v>204</v>
      </c>
      <c r="C33" s="2"/>
      <c r="D33" s="2"/>
      <c r="E33" s="2">
        <f>SUBTOTAL(9,E32:E32)</f>
        <v>1</v>
      </c>
      <c r="F33" s="2"/>
      <c r="G33" s="2"/>
      <c r="H33" s="2"/>
    </row>
    <row r="34" spans="1:8" ht="18" hidden="1" customHeight="1" outlineLevel="2" x14ac:dyDescent="0.15">
      <c r="A34" s="2">
        <v>453</v>
      </c>
      <c r="B34" s="3" t="s">
        <v>167</v>
      </c>
      <c r="C34" s="2" t="s">
        <v>38</v>
      </c>
      <c r="D34" s="2">
        <v>5.4</v>
      </c>
      <c r="E34" s="2">
        <f>D34*1</f>
        <v>5.4</v>
      </c>
      <c r="F34" s="2"/>
      <c r="G34" s="2"/>
      <c r="H34" s="2" t="s">
        <v>346</v>
      </c>
    </row>
    <row r="35" spans="1:8" ht="18" customHeight="1" outlineLevel="1" collapsed="1" x14ac:dyDescent="0.15">
      <c r="A35" s="2"/>
      <c r="B35" s="15" t="s">
        <v>205</v>
      </c>
      <c r="C35" s="2"/>
      <c r="D35" s="2"/>
      <c r="E35" s="2">
        <f>SUBTOTAL(9,E34:E34)</f>
        <v>5.4</v>
      </c>
      <c r="F35" s="2"/>
      <c r="G35" s="2"/>
      <c r="H35" s="2"/>
    </row>
    <row r="36" spans="1:8" ht="18" hidden="1" customHeight="1" outlineLevel="2" x14ac:dyDescent="0.15">
      <c r="A36" s="2">
        <v>456</v>
      </c>
      <c r="B36" s="3" t="s">
        <v>343</v>
      </c>
      <c r="C36" s="2" t="s">
        <v>40</v>
      </c>
      <c r="D36" s="2">
        <v>1</v>
      </c>
      <c r="E36" s="2">
        <f>D36*1</f>
        <v>1</v>
      </c>
      <c r="F36" s="2"/>
      <c r="G36" s="2"/>
      <c r="H36" s="2" t="s">
        <v>346</v>
      </c>
    </row>
    <row r="37" spans="1:8" ht="18" customHeight="1" outlineLevel="1" collapsed="1" x14ac:dyDescent="0.15">
      <c r="A37" s="2"/>
      <c r="B37" s="15" t="s">
        <v>348</v>
      </c>
      <c r="C37" s="2"/>
      <c r="D37" s="2"/>
      <c r="E37" s="2">
        <f>SUBTOTAL(9,E36:E36)</f>
        <v>1</v>
      </c>
      <c r="F37" s="2"/>
      <c r="G37" s="2"/>
      <c r="H37" s="2"/>
    </row>
    <row r="38" spans="1:8" ht="18" hidden="1" customHeight="1" outlineLevel="2" x14ac:dyDescent="0.15">
      <c r="A38" s="2">
        <v>51</v>
      </c>
      <c r="B38" s="3" t="s">
        <v>46</v>
      </c>
      <c r="C38" s="2" t="s">
        <v>39</v>
      </c>
      <c r="D38" s="2">
        <v>25.9</v>
      </c>
      <c r="E38" s="2">
        <f>D38*1</f>
        <v>25.9</v>
      </c>
      <c r="F38" s="2"/>
      <c r="G38" s="2"/>
      <c r="H38" s="2" t="s">
        <v>301</v>
      </c>
    </row>
    <row r="39" spans="1:8" ht="18" customHeight="1" outlineLevel="1" collapsed="1" x14ac:dyDescent="0.15">
      <c r="A39" s="2"/>
      <c r="B39" s="15" t="s">
        <v>207</v>
      </c>
      <c r="C39" s="2"/>
      <c r="D39" s="2"/>
      <c r="E39" s="2">
        <f>SUBTOTAL(9,E38:E38)</f>
        <v>25.9</v>
      </c>
      <c r="F39" s="2"/>
      <c r="G39" s="2"/>
      <c r="H39" s="2"/>
    </row>
    <row r="40" spans="1:8" ht="18" hidden="1" customHeight="1" outlineLevel="2" x14ac:dyDescent="0.15">
      <c r="A40" s="2">
        <v>86</v>
      </c>
      <c r="B40" s="3" t="s">
        <v>59</v>
      </c>
      <c r="C40" s="2" t="s">
        <v>39</v>
      </c>
      <c r="D40" s="2">
        <v>4.8</v>
      </c>
      <c r="E40" s="2">
        <f>D40*32</f>
        <v>153.6</v>
      </c>
      <c r="F40" s="2"/>
      <c r="G40" s="2"/>
      <c r="H40" s="2" t="s">
        <v>302</v>
      </c>
    </row>
    <row r="41" spans="1:8" ht="18" hidden="1" customHeight="1" outlineLevel="2" x14ac:dyDescent="0.15">
      <c r="A41" s="2">
        <v>117</v>
      </c>
      <c r="B41" s="3" t="s">
        <v>59</v>
      </c>
      <c r="C41" s="2" t="s">
        <v>39</v>
      </c>
      <c r="D41" s="2">
        <v>4.8</v>
      </c>
      <c r="E41" s="2">
        <f>D41*150</f>
        <v>720</v>
      </c>
      <c r="F41" s="2"/>
      <c r="G41" s="2"/>
      <c r="H41" s="2" t="s">
        <v>304</v>
      </c>
    </row>
    <row r="42" spans="1:8" ht="18" hidden="1" customHeight="1" outlineLevel="2" x14ac:dyDescent="0.15">
      <c r="A42" s="2">
        <v>148</v>
      </c>
      <c r="B42" s="3" t="s">
        <v>59</v>
      </c>
      <c r="C42" s="2" t="s">
        <v>39</v>
      </c>
      <c r="D42" s="2">
        <v>4.8</v>
      </c>
      <c r="E42" s="2">
        <f>D42*7</f>
        <v>33.6</v>
      </c>
      <c r="F42" s="2"/>
      <c r="G42" s="2"/>
      <c r="H42" s="2" t="s">
        <v>305</v>
      </c>
    </row>
    <row r="43" spans="1:8" ht="18" customHeight="1" outlineLevel="1" collapsed="1" x14ac:dyDescent="0.15">
      <c r="A43" s="2"/>
      <c r="B43" s="15" t="s">
        <v>208</v>
      </c>
      <c r="C43" s="2"/>
      <c r="D43" s="2"/>
      <c r="E43" s="2">
        <f>SUBTOTAL(9,E40:E42)</f>
        <v>907.2</v>
      </c>
      <c r="F43" s="2"/>
      <c r="G43" s="2"/>
      <c r="H43" s="2"/>
    </row>
    <row r="44" spans="1:8" ht="18" hidden="1" customHeight="1" outlineLevel="2" x14ac:dyDescent="0.15">
      <c r="A44" s="2">
        <v>240</v>
      </c>
      <c r="B44" s="3" t="s">
        <v>79</v>
      </c>
      <c r="C44" s="2" t="s">
        <v>39</v>
      </c>
      <c r="D44" s="2">
        <v>61.8</v>
      </c>
      <c r="E44" s="2">
        <f>D44*10</f>
        <v>618</v>
      </c>
      <c r="F44" s="2"/>
      <c r="G44" s="2"/>
      <c r="H44" s="2" t="s">
        <v>308</v>
      </c>
    </row>
    <row r="45" spans="1:8" ht="18" hidden="1" customHeight="1" outlineLevel="2" x14ac:dyDescent="0.15">
      <c r="A45" s="2">
        <v>271</v>
      </c>
      <c r="B45" s="3" t="s">
        <v>79</v>
      </c>
      <c r="C45" s="2" t="s">
        <v>39</v>
      </c>
      <c r="D45" s="2">
        <v>25.5</v>
      </c>
      <c r="E45" s="2">
        <f>D45*10</f>
        <v>255</v>
      </c>
      <c r="F45" s="2"/>
      <c r="G45" s="2"/>
      <c r="H45" s="2" t="s">
        <v>309</v>
      </c>
    </row>
    <row r="46" spans="1:8" ht="18" hidden="1" customHeight="1" outlineLevel="2" x14ac:dyDescent="0.15">
      <c r="A46" s="2">
        <v>303</v>
      </c>
      <c r="B46" s="3" t="s">
        <v>79</v>
      </c>
      <c r="C46" s="2" t="s">
        <v>39</v>
      </c>
      <c r="D46" s="2">
        <v>51.6</v>
      </c>
      <c r="E46" s="2">
        <f>D46*2</f>
        <v>103.2</v>
      </c>
      <c r="F46" s="2"/>
      <c r="G46" s="2"/>
      <c r="H46" s="2" t="s">
        <v>324</v>
      </c>
    </row>
    <row r="47" spans="1:8" ht="18" hidden="1" customHeight="1" outlineLevel="2" x14ac:dyDescent="0.15">
      <c r="A47" s="2">
        <v>335</v>
      </c>
      <c r="B47" s="3" t="s">
        <v>79</v>
      </c>
      <c r="C47" s="2" t="s">
        <v>39</v>
      </c>
      <c r="D47" s="2">
        <v>46.2</v>
      </c>
      <c r="E47" s="2">
        <f>D47*4</f>
        <v>184.8</v>
      </c>
      <c r="F47" s="2"/>
      <c r="G47" s="2"/>
      <c r="H47" s="2" t="s">
        <v>325</v>
      </c>
    </row>
    <row r="48" spans="1:8" ht="30" hidden="1" customHeight="1" outlineLevel="2" x14ac:dyDescent="0.15">
      <c r="A48" s="2">
        <v>364</v>
      </c>
      <c r="B48" s="3" t="s">
        <v>79</v>
      </c>
      <c r="C48" s="2" t="s">
        <v>39</v>
      </c>
      <c r="D48" s="2">
        <v>14.4</v>
      </c>
      <c r="E48" s="2">
        <f>D48*10</f>
        <v>144</v>
      </c>
      <c r="F48" s="2"/>
      <c r="G48" s="2"/>
      <c r="H48" s="21" t="s">
        <v>374</v>
      </c>
    </row>
    <row r="49" spans="1:8" ht="18" hidden="1" customHeight="1" outlineLevel="2" x14ac:dyDescent="0.15">
      <c r="A49" s="2">
        <v>394</v>
      </c>
      <c r="B49" s="3" t="s">
        <v>79</v>
      </c>
      <c r="C49" s="2" t="s">
        <v>39</v>
      </c>
      <c r="D49" s="2">
        <v>14.4</v>
      </c>
      <c r="E49" s="2">
        <f>D49*1</f>
        <v>14.4</v>
      </c>
      <c r="F49" s="2"/>
      <c r="G49" s="2"/>
      <c r="H49" s="2" t="s">
        <v>329</v>
      </c>
    </row>
    <row r="50" spans="1:8" ht="18" customHeight="1" outlineLevel="1" collapsed="1" x14ac:dyDescent="0.15">
      <c r="A50" s="2"/>
      <c r="B50" s="15" t="s">
        <v>209</v>
      </c>
      <c r="C50" s="2"/>
      <c r="D50" s="2"/>
      <c r="E50" s="2">
        <f>SUBTOTAL(9,E44:E49)</f>
        <v>1319.4</v>
      </c>
      <c r="F50" s="2"/>
      <c r="G50" s="2"/>
      <c r="H50" s="2"/>
    </row>
    <row r="51" spans="1:8" ht="18" hidden="1" customHeight="1" outlineLevel="2" x14ac:dyDescent="0.15">
      <c r="A51" s="2">
        <v>53</v>
      </c>
      <c r="B51" s="3" t="s">
        <v>48</v>
      </c>
      <c r="C51" s="2" t="s">
        <v>39</v>
      </c>
      <c r="D51" s="2">
        <v>7.5</v>
      </c>
      <c r="E51" s="2">
        <f>D51*1</f>
        <v>7.5</v>
      </c>
      <c r="F51" s="2"/>
      <c r="G51" s="2"/>
      <c r="H51" s="2" t="s">
        <v>301</v>
      </c>
    </row>
    <row r="52" spans="1:8" ht="18" customHeight="1" outlineLevel="1" collapsed="1" x14ac:dyDescent="0.15">
      <c r="A52" s="2"/>
      <c r="B52" s="15" t="s">
        <v>210</v>
      </c>
      <c r="C52" s="2"/>
      <c r="D52" s="2"/>
      <c r="E52" s="2">
        <f>SUBTOTAL(9,E51:E51)</f>
        <v>7.5</v>
      </c>
      <c r="F52" s="2"/>
      <c r="G52" s="2"/>
      <c r="H52" s="2"/>
    </row>
    <row r="53" spans="1:8" ht="18" hidden="1" customHeight="1" outlineLevel="2" x14ac:dyDescent="0.15">
      <c r="A53" s="2">
        <v>52</v>
      </c>
      <c r="B53" s="3" t="s">
        <v>47</v>
      </c>
      <c r="C53" s="2" t="s">
        <v>39</v>
      </c>
      <c r="D53" s="2">
        <v>2.4</v>
      </c>
      <c r="E53" s="2">
        <f>D53*1</f>
        <v>2.4</v>
      </c>
      <c r="F53" s="2"/>
      <c r="G53" s="2"/>
      <c r="H53" s="2" t="s">
        <v>301</v>
      </c>
    </row>
    <row r="54" spans="1:8" ht="18" customHeight="1" outlineLevel="1" collapsed="1" x14ac:dyDescent="0.15">
      <c r="A54" s="2"/>
      <c r="B54" s="15" t="s">
        <v>211</v>
      </c>
      <c r="C54" s="2"/>
      <c r="D54" s="2"/>
      <c r="E54" s="2">
        <f>SUBTOTAL(9,E53:E53)</f>
        <v>2.4</v>
      </c>
      <c r="F54" s="2"/>
      <c r="G54" s="2"/>
      <c r="H54" s="2"/>
    </row>
    <row r="55" spans="1:8" ht="18" hidden="1" customHeight="1" outlineLevel="2" x14ac:dyDescent="0.15">
      <c r="A55" s="2">
        <v>50</v>
      </c>
      <c r="B55" s="3" t="s">
        <v>45</v>
      </c>
      <c r="C55" s="2" t="s">
        <v>39</v>
      </c>
      <c r="D55" s="2">
        <v>163.30000000000001</v>
      </c>
      <c r="E55" s="2">
        <f>D55*1</f>
        <v>163.30000000000001</v>
      </c>
      <c r="F55" s="2"/>
      <c r="G55" s="2"/>
      <c r="H55" s="2" t="s">
        <v>301</v>
      </c>
    </row>
    <row r="56" spans="1:8" ht="18" hidden="1" customHeight="1" outlineLevel="2" x14ac:dyDescent="0.15">
      <c r="A56" s="2">
        <v>85</v>
      </c>
      <c r="B56" s="3" t="s">
        <v>45</v>
      </c>
      <c r="C56" s="2" t="s">
        <v>39</v>
      </c>
      <c r="D56" s="2">
        <v>31.6</v>
      </c>
      <c r="E56" s="2">
        <f>D56*32</f>
        <v>1011.2</v>
      </c>
      <c r="F56" s="2"/>
      <c r="G56" s="2"/>
      <c r="H56" s="2" t="s">
        <v>302</v>
      </c>
    </row>
    <row r="57" spans="1:8" hidden="1" outlineLevel="2" x14ac:dyDescent="0.15">
      <c r="A57" s="2">
        <v>116</v>
      </c>
      <c r="B57" s="3" t="s">
        <v>45</v>
      </c>
      <c r="C57" s="2" t="s">
        <v>39</v>
      </c>
      <c r="D57" s="2">
        <v>31.6</v>
      </c>
      <c r="E57" s="2">
        <f>D57*150</f>
        <v>4740</v>
      </c>
      <c r="F57" s="2"/>
      <c r="G57" s="2"/>
      <c r="H57" s="2" t="s">
        <v>304</v>
      </c>
    </row>
    <row r="58" spans="1:8" hidden="1" outlineLevel="2" x14ac:dyDescent="0.15">
      <c r="A58" s="2">
        <v>147</v>
      </c>
      <c r="B58" s="3" t="s">
        <v>45</v>
      </c>
      <c r="C58" s="2" t="s">
        <v>39</v>
      </c>
      <c r="D58" s="2">
        <v>31.6</v>
      </c>
      <c r="E58" s="2">
        <f>D58*7</f>
        <v>221.20000000000002</v>
      </c>
      <c r="F58" s="2"/>
      <c r="G58" s="2"/>
      <c r="H58" s="2" t="s">
        <v>305</v>
      </c>
    </row>
    <row r="59" spans="1:8" hidden="1" outlineLevel="2" x14ac:dyDescent="0.15">
      <c r="A59" s="2">
        <v>177</v>
      </c>
      <c r="B59" s="3" t="s">
        <v>45</v>
      </c>
      <c r="C59" s="2" t="s">
        <v>39</v>
      </c>
      <c r="D59" s="2">
        <v>39.6</v>
      </c>
      <c r="E59" s="2">
        <f>D59*39</f>
        <v>1544.4</v>
      </c>
      <c r="F59" s="2"/>
      <c r="G59" s="2"/>
      <c r="H59" s="2" t="s">
        <v>306</v>
      </c>
    </row>
    <row r="60" spans="1:8" hidden="1" outlineLevel="2" x14ac:dyDescent="0.15">
      <c r="A60" s="2">
        <v>208</v>
      </c>
      <c r="B60" s="3" t="s">
        <v>45</v>
      </c>
      <c r="C60" s="2" t="s">
        <v>39</v>
      </c>
      <c r="D60" s="2">
        <v>36.1</v>
      </c>
      <c r="E60" s="2">
        <f>D60*11</f>
        <v>397.1</v>
      </c>
      <c r="F60" s="2"/>
      <c r="G60" s="2"/>
      <c r="H60" s="2" t="s">
        <v>307</v>
      </c>
    </row>
    <row r="61" spans="1:8" hidden="1" outlineLevel="2" x14ac:dyDescent="0.15">
      <c r="A61" s="2">
        <v>239</v>
      </c>
      <c r="B61" s="3" t="s">
        <v>45</v>
      </c>
      <c r="C61" s="2" t="s">
        <v>39</v>
      </c>
      <c r="D61" s="2">
        <v>100.3</v>
      </c>
      <c r="E61" s="2">
        <f>D61*10</f>
        <v>1003</v>
      </c>
      <c r="F61" s="2"/>
      <c r="G61" s="2"/>
      <c r="H61" s="2" t="s">
        <v>308</v>
      </c>
    </row>
    <row r="62" spans="1:8" hidden="1" outlineLevel="2" x14ac:dyDescent="0.15">
      <c r="A62" s="2">
        <v>270</v>
      </c>
      <c r="B62" s="3" t="s">
        <v>45</v>
      </c>
      <c r="C62" s="2" t="s">
        <v>39</v>
      </c>
      <c r="D62" s="2">
        <v>103</v>
      </c>
      <c r="E62" s="2">
        <f>D62*10</f>
        <v>1030</v>
      </c>
      <c r="F62" s="2"/>
      <c r="G62" s="2"/>
      <c r="H62" s="2" t="s">
        <v>309</v>
      </c>
    </row>
    <row r="63" spans="1:8" hidden="1" outlineLevel="2" x14ac:dyDescent="0.15">
      <c r="A63" s="2">
        <v>302</v>
      </c>
      <c r="B63" s="3" t="s">
        <v>45</v>
      </c>
      <c r="C63" s="2" t="s">
        <v>39</v>
      </c>
      <c r="D63" s="2">
        <v>84.5</v>
      </c>
      <c r="E63" s="2">
        <f>D63*2</f>
        <v>169</v>
      </c>
      <c r="F63" s="2"/>
      <c r="G63" s="2"/>
      <c r="H63" s="2" t="s">
        <v>324</v>
      </c>
    </row>
    <row r="64" spans="1:8" hidden="1" outlineLevel="2" x14ac:dyDescent="0.15">
      <c r="A64" s="2">
        <v>334</v>
      </c>
      <c r="B64" s="3" t="s">
        <v>45</v>
      </c>
      <c r="C64" s="2" t="s">
        <v>39</v>
      </c>
      <c r="D64" s="2">
        <v>111.8</v>
      </c>
      <c r="E64" s="2">
        <f>D64*4</f>
        <v>447.2</v>
      </c>
      <c r="F64" s="2"/>
      <c r="G64" s="2"/>
      <c r="H64" s="2" t="s">
        <v>325</v>
      </c>
    </row>
    <row r="65" spans="1:8" ht="27" hidden="1" outlineLevel="2" x14ac:dyDescent="0.15">
      <c r="A65" s="2">
        <v>363</v>
      </c>
      <c r="B65" s="3" t="s">
        <v>45</v>
      </c>
      <c r="C65" s="2" t="s">
        <v>39</v>
      </c>
      <c r="D65" s="2">
        <v>177.9</v>
      </c>
      <c r="E65" s="2">
        <f>D65*10</f>
        <v>1779</v>
      </c>
      <c r="F65" s="2"/>
      <c r="G65" s="2"/>
      <c r="H65" s="21" t="s">
        <v>374</v>
      </c>
    </row>
    <row r="66" spans="1:8" hidden="1" outlineLevel="2" x14ac:dyDescent="0.15">
      <c r="A66" s="2">
        <v>393</v>
      </c>
      <c r="B66" s="3" t="s">
        <v>45</v>
      </c>
      <c r="C66" s="2" t="s">
        <v>39</v>
      </c>
      <c r="D66" s="2">
        <v>139.5</v>
      </c>
      <c r="E66" s="2">
        <f>D66*1</f>
        <v>139.5</v>
      </c>
      <c r="F66" s="2"/>
      <c r="G66" s="2"/>
      <c r="H66" s="2" t="s">
        <v>329</v>
      </c>
    </row>
    <row r="67" spans="1:8" outlineLevel="1" collapsed="1" x14ac:dyDescent="0.15">
      <c r="A67" s="2"/>
      <c r="B67" s="15" t="s">
        <v>212</v>
      </c>
      <c r="C67" s="2"/>
      <c r="D67" s="2"/>
      <c r="E67" s="2">
        <f>SUBTOTAL(9,E55:E66)</f>
        <v>12644.900000000001</v>
      </c>
      <c r="F67" s="2"/>
      <c r="G67" s="2"/>
      <c r="H67" s="2"/>
    </row>
    <row r="68" spans="1:8" hidden="1" outlineLevel="2" x14ac:dyDescent="0.15">
      <c r="A68" s="2">
        <v>455</v>
      </c>
      <c r="B68" s="3" t="s">
        <v>169</v>
      </c>
      <c r="C68" s="2" t="s">
        <v>39</v>
      </c>
      <c r="D68" s="2">
        <v>19.5</v>
      </c>
      <c r="E68" s="2">
        <f>D68*1</f>
        <v>19.5</v>
      </c>
      <c r="F68" s="2"/>
      <c r="G68" s="2"/>
      <c r="H68" s="2" t="s">
        <v>346</v>
      </c>
    </row>
    <row r="69" spans="1:8" outlineLevel="1" collapsed="1" x14ac:dyDescent="0.15">
      <c r="A69" s="2"/>
      <c r="B69" s="15" t="s">
        <v>213</v>
      </c>
      <c r="C69" s="2"/>
      <c r="D69" s="2"/>
      <c r="E69" s="2">
        <f>SUBTOTAL(9,E68:E68)</f>
        <v>19.5</v>
      </c>
      <c r="F69" s="2"/>
      <c r="G69" s="2"/>
      <c r="H69" s="2"/>
    </row>
    <row r="70" spans="1:8" hidden="1" outlineLevel="2" x14ac:dyDescent="0.15">
      <c r="A70" s="2">
        <v>454</v>
      </c>
      <c r="B70" s="3" t="s">
        <v>168</v>
      </c>
      <c r="C70" s="2" t="s">
        <v>39</v>
      </c>
      <c r="D70" s="2">
        <v>8.9</v>
      </c>
      <c r="E70" s="2">
        <f>D70*1</f>
        <v>8.9</v>
      </c>
      <c r="F70" s="2"/>
      <c r="G70" s="2"/>
      <c r="H70" s="2" t="s">
        <v>346</v>
      </c>
    </row>
    <row r="71" spans="1:8" outlineLevel="1" collapsed="1" x14ac:dyDescent="0.15">
      <c r="A71" s="2"/>
      <c r="B71" s="15" t="s">
        <v>214</v>
      </c>
      <c r="C71" s="2"/>
      <c r="D71" s="2"/>
      <c r="E71" s="2">
        <f>SUBTOTAL(9,E70:E70)</f>
        <v>8.9</v>
      </c>
      <c r="F71" s="2"/>
      <c r="G71" s="2"/>
      <c r="H71" s="2"/>
    </row>
    <row r="72" spans="1:8" ht="15.75" hidden="1" outlineLevel="2" x14ac:dyDescent="0.15">
      <c r="A72" s="2">
        <v>452</v>
      </c>
      <c r="B72" s="3" t="s">
        <v>166</v>
      </c>
      <c r="C72" s="2" t="s">
        <v>38</v>
      </c>
      <c r="D72" s="2">
        <v>2</v>
      </c>
      <c r="E72" s="2">
        <f>D72*1</f>
        <v>2</v>
      </c>
      <c r="F72" s="2"/>
      <c r="G72" s="2"/>
      <c r="H72" s="2" t="s">
        <v>346</v>
      </c>
    </row>
    <row r="73" spans="1:8" outlineLevel="1" collapsed="1" x14ac:dyDescent="0.15">
      <c r="A73" s="2"/>
      <c r="B73" s="15" t="s">
        <v>215</v>
      </c>
      <c r="C73" s="2"/>
      <c r="D73" s="2"/>
      <c r="E73" s="2">
        <f>SUBTOTAL(9,E72:E72)</f>
        <v>2</v>
      </c>
      <c r="F73" s="2"/>
      <c r="G73" s="2"/>
      <c r="H73" s="2"/>
    </row>
    <row r="74" spans="1:8" hidden="1" outlineLevel="2" x14ac:dyDescent="0.15">
      <c r="A74" s="2">
        <v>458</v>
      </c>
      <c r="B74" s="3" t="s">
        <v>172</v>
      </c>
      <c r="C74" s="2" t="s">
        <v>39</v>
      </c>
      <c r="D74" s="2">
        <v>3.7</v>
      </c>
      <c r="E74" s="2">
        <f>D74*1</f>
        <v>3.7</v>
      </c>
      <c r="F74" s="2"/>
      <c r="G74" s="2"/>
      <c r="H74" s="2" t="s">
        <v>346</v>
      </c>
    </row>
    <row r="75" spans="1:8" outlineLevel="1" collapsed="1" x14ac:dyDescent="0.15">
      <c r="A75" s="2"/>
      <c r="B75" s="15" t="s">
        <v>216</v>
      </c>
      <c r="C75" s="2"/>
      <c r="D75" s="2"/>
      <c r="E75" s="2">
        <f>SUBTOTAL(9,E74:E74)</f>
        <v>3.7</v>
      </c>
      <c r="F75" s="2"/>
      <c r="G75" s="2"/>
      <c r="H75" s="2"/>
    </row>
    <row r="76" spans="1:8" hidden="1" outlineLevel="2" x14ac:dyDescent="0.15">
      <c r="A76" s="2">
        <v>33</v>
      </c>
      <c r="B76" s="3" t="s">
        <v>35</v>
      </c>
      <c r="C76" s="2" t="s">
        <v>40</v>
      </c>
      <c r="D76" s="2">
        <v>3</v>
      </c>
      <c r="E76" s="2">
        <f>D76*1</f>
        <v>3</v>
      </c>
      <c r="F76" s="2"/>
      <c r="G76" s="2"/>
      <c r="H76" s="2" t="s">
        <v>300</v>
      </c>
    </row>
    <row r="77" spans="1:8" hidden="1" outlineLevel="2" x14ac:dyDescent="0.15">
      <c r="A77" s="2">
        <v>68</v>
      </c>
      <c r="B77" s="3" t="s">
        <v>35</v>
      </c>
      <c r="C77" s="2" t="s">
        <v>40</v>
      </c>
      <c r="D77" s="2">
        <v>1</v>
      </c>
      <c r="E77" s="2">
        <f>D77*1</f>
        <v>1</v>
      </c>
      <c r="F77" s="2"/>
      <c r="G77" s="2"/>
      <c r="H77" s="2" t="s">
        <v>301</v>
      </c>
    </row>
    <row r="78" spans="1:8" hidden="1" outlineLevel="2" x14ac:dyDescent="0.15">
      <c r="A78" s="2">
        <v>99</v>
      </c>
      <c r="B78" s="3" t="s">
        <v>35</v>
      </c>
      <c r="C78" s="2" t="s">
        <v>40</v>
      </c>
      <c r="D78" s="2">
        <v>1</v>
      </c>
      <c r="E78" s="2">
        <f>D78*32</f>
        <v>32</v>
      </c>
      <c r="F78" s="2"/>
      <c r="G78" s="2"/>
      <c r="H78" s="2" t="s">
        <v>302</v>
      </c>
    </row>
    <row r="79" spans="1:8" hidden="1" outlineLevel="2" x14ac:dyDescent="0.15">
      <c r="A79" s="2">
        <v>130</v>
      </c>
      <c r="B79" s="3" t="s">
        <v>35</v>
      </c>
      <c r="C79" s="2" t="s">
        <v>40</v>
      </c>
      <c r="D79" s="2">
        <v>1</v>
      </c>
      <c r="E79" s="2">
        <f>D79*150</f>
        <v>150</v>
      </c>
      <c r="F79" s="2"/>
      <c r="G79" s="2"/>
      <c r="H79" s="2" t="s">
        <v>304</v>
      </c>
    </row>
    <row r="80" spans="1:8" hidden="1" outlineLevel="2" x14ac:dyDescent="0.15">
      <c r="A80" s="2">
        <v>161</v>
      </c>
      <c r="B80" s="3" t="s">
        <v>35</v>
      </c>
      <c r="C80" s="2" t="s">
        <v>40</v>
      </c>
      <c r="D80" s="2">
        <v>1</v>
      </c>
      <c r="E80" s="2">
        <f>D80*7</f>
        <v>7</v>
      </c>
      <c r="F80" s="2"/>
      <c r="G80" s="2"/>
      <c r="H80" s="2" t="s">
        <v>305</v>
      </c>
    </row>
    <row r="81" spans="1:8" hidden="1" outlineLevel="2" x14ac:dyDescent="0.15">
      <c r="A81" s="2">
        <v>191</v>
      </c>
      <c r="B81" s="3" t="s">
        <v>35</v>
      </c>
      <c r="C81" s="2" t="s">
        <v>40</v>
      </c>
      <c r="D81" s="2">
        <v>1</v>
      </c>
      <c r="E81" s="2">
        <f>D81*39</f>
        <v>39</v>
      </c>
      <c r="F81" s="2"/>
      <c r="G81" s="2"/>
      <c r="H81" s="2" t="s">
        <v>306</v>
      </c>
    </row>
    <row r="82" spans="1:8" hidden="1" outlineLevel="2" x14ac:dyDescent="0.15">
      <c r="A82" s="2">
        <v>218</v>
      </c>
      <c r="B82" s="3" t="s">
        <v>35</v>
      </c>
      <c r="C82" s="2" t="s">
        <v>40</v>
      </c>
      <c r="D82" s="2">
        <v>1</v>
      </c>
      <c r="E82" s="2">
        <f>D82*11</f>
        <v>11</v>
      </c>
      <c r="F82" s="2"/>
      <c r="G82" s="2"/>
      <c r="H82" s="2" t="s">
        <v>307</v>
      </c>
    </row>
    <row r="83" spans="1:8" hidden="1" outlineLevel="2" x14ac:dyDescent="0.15">
      <c r="A83" s="2">
        <v>252</v>
      </c>
      <c r="B83" s="3" t="s">
        <v>35</v>
      </c>
      <c r="C83" s="2" t="s">
        <v>40</v>
      </c>
      <c r="D83" s="2">
        <v>1</v>
      </c>
      <c r="E83" s="2">
        <f>D83*10</f>
        <v>10</v>
      </c>
      <c r="F83" s="2"/>
      <c r="G83" s="2"/>
      <c r="H83" s="2" t="s">
        <v>308</v>
      </c>
    </row>
    <row r="84" spans="1:8" hidden="1" outlineLevel="2" x14ac:dyDescent="0.15">
      <c r="A84" s="2">
        <v>286</v>
      </c>
      <c r="B84" s="3" t="s">
        <v>35</v>
      </c>
      <c r="C84" s="2" t="s">
        <v>40</v>
      </c>
      <c r="D84" s="2">
        <v>1</v>
      </c>
      <c r="E84" s="2">
        <f>D84*10</f>
        <v>10</v>
      </c>
      <c r="F84" s="2"/>
      <c r="G84" s="2"/>
      <c r="H84" s="2" t="s">
        <v>309</v>
      </c>
    </row>
    <row r="85" spans="1:8" hidden="1" outlineLevel="2" x14ac:dyDescent="0.15">
      <c r="A85" s="2">
        <v>318</v>
      </c>
      <c r="B85" s="3" t="s">
        <v>35</v>
      </c>
      <c r="C85" s="2" t="s">
        <v>40</v>
      </c>
      <c r="D85" s="2">
        <v>1</v>
      </c>
      <c r="E85" s="2">
        <f>D85*2</f>
        <v>2</v>
      </c>
      <c r="F85" s="2"/>
      <c r="G85" s="2"/>
      <c r="H85" s="2" t="s">
        <v>324</v>
      </c>
    </row>
    <row r="86" spans="1:8" hidden="1" outlineLevel="2" x14ac:dyDescent="0.15">
      <c r="A86" s="2">
        <v>346</v>
      </c>
      <c r="B86" s="3" t="s">
        <v>35</v>
      </c>
      <c r="C86" s="2" t="s">
        <v>40</v>
      </c>
      <c r="D86" s="2">
        <v>1</v>
      </c>
      <c r="E86" s="2">
        <f>D86*4</f>
        <v>4</v>
      </c>
      <c r="F86" s="2"/>
      <c r="G86" s="2"/>
      <c r="H86" s="2" t="s">
        <v>325</v>
      </c>
    </row>
    <row r="87" spans="1:8" hidden="1" outlineLevel="2" x14ac:dyDescent="0.15">
      <c r="A87" s="2">
        <v>476</v>
      </c>
      <c r="B87" s="3" t="s">
        <v>35</v>
      </c>
      <c r="C87" s="2" t="s">
        <v>40</v>
      </c>
      <c r="D87" s="2">
        <v>1</v>
      </c>
      <c r="E87" s="2">
        <f>D87*1</f>
        <v>1</v>
      </c>
      <c r="F87" s="2"/>
      <c r="G87" s="2"/>
      <c r="H87" s="2" t="s">
        <v>346</v>
      </c>
    </row>
    <row r="88" spans="1:8" outlineLevel="1" collapsed="1" x14ac:dyDescent="0.15">
      <c r="A88" s="2"/>
      <c r="B88" s="15" t="s">
        <v>349</v>
      </c>
      <c r="C88" s="2"/>
      <c r="D88" s="2"/>
      <c r="E88" s="2">
        <f>SUBTOTAL(9,E76:E87)</f>
        <v>270</v>
      </c>
      <c r="F88" s="2"/>
      <c r="G88" s="2"/>
      <c r="H88" s="2"/>
    </row>
    <row r="89" spans="1:8" ht="15.75" hidden="1" outlineLevel="2" x14ac:dyDescent="0.15">
      <c r="A89" s="2">
        <v>34</v>
      </c>
      <c r="B89" s="3" t="s">
        <v>36</v>
      </c>
      <c r="C89" s="2" t="s">
        <v>38</v>
      </c>
      <c r="D89" s="2"/>
      <c r="E89" s="2">
        <f>D89*1</f>
        <v>0</v>
      </c>
      <c r="F89" s="2"/>
      <c r="G89" s="2"/>
      <c r="H89" s="2" t="s">
        <v>300</v>
      </c>
    </row>
    <row r="90" spans="1:8" ht="15.75" hidden="1" outlineLevel="2" x14ac:dyDescent="0.15">
      <c r="A90" s="2">
        <v>69</v>
      </c>
      <c r="B90" s="3" t="s">
        <v>36</v>
      </c>
      <c r="C90" s="2" t="s">
        <v>38</v>
      </c>
      <c r="D90" s="2"/>
      <c r="E90" s="2">
        <f>D90*1</f>
        <v>0</v>
      </c>
      <c r="F90" s="2"/>
      <c r="G90" s="2"/>
      <c r="H90" s="2" t="s">
        <v>301</v>
      </c>
    </row>
    <row r="91" spans="1:8" ht="15.75" hidden="1" outlineLevel="2" x14ac:dyDescent="0.15">
      <c r="A91" s="2">
        <v>100</v>
      </c>
      <c r="B91" s="3" t="s">
        <v>36</v>
      </c>
      <c r="C91" s="2" t="s">
        <v>38</v>
      </c>
      <c r="D91" s="2"/>
      <c r="E91" s="2">
        <f>D91*32</f>
        <v>0</v>
      </c>
      <c r="F91" s="2"/>
      <c r="G91" s="2"/>
      <c r="H91" s="2" t="s">
        <v>302</v>
      </c>
    </row>
    <row r="92" spans="1:8" ht="15.75" hidden="1" outlineLevel="2" x14ac:dyDescent="0.15">
      <c r="A92" s="2">
        <v>131</v>
      </c>
      <c r="B92" s="3" t="s">
        <v>36</v>
      </c>
      <c r="C92" s="2" t="s">
        <v>38</v>
      </c>
      <c r="D92" s="2"/>
      <c r="E92" s="2">
        <f>D92*150</f>
        <v>0</v>
      </c>
      <c r="F92" s="2"/>
      <c r="G92" s="2"/>
      <c r="H92" s="2" t="s">
        <v>304</v>
      </c>
    </row>
    <row r="93" spans="1:8" ht="15.75" hidden="1" outlineLevel="2" x14ac:dyDescent="0.15">
      <c r="A93" s="2">
        <v>162</v>
      </c>
      <c r="B93" s="3" t="s">
        <v>36</v>
      </c>
      <c r="C93" s="2" t="s">
        <v>38</v>
      </c>
      <c r="D93" s="2"/>
      <c r="E93" s="2">
        <f>D93*7</f>
        <v>0</v>
      </c>
      <c r="F93" s="2"/>
      <c r="G93" s="2"/>
      <c r="H93" s="2" t="s">
        <v>305</v>
      </c>
    </row>
    <row r="94" spans="1:8" ht="15.75" hidden="1" outlineLevel="2" x14ac:dyDescent="0.15">
      <c r="A94" s="2">
        <v>192</v>
      </c>
      <c r="B94" s="3" t="s">
        <v>36</v>
      </c>
      <c r="C94" s="2" t="s">
        <v>38</v>
      </c>
      <c r="D94" s="2"/>
      <c r="E94" s="2">
        <f>D94*39</f>
        <v>0</v>
      </c>
      <c r="F94" s="2"/>
      <c r="G94" s="2"/>
      <c r="H94" s="2" t="s">
        <v>306</v>
      </c>
    </row>
    <row r="95" spans="1:8" ht="15.75" hidden="1" outlineLevel="2" x14ac:dyDescent="0.15">
      <c r="A95" s="2">
        <v>219</v>
      </c>
      <c r="B95" s="3" t="s">
        <v>36</v>
      </c>
      <c r="C95" s="2" t="s">
        <v>38</v>
      </c>
      <c r="D95" s="2"/>
      <c r="E95" s="2">
        <f>D95*11</f>
        <v>0</v>
      </c>
      <c r="F95" s="2"/>
      <c r="G95" s="2"/>
      <c r="H95" s="2" t="s">
        <v>307</v>
      </c>
    </row>
    <row r="96" spans="1:8" ht="15.75" hidden="1" outlineLevel="2" x14ac:dyDescent="0.15">
      <c r="A96" s="2">
        <v>253</v>
      </c>
      <c r="B96" s="3" t="s">
        <v>36</v>
      </c>
      <c r="C96" s="2" t="s">
        <v>38</v>
      </c>
      <c r="D96" s="2"/>
      <c r="E96" s="2">
        <f>D96*10</f>
        <v>0</v>
      </c>
      <c r="F96" s="2"/>
      <c r="G96" s="2"/>
      <c r="H96" s="2" t="s">
        <v>308</v>
      </c>
    </row>
    <row r="97" spans="1:8" ht="15.75" hidden="1" outlineLevel="2" x14ac:dyDescent="0.15">
      <c r="A97" s="2">
        <v>287</v>
      </c>
      <c r="B97" s="3" t="s">
        <v>36</v>
      </c>
      <c r="C97" s="2" t="s">
        <v>38</v>
      </c>
      <c r="D97" s="2"/>
      <c r="E97" s="2">
        <f>D97*10</f>
        <v>0</v>
      </c>
      <c r="F97" s="2"/>
      <c r="G97" s="2"/>
      <c r="H97" s="2" t="s">
        <v>309</v>
      </c>
    </row>
    <row r="98" spans="1:8" ht="15.75" hidden="1" outlineLevel="2" x14ac:dyDescent="0.15">
      <c r="A98" s="2">
        <v>319</v>
      </c>
      <c r="B98" s="3" t="s">
        <v>36</v>
      </c>
      <c r="C98" s="2" t="s">
        <v>38</v>
      </c>
      <c r="D98" s="2"/>
      <c r="E98" s="2">
        <f>D98*2</f>
        <v>0</v>
      </c>
      <c r="F98" s="2"/>
      <c r="G98" s="2"/>
      <c r="H98" s="2" t="s">
        <v>324</v>
      </c>
    </row>
    <row r="99" spans="1:8" ht="15.75" hidden="1" outlineLevel="2" x14ac:dyDescent="0.15">
      <c r="A99" s="2">
        <v>347</v>
      </c>
      <c r="B99" s="3" t="s">
        <v>36</v>
      </c>
      <c r="C99" s="2" t="s">
        <v>38</v>
      </c>
      <c r="D99" s="2"/>
      <c r="E99" s="2">
        <f>D99*4</f>
        <v>0</v>
      </c>
      <c r="F99" s="2"/>
      <c r="G99" s="2"/>
      <c r="H99" s="2" t="s">
        <v>325</v>
      </c>
    </row>
    <row r="100" spans="1:8" ht="15.75" hidden="1" outlineLevel="2" x14ac:dyDescent="0.15">
      <c r="A100" s="2">
        <v>477</v>
      </c>
      <c r="B100" s="3" t="s">
        <v>36</v>
      </c>
      <c r="C100" s="2" t="s">
        <v>38</v>
      </c>
      <c r="D100" s="2"/>
      <c r="E100" s="2">
        <f>D100*1</f>
        <v>0</v>
      </c>
      <c r="F100" s="2"/>
      <c r="G100" s="2"/>
      <c r="H100" s="2" t="s">
        <v>346</v>
      </c>
    </row>
    <row r="101" spans="1:8" outlineLevel="1" collapsed="1" x14ac:dyDescent="0.15">
      <c r="A101" s="2"/>
      <c r="B101" s="15" t="s">
        <v>350</v>
      </c>
      <c r="C101" s="2"/>
      <c r="D101" s="2"/>
      <c r="E101" s="2">
        <f>SUBTOTAL(9,E89:E100)</f>
        <v>0</v>
      </c>
      <c r="F101" s="2"/>
      <c r="G101" s="2"/>
      <c r="H101" s="2"/>
    </row>
    <row r="102" spans="1:8" hidden="1" outlineLevel="2" x14ac:dyDescent="0.15">
      <c r="A102" s="2">
        <v>10</v>
      </c>
      <c r="B102" s="3" t="s">
        <v>14</v>
      </c>
      <c r="C102" s="2" t="s">
        <v>39</v>
      </c>
      <c r="D102" s="2">
        <v>6.7</v>
      </c>
      <c r="E102" s="2">
        <f>D102*1</f>
        <v>6.7</v>
      </c>
      <c r="F102" s="2"/>
      <c r="G102" s="2"/>
      <c r="H102" s="2" t="s">
        <v>300</v>
      </c>
    </row>
    <row r="103" spans="1:8" hidden="1" outlineLevel="2" x14ac:dyDescent="0.15">
      <c r="A103" s="2">
        <v>45</v>
      </c>
      <c r="B103" s="3" t="s">
        <v>14</v>
      </c>
      <c r="C103" s="2" t="s">
        <v>39</v>
      </c>
      <c r="D103" s="2">
        <v>7.9</v>
      </c>
      <c r="E103" s="2">
        <f>D103*1</f>
        <v>7.9</v>
      </c>
      <c r="F103" s="2"/>
      <c r="G103" s="2"/>
      <c r="H103" s="2" t="s">
        <v>301</v>
      </c>
    </row>
    <row r="104" spans="1:8" hidden="1" outlineLevel="2" x14ac:dyDescent="0.15">
      <c r="A104" s="2">
        <v>80</v>
      </c>
      <c r="B104" s="3" t="s">
        <v>14</v>
      </c>
      <c r="C104" s="2" t="s">
        <v>39</v>
      </c>
      <c r="D104" s="2">
        <v>3.3</v>
      </c>
      <c r="E104" s="2">
        <f>D104*32</f>
        <v>105.6</v>
      </c>
      <c r="F104" s="2"/>
      <c r="G104" s="2"/>
      <c r="H104" s="2" t="s">
        <v>302</v>
      </c>
    </row>
    <row r="105" spans="1:8" hidden="1" outlineLevel="2" x14ac:dyDescent="0.15">
      <c r="A105" s="2">
        <v>111</v>
      </c>
      <c r="B105" s="3" t="s">
        <v>14</v>
      </c>
      <c r="C105" s="2" t="s">
        <v>39</v>
      </c>
      <c r="D105" s="2">
        <v>3.3</v>
      </c>
      <c r="E105" s="2">
        <f>D105*150</f>
        <v>495</v>
      </c>
      <c r="F105" s="2"/>
      <c r="G105" s="2"/>
      <c r="H105" s="2" t="s">
        <v>304</v>
      </c>
    </row>
    <row r="106" spans="1:8" hidden="1" outlineLevel="2" x14ac:dyDescent="0.15">
      <c r="A106" s="2">
        <v>142</v>
      </c>
      <c r="B106" s="3" t="s">
        <v>14</v>
      </c>
      <c r="C106" s="2" t="s">
        <v>39</v>
      </c>
      <c r="D106" s="2">
        <v>3.3</v>
      </c>
      <c r="E106" s="2">
        <f>D106*7</f>
        <v>23.099999999999998</v>
      </c>
      <c r="F106" s="2"/>
      <c r="G106" s="2"/>
      <c r="H106" s="2" t="s">
        <v>305</v>
      </c>
    </row>
    <row r="107" spans="1:8" hidden="1" outlineLevel="2" x14ac:dyDescent="0.15">
      <c r="A107" s="2">
        <v>173</v>
      </c>
      <c r="B107" s="3" t="s">
        <v>14</v>
      </c>
      <c r="C107" s="2" t="s">
        <v>39</v>
      </c>
      <c r="D107" s="2">
        <v>2.9</v>
      </c>
      <c r="E107" s="2">
        <f>D107*39</f>
        <v>113.1</v>
      </c>
      <c r="F107" s="2"/>
      <c r="G107" s="2"/>
      <c r="H107" s="2" t="s">
        <v>306</v>
      </c>
    </row>
    <row r="108" spans="1:8" hidden="1" outlineLevel="2" x14ac:dyDescent="0.15">
      <c r="A108" s="2">
        <v>204</v>
      </c>
      <c r="B108" s="3" t="s">
        <v>14</v>
      </c>
      <c r="C108" s="2" t="s">
        <v>39</v>
      </c>
      <c r="D108" s="2">
        <v>3.4</v>
      </c>
      <c r="E108" s="2">
        <f>D108*11</f>
        <v>37.4</v>
      </c>
      <c r="F108" s="2"/>
      <c r="G108" s="2"/>
      <c r="H108" s="2" t="s">
        <v>307</v>
      </c>
    </row>
    <row r="109" spans="1:8" hidden="1" outlineLevel="2" x14ac:dyDescent="0.15">
      <c r="A109" s="2">
        <v>233</v>
      </c>
      <c r="B109" s="3" t="s">
        <v>14</v>
      </c>
      <c r="C109" s="2" t="s">
        <v>39</v>
      </c>
      <c r="D109" s="2">
        <v>6.3</v>
      </c>
      <c r="E109" s="2">
        <f>D109*10</f>
        <v>63</v>
      </c>
      <c r="F109" s="2"/>
      <c r="G109" s="2"/>
      <c r="H109" s="2" t="s">
        <v>308</v>
      </c>
    </row>
    <row r="110" spans="1:8" hidden="1" outlineLevel="2" x14ac:dyDescent="0.15">
      <c r="A110" s="2">
        <v>265</v>
      </c>
      <c r="B110" s="3" t="s">
        <v>14</v>
      </c>
      <c r="C110" s="2" t="s">
        <v>39</v>
      </c>
      <c r="D110" s="2">
        <v>5.2</v>
      </c>
      <c r="E110" s="2">
        <f>D110*10</f>
        <v>52</v>
      </c>
      <c r="F110" s="2"/>
      <c r="G110" s="2"/>
      <c r="H110" s="2" t="s">
        <v>309</v>
      </c>
    </row>
    <row r="111" spans="1:8" hidden="1" outlineLevel="2" x14ac:dyDescent="0.15">
      <c r="A111" s="2">
        <v>298</v>
      </c>
      <c r="B111" s="3" t="s">
        <v>14</v>
      </c>
      <c r="C111" s="2" t="s">
        <v>39</v>
      </c>
      <c r="D111" s="2">
        <v>3.5</v>
      </c>
      <c r="E111" s="2">
        <f>D111*2</f>
        <v>7</v>
      </c>
      <c r="F111" s="2"/>
      <c r="G111" s="2"/>
      <c r="H111" s="2" t="s">
        <v>324</v>
      </c>
    </row>
    <row r="112" spans="1:8" hidden="1" outlineLevel="2" x14ac:dyDescent="0.15">
      <c r="A112" s="2">
        <v>330</v>
      </c>
      <c r="B112" s="3" t="s">
        <v>14</v>
      </c>
      <c r="C112" s="2" t="s">
        <v>39</v>
      </c>
      <c r="D112" s="2">
        <v>3.45</v>
      </c>
      <c r="E112" s="2">
        <f>D112*4</f>
        <v>13.8</v>
      </c>
      <c r="F112" s="2"/>
      <c r="G112" s="2"/>
      <c r="H112" s="2" t="s">
        <v>325</v>
      </c>
    </row>
    <row r="113" spans="1:8" ht="27" hidden="1" outlineLevel="2" x14ac:dyDescent="0.15">
      <c r="A113" s="2">
        <v>354</v>
      </c>
      <c r="B113" s="3" t="s">
        <v>14</v>
      </c>
      <c r="C113" s="2" t="s">
        <v>39</v>
      </c>
      <c r="D113" s="2">
        <v>8.5</v>
      </c>
      <c r="E113" s="2">
        <f>D113*10</f>
        <v>85</v>
      </c>
      <c r="F113" s="2"/>
      <c r="G113" s="2"/>
      <c r="H113" s="21" t="s">
        <v>374</v>
      </c>
    </row>
    <row r="114" spans="1:8" hidden="1" outlineLevel="2" x14ac:dyDescent="0.15">
      <c r="A114" s="2">
        <v>384</v>
      </c>
      <c r="B114" s="3" t="s">
        <v>14</v>
      </c>
      <c r="C114" s="2" t="s">
        <v>39</v>
      </c>
      <c r="D114" s="2">
        <v>8.5</v>
      </c>
      <c r="E114" s="2">
        <f>D114*1</f>
        <v>8.5</v>
      </c>
      <c r="F114" s="2"/>
      <c r="G114" s="2"/>
      <c r="H114" s="2" t="s">
        <v>329</v>
      </c>
    </row>
    <row r="115" spans="1:8" hidden="1" outlineLevel="2" x14ac:dyDescent="0.15">
      <c r="A115" s="2">
        <v>443</v>
      </c>
      <c r="B115" s="3" t="s">
        <v>14</v>
      </c>
      <c r="C115" s="2" t="s">
        <v>39</v>
      </c>
      <c r="D115" s="2">
        <v>3.5</v>
      </c>
      <c r="E115" s="2">
        <f>D115*1</f>
        <v>3.5</v>
      </c>
      <c r="F115" s="2"/>
      <c r="G115" s="2"/>
      <c r="H115" s="2" t="s">
        <v>346</v>
      </c>
    </row>
    <row r="116" spans="1:8" outlineLevel="1" collapsed="1" x14ac:dyDescent="0.15">
      <c r="A116" s="2"/>
      <c r="B116" s="15" t="s">
        <v>217</v>
      </c>
      <c r="C116" s="2"/>
      <c r="D116" s="2"/>
      <c r="E116" s="2">
        <f>SUBTOTAL(9,E102:E115)</f>
        <v>1021.6</v>
      </c>
      <c r="F116" s="2"/>
      <c r="G116" s="2"/>
      <c r="H116" s="2"/>
    </row>
    <row r="117" spans="1:8" hidden="1" outlineLevel="2" x14ac:dyDescent="0.15">
      <c r="A117" s="2">
        <v>25</v>
      </c>
      <c r="B117" s="3" t="s">
        <v>28</v>
      </c>
      <c r="C117" s="2" t="s">
        <v>39</v>
      </c>
      <c r="D117" s="2">
        <v>5</v>
      </c>
      <c r="E117" s="2">
        <f>D117*1</f>
        <v>5</v>
      </c>
      <c r="F117" s="2"/>
      <c r="G117" s="2"/>
      <c r="H117" s="2" t="s">
        <v>300</v>
      </c>
    </row>
    <row r="118" spans="1:8" hidden="1" outlineLevel="2" x14ac:dyDescent="0.15">
      <c r="A118" s="2">
        <v>58</v>
      </c>
      <c r="B118" s="3" t="s">
        <v>28</v>
      </c>
      <c r="C118" s="2" t="s">
        <v>39</v>
      </c>
      <c r="D118" s="2">
        <v>2.4500000000000002</v>
      </c>
      <c r="E118" s="2">
        <f>D118*1</f>
        <v>2.4500000000000002</v>
      </c>
      <c r="F118" s="2"/>
      <c r="G118" s="2"/>
      <c r="H118" s="2" t="s">
        <v>301</v>
      </c>
    </row>
    <row r="119" spans="1:8" hidden="1" outlineLevel="2" x14ac:dyDescent="0.15">
      <c r="A119" s="2">
        <v>91</v>
      </c>
      <c r="B119" s="3" t="s">
        <v>28</v>
      </c>
      <c r="C119" s="2" t="s">
        <v>39</v>
      </c>
      <c r="D119" s="2">
        <v>2.4500000000000002</v>
      </c>
      <c r="E119" s="2">
        <f>D119*32</f>
        <v>78.400000000000006</v>
      </c>
      <c r="F119" s="2"/>
      <c r="G119" s="2"/>
      <c r="H119" s="2" t="s">
        <v>302</v>
      </c>
    </row>
    <row r="120" spans="1:8" hidden="1" outlineLevel="2" x14ac:dyDescent="0.15">
      <c r="A120" s="2">
        <v>122</v>
      </c>
      <c r="B120" s="3" t="s">
        <v>28</v>
      </c>
      <c r="C120" s="2" t="s">
        <v>39</v>
      </c>
      <c r="D120" s="2">
        <v>2.4500000000000002</v>
      </c>
      <c r="E120" s="2">
        <f>D120*150</f>
        <v>367.5</v>
      </c>
      <c r="F120" s="2"/>
      <c r="G120" s="2"/>
      <c r="H120" s="2" t="s">
        <v>304</v>
      </c>
    </row>
    <row r="121" spans="1:8" hidden="1" outlineLevel="2" x14ac:dyDescent="0.15">
      <c r="A121" s="2">
        <v>153</v>
      </c>
      <c r="B121" s="3" t="s">
        <v>28</v>
      </c>
      <c r="C121" s="2" t="s">
        <v>39</v>
      </c>
      <c r="D121" s="2">
        <v>2.4500000000000002</v>
      </c>
      <c r="E121" s="2">
        <f>D121*7</f>
        <v>17.150000000000002</v>
      </c>
      <c r="F121" s="2"/>
      <c r="G121" s="2"/>
      <c r="H121" s="2" t="s">
        <v>305</v>
      </c>
    </row>
    <row r="122" spans="1:8" hidden="1" outlineLevel="2" x14ac:dyDescent="0.15">
      <c r="A122" s="2">
        <v>182</v>
      </c>
      <c r="B122" s="3" t="s">
        <v>28</v>
      </c>
      <c r="C122" s="2" t="s">
        <v>39</v>
      </c>
      <c r="D122" s="2">
        <v>2</v>
      </c>
      <c r="E122" s="2">
        <f>D122*39</f>
        <v>78</v>
      </c>
      <c r="F122" s="2"/>
      <c r="G122" s="2"/>
      <c r="H122" s="2" t="s">
        <v>306</v>
      </c>
    </row>
    <row r="123" spans="1:8" hidden="1" outlineLevel="2" x14ac:dyDescent="0.15">
      <c r="A123" s="2">
        <v>211</v>
      </c>
      <c r="B123" s="3" t="s">
        <v>28</v>
      </c>
      <c r="C123" s="2" t="s">
        <v>39</v>
      </c>
      <c r="D123" s="2">
        <v>1.5</v>
      </c>
      <c r="E123" s="2">
        <f>D123*11</f>
        <v>16.5</v>
      </c>
      <c r="F123" s="2"/>
      <c r="G123" s="2"/>
      <c r="H123" s="2" t="s">
        <v>307</v>
      </c>
    </row>
    <row r="124" spans="1:8" hidden="1" outlineLevel="2" x14ac:dyDescent="0.15">
      <c r="A124" s="2">
        <v>246</v>
      </c>
      <c r="B124" s="3" t="s">
        <v>28</v>
      </c>
      <c r="C124" s="2" t="s">
        <v>39</v>
      </c>
      <c r="D124" s="2">
        <v>4.9000000000000004</v>
      </c>
      <c r="E124" s="2">
        <f>D124*10</f>
        <v>49</v>
      </c>
      <c r="F124" s="2"/>
      <c r="G124" s="2"/>
      <c r="H124" s="2" t="s">
        <v>308</v>
      </c>
    </row>
    <row r="125" spans="1:8" hidden="1" outlineLevel="2" x14ac:dyDescent="0.15">
      <c r="A125" s="2">
        <v>280</v>
      </c>
      <c r="B125" s="3" t="s">
        <v>28</v>
      </c>
      <c r="C125" s="2" t="s">
        <v>39</v>
      </c>
      <c r="D125" s="2">
        <v>4</v>
      </c>
      <c r="E125" s="2">
        <f>D125*10</f>
        <v>40</v>
      </c>
      <c r="F125" s="2"/>
      <c r="G125" s="2"/>
      <c r="H125" s="2" t="s">
        <v>309</v>
      </c>
    </row>
    <row r="126" spans="1:8" hidden="1" outlineLevel="2" x14ac:dyDescent="0.15">
      <c r="A126" s="2">
        <v>311</v>
      </c>
      <c r="B126" s="3" t="s">
        <v>28</v>
      </c>
      <c r="C126" s="2" t="s">
        <v>39</v>
      </c>
      <c r="D126" s="2">
        <v>2.4500000000000002</v>
      </c>
      <c r="E126" s="2">
        <f>D126*2</f>
        <v>4.9000000000000004</v>
      </c>
      <c r="F126" s="2"/>
      <c r="G126" s="2"/>
      <c r="H126" s="2" t="s">
        <v>324</v>
      </c>
    </row>
    <row r="127" spans="1:8" hidden="1" outlineLevel="2" x14ac:dyDescent="0.15">
      <c r="A127" s="2">
        <v>340</v>
      </c>
      <c r="B127" s="3" t="s">
        <v>28</v>
      </c>
      <c r="C127" s="2" t="s">
        <v>39</v>
      </c>
      <c r="D127" s="2">
        <v>2.4500000000000002</v>
      </c>
      <c r="E127" s="2">
        <f>D127*4</f>
        <v>9.8000000000000007</v>
      </c>
      <c r="F127" s="2"/>
      <c r="G127" s="2"/>
      <c r="H127" s="2" t="s">
        <v>325</v>
      </c>
    </row>
    <row r="128" spans="1:8" outlineLevel="1" collapsed="1" x14ac:dyDescent="0.15">
      <c r="A128" s="2"/>
      <c r="B128" s="15" t="s">
        <v>218</v>
      </c>
      <c r="C128" s="2"/>
      <c r="D128" s="2"/>
      <c r="E128" s="2">
        <f>SUBTOTAL(9,E117:E127)</f>
        <v>668.69999999999993</v>
      </c>
      <c r="F128" s="2"/>
      <c r="G128" s="2"/>
      <c r="H128" s="2"/>
    </row>
    <row r="129" spans="1:8" ht="27" hidden="1" outlineLevel="2" x14ac:dyDescent="0.15">
      <c r="A129" s="2">
        <v>353</v>
      </c>
      <c r="B129" s="3" t="s">
        <v>110</v>
      </c>
      <c r="C129" s="2" t="s">
        <v>39</v>
      </c>
      <c r="D129" s="2">
        <v>7.1</v>
      </c>
      <c r="E129" s="2">
        <f>D129*10</f>
        <v>71</v>
      </c>
      <c r="F129" s="2"/>
      <c r="G129" s="2"/>
      <c r="H129" s="21" t="s">
        <v>374</v>
      </c>
    </row>
    <row r="130" spans="1:8" hidden="1" outlineLevel="2" x14ac:dyDescent="0.15">
      <c r="A130" s="2">
        <v>383</v>
      </c>
      <c r="B130" s="3" t="s">
        <v>110</v>
      </c>
      <c r="C130" s="2" t="s">
        <v>39</v>
      </c>
      <c r="D130" s="2">
        <v>7.1</v>
      </c>
      <c r="E130" s="2">
        <f>D130*1</f>
        <v>7.1</v>
      </c>
      <c r="F130" s="2"/>
      <c r="G130" s="2"/>
      <c r="H130" s="2" t="s">
        <v>329</v>
      </c>
    </row>
    <row r="131" spans="1:8" outlineLevel="1" collapsed="1" x14ac:dyDescent="0.15">
      <c r="A131" s="2"/>
      <c r="B131" s="15" t="s">
        <v>219</v>
      </c>
      <c r="C131" s="2"/>
      <c r="D131" s="2"/>
      <c r="E131" s="2">
        <f>SUBTOTAL(9,E129:E130)</f>
        <v>78.099999999999994</v>
      </c>
      <c r="F131" s="2"/>
      <c r="G131" s="2"/>
      <c r="H131" s="2"/>
    </row>
    <row r="132" spans="1:8" hidden="1" outlineLevel="2" x14ac:dyDescent="0.15">
      <c r="A132" s="2">
        <v>445</v>
      </c>
      <c r="B132" s="3" t="s">
        <v>159</v>
      </c>
      <c r="C132" s="2" t="s">
        <v>39</v>
      </c>
      <c r="D132" s="2">
        <v>6.6</v>
      </c>
      <c r="E132" s="2">
        <f>D132*1</f>
        <v>6.6</v>
      </c>
      <c r="F132" s="2"/>
      <c r="G132" s="2"/>
      <c r="H132" s="2" t="s">
        <v>346</v>
      </c>
    </row>
    <row r="133" spans="1:8" outlineLevel="1" collapsed="1" x14ac:dyDescent="0.15">
      <c r="A133" s="2"/>
      <c r="B133" s="15" t="s">
        <v>220</v>
      </c>
      <c r="C133" s="2"/>
      <c r="D133" s="2"/>
      <c r="E133" s="2">
        <f>SUBTOTAL(9,E132:E132)</f>
        <v>6.6</v>
      </c>
      <c r="F133" s="2"/>
      <c r="G133" s="2"/>
      <c r="H133" s="2"/>
    </row>
    <row r="134" spans="1:8" hidden="1" outlineLevel="2" x14ac:dyDescent="0.15">
      <c r="A134" s="2">
        <v>24</v>
      </c>
      <c r="B134" s="3" t="s">
        <v>27</v>
      </c>
      <c r="C134" s="2" t="s">
        <v>39</v>
      </c>
      <c r="D134" s="2">
        <v>14.3</v>
      </c>
      <c r="E134" s="2">
        <f>D134*1</f>
        <v>14.3</v>
      </c>
      <c r="F134" s="2"/>
      <c r="G134" s="2"/>
      <c r="H134" s="2" t="s">
        <v>300</v>
      </c>
    </row>
    <row r="135" spans="1:8" hidden="1" outlineLevel="2" x14ac:dyDescent="0.15">
      <c r="A135" s="2">
        <v>57</v>
      </c>
      <c r="B135" s="3" t="s">
        <v>27</v>
      </c>
      <c r="C135" s="2" t="s">
        <v>39</v>
      </c>
      <c r="D135" s="2">
        <v>7.2</v>
      </c>
      <c r="E135" s="2">
        <f>D135*1</f>
        <v>7.2</v>
      </c>
      <c r="F135" s="2"/>
      <c r="G135" s="2"/>
      <c r="H135" s="2" t="s">
        <v>301</v>
      </c>
    </row>
    <row r="136" spans="1:8" hidden="1" outlineLevel="2" x14ac:dyDescent="0.15">
      <c r="A136" s="2">
        <v>90</v>
      </c>
      <c r="B136" s="3" t="s">
        <v>27</v>
      </c>
      <c r="C136" s="2" t="s">
        <v>39</v>
      </c>
      <c r="D136" s="2">
        <v>7.2</v>
      </c>
      <c r="E136" s="2">
        <f>D136*32</f>
        <v>230.4</v>
      </c>
      <c r="F136" s="2"/>
      <c r="G136" s="2"/>
      <c r="H136" s="2" t="s">
        <v>302</v>
      </c>
    </row>
    <row r="137" spans="1:8" hidden="1" outlineLevel="2" x14ac:dyDescent="0.15">
      <c r="A137" s="2">
        <v>121</v>
      </c>
      <c r="B137" s="3" t="s">
        <v>27</v>
      </c>
      <c r="C137" s="2" t="s">
        <v>39</v>
      </c>
      <c r="D137" s="2">
        <v>7.2</v>
      </c>
      <c r="E137" s="2">
        <f>D137*150</f>
        <v>1080</v>
      </c>
      <c r="F137" s="2"/>
      <c r="G137" s="2"/>
      <c r="H137" s="2" t="s">
        <v>304</v>
      </c>
    </row>
    <row r="138" spans="1:8" hidden="1" outlineLevel="2" x14ac:dyDescent="0.15">
      <c r="A138" s="2">
        <v>152</v>
      </c>
      <c r="B138" s="3" t="s">
        <v>27</v>
      </c>
      <c r="C138" s="2" t="s">
        <v>39</v>
      </c>
      <c r="D138" s="2">
        <v>7.2</v>
      </c>
      <c r="E138" s="2">
        <f>D138*7</f>
        <v>50.4</v>
      </c>
      <c r="F138" s="2"/>
      <c r="G138" s="2"/>
      <c r="H138" s="2" t="s">
        <v>305</v>
      </c>
    </row>
    <row r="139" spans="1:8" hidden="1" outlineLevel="2" x14ac:dyDescent="0.15">
      <c r="A139" s="2">
        <v>181</v>
      </c>
      <c r="B139" s="3" t="s">
        <v>27</v>
      </c>
      <c r="C139" s="2" t="s">
        <v>39</v>
      </c>
      <c r="D139" s="2">
        <v>6</v>
      </c>
      <c r="E139" s="2">
        <f>D139*39</f>
        <v>234</v>
      </c>
      <c r="F139" s="2"/>
      <c r="G139" s="2"/>
      <c r="H139" s="2" t="s">
        <v>306</v>
      </c>
    </row>
    <row r="140" spans="1:8" hidden="1" outlineLevel="2" x14ac:dyDescent="0.15">
      <c r="A140" s="2">
        <v>210</v>
      </c>
      <c r="B140" s="3" t="s">
        <v>27</v>
      </c>
      <c r="C140" s="2" t="s">
        <v>39</v>
      </c>
      <c r="D140" s="2">
        <v>12.3</v>
      </c>
      <c r="E140" s="2">
        <f>D140*11</f>
        <v>135.30000000000001</v>
      </c>
      <c r="F140" s="2"/>
      <c r="G140" s="2"/>
      <c r="H140" s="2" t="s">
        <v>307</v>
      </c>
    </row>
    <row r="141" spans="1:8" hidden="1" outlineLevel="2" x14ac:dyDescent="0.15">
      <c r="A141" s="2">
        <v>245</v>
      </c>
      <c r="B141" s="3" t="s">
        <v>27</v>
      </c>
      <c r="C141" s="2" t="s">
        <v>39</v>
      </c>
      <c r="D141" s="2">
        <v>14.4</v>
      </c>
      <c r="E141" s="2">
        <f>D141*10</f>
        <v>144</v>
      </c>
      <c r="F141" s="2"/>
      <c r="G141" s="2"/>
      <c r="H141" s="2" t="s">
        <v>308</v>
      </c>
    </row>
    <row r="142" spans="1:8" hidden="1" outlineLevel="2" x14ac:dyDescent="0.15">
      <c r="A142" s="2">
        <v>279</v>
      </c>
      <c r="B142" s="3" t="s">
        <v>27</v>
      </c>
      <c r="C142" s="2" t="s">
        <v>39</v>
      </c>
      <c r="D142" s="2">
        <v>12.5</v>
      </c>
      <c r="E142" s="2">
        <f>D142*10</f>
        <v>125</v>
      </c>
      <c r="F142" s="2"/>
      <c r="G142" s="2"/>
      <c r="H142" s="2" t="s">
        <v>309</v>
      </c>
    </row>
    <row r="143" spans="1:8" hidden="1" outlineLevel="2" x14ac:dyDescent="0.15">
      <c r="A143" s="2">
        <v>310</v>
      </c>
      <c r="B143" s="3" t="s">
        <v>27</v>
      </c>
      <c r="C143" s="2" t="s">
        <v>39</v>
      </c>
      <c r="D143" s="2">
        <v>7.2</v>
      </c>
      <c r="E143" s="2">
        <f>D143*2</f>
        <v>14.4</v>
      </c>
      <c r="F143" s="2"/>
      <c r="G143" s="2"/>
      <c r="H143" s="2" t="s">
        <v>324</v>
      </c>
    </row>
    <row r="144" spans="1:8" hidden="1" outlineLevel="2" x14ac:dyDescent="0.15">
      <c r="A144" s="2">
        <v>339</v>
      </c>
      <c r="B144" s="3" t="s">
        <v>27</v>
      </c>
      <c r="C144" s="2" t="s">
        <v>39</v>
      </c>
      <c r="D144" s="2">
        <v>7.2</v>
      </c>
      <c r="E144" s="2">
        <f>D144*4</f>
        <v>28.8</v>
      </c>
      <c r="F144" s="2"/>
      <c r="G144" s="2"/>
      <c r="H144" s="2" t="s">
        <v>325</v>
      </c>
    </row>
    <row r="145" spans="1:8" hidden="1" outlineLevel="2" x14ac:dyDescent="0.15">
      <c r="A145" s="2">
        <v>444</v>
      </c>
      <c r="B145" s="3" t="s">
        <v>27</v>
      </c>
      <c r="C145" s="2" t="s">
        <v>39</v>
      </c>
      <c r="D145" s="2">
        <v>6.6</v>
      </c>
      <c r="E145" s="2">
        <f>D145*1</f>
        <v>6.6</v>
      </c>
      <c r="F145" s="2"/>
      <c r="G145" s="2"/>
      <c r="H145" s="2" t="s">
        <v>346</v>
      </c>
    </row>
    <row r="146" spans="1:8" outlineLevel="1" collapsed="1" x14ac:dyDescent="0.15">
      <c r="A146" s="2"/>
      <c r="B146" s="15" t="s">
        <v>221</v>
      </c>
      <c r="C146" s="2"/>
      <c r="D146" s="2"/>
      <c r="E146" s="2">
        <f>SUBTOTAL(9,E134:E145)</f>
        <v>2070.4</v>
      </c>
      <c r="F146" s="2"/>
      <c r="G146" s="2"/>
      <c r="H146" s="2"/>
    </row>
    <row r="147" spans="1:8" ht="15.75" hidden="1" outlineLevel="2" x14ac:dyDescent="0.15">
      <c r="A147" s="2">
        <v>88</v>
      </c>
      <c r="B147" s="3" t="s">
        <v>61</v>
      </c>
      <c r="C147" s="2" t="s">
        <v>38</v>
      </c>
      <c r="D147" s="2">
        <v>3.4</v>
      </c>
      <c r="E147" s="2">
        <f>D147*32</f>
        <v>108.8</v>
      </c>
      <c r="F147" s="2"/>
      <c r="G147" s="2"/>
      <c r="H147" s="2" t="s">
        <v>302</v>
      </c>
    </row>
    <row r="148" spans="1:8" ht="15.75" hidden="1" outlineLevel="2" x14ac:dyDescent="0.15">
      <c r="A148" s="2">
        <v>119</v>
      </c>
      <c r="B148" s="3" t="s">
        <v>61</v>
      </c>
      <c r="C148" s="2" t="s">
        <v>38</v>
      </c>
      <c r="D148" s="2">
        <v>3.4</v>
      </c>
      <c r="E148" s="2">
        <f>D148*150</f>
        <v>510</v>
      </c>
      <c r="F148" s="2"/>
      <c r="G148" s="2"/>
      <c r="H148" s="2" t="s">
        <v>304</v>
      </c>
    </row>
    <row r="149" spans="1:8" ht="15.75" hidden="1" outlineLevel="2" x14ac:dyDescent="0.15">
      <c r="A149" s="2">
        <v>150</v>
      </c>
      <c r="B149" s="3" t="s">
        <v>61</v>
      </c>
      <c r="C149" s="2" t="s">
        <v>38</v>
      </c>
      <c r="D149" s="2">
        <v>2.2000000000000002</v>
      </c>
      <c r="E149" s="2">
        <f>D149*7</f>
        <v>15.400000000000002</v>
      </c>
      <c r="F149" s="2"/>
      <c r="G149" s="2"/>
      <c r="H149" s="2" t="s">
        <v>305</v>
      </c>
    </row>
    <row r="150" spans="1:8" ht="15.75" hidden="1" outlineLevel="2" x14ac:dyDescent="0.15">
      <c r="A150" s="2">
        <v>179</v>
      </c>
      <c r="B150" s="3" t="s">
        <v>61</v>
      </c>
      <c r="C150" s="2" t="s">
        <v>38</v>
      </c>
      <c r="D150" s="2">
        <v>2.2000000000000002</v>
      </c>
      <c r="E150" s="2">
        <f>D150*39</f>
        <v>85.800000000000011</v>
      </c>
      <c r="F150" s="2"/>
      <c r="G150" s="2"/>
      <c r="H150" s="2" t="s">
        <v>306</v>
      </c>
    </row>
    <row r="151" spans="1:8" ht="15.75" hidden="1" outlineLevel="2" x14ac:dyDescent="0.15">
      <c r="A151" s="2">
        <v>209</v>
      </c>
      <c r="B151" s="3" t="s">
        <v>61</v>
      </c>
      <c r="C151" s="2" t="s">
        <v>38</v>
      </c>
      <c r="D151" s="2">
        <v>2.2000000000000002</v>
      </c>
      <c r="E151" s="2">
        <f>D151*11</f>
        <v>24.200000000000003</v>
      </c>
      <c r="F151" s="2"/>
      <c r="G151" s="2"/>
      <c r="H151" s="2" t="s">
        <v>307</v>
      </c>
    </row>
    <row r="152" spans="1:8" outlineLevel="1" collapsed="1" x14ac:dyDescent="0.15">
      <c r="A152" s="2"/>
      <c r="B152" s="15" t="s">
        <v>222</v>
      </c>
      <c r="C152" s="2"/>
      <c r="D152" s="2"/>
      <c r="E152" s="2">
        <f>SUBTOTAL(9,E147:E151)</f>
        <v>744.2</v>
      </c>
      <c r="F152" s="2"/>
      <c r="G152" s="2"/>
      <c r="H152" s="2"/>
    </row>
    <row r="153" spans="1:8" hidden="1" outlineLevel="2" x14ac:dyDescent="0.15">
      <c r="A153" s="2">
        <v>97</v>
      </c>
      <c r="B153" s="3" t="s">
        <v>63</v>
      </c>
      <c r="C153" s="2" t="s">
        <v>39</v>
      </c>
      <c r="D153" s="2">
        <v>10.5</v>
      </c>
      <c r="E153" s="2">
        <f>D153*32</f>
        <v>336</v>
      </c>
      <c r="F153" s="2"/>
      <c r="G153" s="2"/>
      <c r="H153" s="2" t="s">
        <v>302</v>
      </c>
    </row>
    <row r="154" spans="1:8" hidden="1" outlineLevel="2" x14ac:dyDescent="0.15">
      <c r="A154" s="2">
        <v>128</v>
      </c>
      <c r="B154" s="3" t="s">
        <v>63</v>
      </c>
      <c r="C154" s="2" t="s">
        <v>39</v>
      </c>
      <c r="D154" s="2">
        <v>10.3</v>
      </c>
      <c r="E154" s="2">
        <f>D154*150</f>
        <v>1545</v>
      </c>
      <c r="F154" s="2"/>
      <c r="G154" s="2"/>
      <c r="H154" s="2" t="s">
        <v>304</v>
      </c>
    </row>
    <row r="155" spans="1:8" hidden="1" outlineLevel="2" x14ac:dyDescent="0.15">
      <c r="A155" s="2">
        <v>159</v>
      </c>
      <c r="B155" s="3" t="s">
        <v>63</v>
      </c>
      <c r="C155" s="2" t="s">
        <v>39</v>
      </c>
      <c r="D155" s="2">
        <v>10.5</v>
      </c>
      <c r="E155" s="2">
        <f>D155*7</f>
        <v>73.5</v>
      </c>
      <c r="F155" s="2"/>
      <c r="G155" s="2"/>
      <c r="H155" s="2" t="s">
        <v>305</v>
      </c>
    </row>
    <row r="156" spans="1:8" hidden="1" outlineLevel="2" x14ac:dyDescent="0.15">
      <c r="A156" s="2">
        <v>189</v>
      </c>
      <c r="B156" s="3" t="s">
        <v>63</v>
      </c>
      <c r="C156" s="2" t="s">
        <v>39</v>
      </c>
      <c r="D156" s="2">
        <v>8</v>
      </c>
      <c r="E156" s="2">
        <f>D156*39</f>
        <v>312</v>
      </c>
      <c r="F156" s="2"/>
      <c r="G156" s="2"/>
      <c r="H156" s="2" t="s">
        <v>306</v>
      </c>
    </row>
    <row r="157" spans="1:8" hidden="1" outlineLevel="2" x14ac:dyDescent="0.15">
      <c r="A157" s="2">
        <v>216</v>
      </c>
      <c r="B157" s="3" t="s">
        <v>63</v>
      </c>
      <c r="C157" s="2" t="s">
        <v>39</v>
      </c>
      <c r="D157" s="2">
        <v>8.3000000000000007</v>
      </c>
      <c r="E157" s="2">
        <f>D157*11</f>
        <v>91.300000000000011</v>
      </c>
      <c r="F157" s="2"/>
      <c r="G157" s="2"/>
      <c r="H157" s="2" t="s">
        <v>307</v>
      </c>
    </row>
    <row r="158" spans="1:8" outlineLevel="1" collapsed="1" x14ac:dyDescent="0.15">
      <c r="A158" s="2"/>
      <c r="B158" s="15" t="s">
        <v>223</v>
      </c>
      <c r="C158" s="2"/>
      <c r="D158" s="2"/>
      <c r="E158" s="2">
        <f>SUBTOTAL(9,E153:E157)</f>
        <v>2357.8000000000002</v>
      </c>
      <c r="F158" s="2"/>
      <c r="G158" s="2"/>
      <c r="H158" s="2"/>
    </row>
    <row r="159" spans="1:8" hidden="1" outlineLevel="2" x14ac:dyDescent="0.15">
      <c r="A159" s="2">
        <v>6</v>
      </c>
      <c r="B159" s="3" t="s">
        <v>10</v>
      </c>
      <c r="C159" s="2" t="s">
        <v>39</v>
      </c>
      <c r="D159" s="2">
        <v>9.5</v>
      </c>
      <c r="E159" s="2">
        <f>D159*1</f>
        <v>9.5</v>
      </c>
      <c r="F159" s="2"/>
      <c r="G159" s="2"/>
      <c r="H159" s="2" t="s">
        <v>300</v>
      </c>
    </row>
    <row r="160" spans="1:8" hidden="1" outlineLevel="2" x14ac:dyDescent="0.15">
      <c r="A160" s="2">
        <v>41</v>
      </c>
      <c r="B160" s="3" t="s">
        <v>10</v>
      </c>
      <c r="C160" s="2" t="s">
        <v>39</v>
      </c>
      <c r="D160" s="2">
        <v>6.4</v>
      </c>
      <c r="E160" s="2">
        <f>D160*1</f>
        <v>6.4</v>
      </c>
      <c r="F160" s="2"/>
      <c r="G160" s="2"/>
      <c r="H160" s="2" t="s">
        <v>301</v>
      </c>
    </row>
    <row r="161" spans="1:8" hidden="1" outlineLevel="2" x14ac:dyDescent="0.15">
      <c r="A161" s="2">
        <v>76</v>
      </c>
      <c r="B161" s="3" t="s">
        <v>10</v>
      </c>
      <c r="C161" s="2" t="s">
        <v>39</v>
      </c>
      <c r="D161" s="2">
        <v>6.2</v>
      </c>
      <c r="E161" s="2">
        <f>D161*32</f>
        <v>198.4</v>
      </c>
      <c r="F161" s="2"/>
      <c r="G161" s="2"/>
      <c r="H161" s="2" t="s">
        <v>302</v>
      </c>
    </row>
    <row r="162" spans="1:8" hidden="1" outlineLevel="2" x14ac:dyDescent="0.15">
      <c r="A162" s="2">
        <v>107</v>
      </c>
      <c r="B162" s="3" t="s">
        <v>10</v>
      </c>
      <c r="C162" s="2" t="s">
        <v>39</v>
      </c>
      <c r="D162" s="2">
        <v>6.2</v>
      </c>
      <c r="E162" s="2">
        <f>D162*150</f>
        <v>930</v>
      </c>
      <c r="F162" s="2"/>
      <c r="G162" s="2"/>
      <c r="H162" s="2" t="s">
        <v>304</v>
      </c>
    </row>
    <row r="163" spans="1:8" hidden="1" outlineLevel="2" x14ac:dyDescent="0.15">
      <c r="A163" s="2">
        <v>138</v>
      </c>
      <c r="B163" s="3" t="s">
        <v>10</v>
      </c>
      <c r="C163" s="2" t="s">
        <v>39</v>
      </c>
      <c r="D163" s="2">
        <v>6.2</v>
      </c>
      <c r="E163" s="2">
        <f>D163*7</f>
        <v>43.4</v>
      </c>
      <c r="F163" s="2"/>
      <c r="G163" s="2"/>
      <c r="H163" s="2" t="s">
        <v>305</v>
      </c>
    </row>
    <row r="164" spans="1:8" hidden="1" outlineLevel="2" x14ac:dyDescent="0.15">
      <c r="A164" s="2">
        <v>169</v>
      </c>
      <c r="B164" s="3" t="s">
        <v>10</v>
      </c>
      <c r="C164" s="2" t="s">
        <v>39</v>
      </c>
      <c r="D164" s="2">
        <v>5.7</v>
      </c>
      <c r="E164" s="2">
        <f>D164*39</f>
        <v>222.3</v>
      </c>
      <c r="F164" s="2"/>
      <c r="G164" s="2"/>
      <c r="H164" s="2" t="s">
        <v>306</v>
      </c>
    </row>
    <row r="165" spans="1:8" hidden="1" outlineLevel="2" x14ac:dyDescent="0.15">
      <c r="A165" s="2">
        <v>200</v>
      </c>
      <c r="B165" s="3" t="s">
        <v>10</v>
      </c>
      <c r="C165" s="2" t="s">
        <v>39</v>
      </c>
      <c r="D165" s="2">
        <v>5</v>
      </c>
      <c r="E165" s="2">
        <f>D165*11</f>
        <v>55</v>
      </c>
      <c r="F165" s="2"/>
      <c r="G165" s="2"/>
      <c r="H165" s="2" t="s">
        <v>307</v>
      </c>
    </row>
    <row r="166" spans="1:8" hidden="1" outlineLevel="2" x14ac:dyDescent="0.15">
      <c r="A166" s="2">
        <v>229</v>
      </c>
      <c r="B166" s="3" t="s">
        <v>10</v>
      </c>
      <c r="C166" s="2" t="s">
        <v>39</v>
      </c>
      <c r="D166" s="2">
        <v>7.5</v>
      </c>
      <c r="E166" s="2">
        <f>D166*10</f>
        <v>75</v>
      </c>
      <c r="F166" s="2"/>
      <c r="G166" s="2"/>
      <c r="H166" s="2" t="s">
        <v>308</v>
      </c>
    </row>
    <row r="167" spans="1:8" hidden="1" outlineLevel="2" x14ac:dyDescent="0.15">
      <c r="A167" s="2">
        <v>261</v>
      </c>
      <c r="B167" s="3" t="s">
        <v>10</v>
      </c>
      <c r="C167" s="2" t="s">
        <v>39</v>
      </c>
      <c r="D167" s="2">
        <v>3.5</v>
      </c>
      <c r="E167" s="2">
        <f>D167*10</f>
        <v>35</v>
      </c>
      <c r="F167" s="2"/>
      <c r="G167" s="2"/>
      <c r="H167" s="2" t="s">
        <v>309</v>
      </c>
    </row>
    <row r="168" spans="1:8" hidden="1" outlineLevel="2" x14ac:dyDescent="0.15">
      <c r="A168" s="2">
        <v>294</v>
      </c>
      <c r="B168" s="3" t="s">
        <v>10</v>
      </c>
      <c r="C168" s="2" t="s">
        <v>39</v>
      </c>
      <c r="D168" s="2">
        <v>6.4</v>
      </c>
      <c r="E168" s="2">
        <f>D168*2</f>
        <v>12.8</v>
      </c>
      <c r="F168" s="2"/>
      <c r="G168" s="2"/>
      <c r="H168" s="2" t="s">
        <v>324</v>
      </c>
    </row>
    <row r="169" spans="1:8" hidden="1" outlineLevel="2" x14ac:dyDescent="0.15">
      <c r="A169" s="2">
        <v>326</v>
      </c>
      <c r="B169" s="3" t="s">
        <v>10</v>
      </c>
      <c r="C169" s="2" t="s">
        <v>39</v>
      </c>
      <c r="D169" s="2">
        <v>6.4</v>
      </c>
      <c r="E169" s="2">
        <f>D169*4</f>
        <v>25.6</v>
      </c>
      <c r="F169" s="2"/>
      <c r="G169" s="2"/>
      <c r="H169" s="2" t="s">
        <v>325</v>
      </c>
    </row>
    <row r="170" spans="1:8" hidden="1" outlineLevel="2" x14ac:dyDescent="0.15">
      <c r="A170" s="2">
        <v>466</v>
      </c>
      <c r="B170" s="3" t="s">
        <v>10</v>
      </c>
      <c r="C170" s="2" t="s">
        <v>39</v>
      </c>
      <c r="D170" s="2">
        <v>3</v>
      </c>
      <c r="E170" s="2">
        <f>D170*1</f>
        <v>3</v>
      </c>
      <c r="F170" s="2"/>
      <c r="G170" s="2"/>
      <c r="H170" s="2" t="s">
        <v>346</v>
      </c>
    </row>
    <row r="171" spans="1:8" outlineLevel="1" collapsed="1" x14ac:dyDescent="0.15">
      <c r="A171" s="2"/>
      <c r="B171" s="15" t="s">
        <v>224</v>
      </c>
      <c r="C171" s="2"/>
      <c r="D171" s="2"/>
      <c r="E171" s="2">
        <f>SUBTOTAL(9,E159:E170)</f>
        <v>1616.3999999999999</v>
      </c>
      <c r="F171" s="2"/>
      <c r="G171" s="2"/>
      <c r="H171" s="2"/>
    </row>
    <row r="172" spans="1:8" hidden="1" outlineLevel="2" x14ac:dyDescent="0.15">
      <c r="A172" s="2">
        <v>9</v>
      </c>
      <c r="B172" s="3" t="s">
        <v>13</v>
      </c>
      <c r="C172" s="2" t="s">
        <v>39</v>
      </c>
      <c r="D172" s="2">
        <v>34.4</v>
      </c>
      <c r="E172" s="2">
        <f>D172*1</f>
        <v>34.4</v>
      </c>
      <c r="F172" s="2"/>
      <c r="G172" s="2"/>
      <c r="H172" s="2" t="s">
        <v>300</v>
      </c>
    </row>
    <row r="173" spans="1:8" hidden="1" outlineLevel="2" x14ac:dyDescent="0.15">
      <c r="A173" s="2">
        <v>44</v>
      </c>
      <c r="B173" s="3" t="s">
        <v>13</v>
      </c>
      <c r="C173" s="2" t="s">
        <v>39</v>
      </c>
      <c r="D173" s="2">
        <v>30.3</v>
      </c>
      <c r="E173" s="2">
        <f>D173*1</f>
        <v>30.3</v>
      </c>
      <c r="F173" s="2"/>
      <c r="G173" s="2"/>
      <c r="H173" s="2" t="s">
        <v>301</v>
      </c>
    </row>
    <row r="174" spans="1:8" hidden="1" outlineLevel="2" x14ac:dyDescent="0.15">
      <c r="A174" s="2">
        <v>79</v>
      </c>
      <c r="B174" s="3" t="s">
        <v>13</v>
      </c>
      <c r="C174" s="2" t="s">
        <v>39</v>
      </c>
      <c r="D174" s="2">
        <v>10.8</v>
      </c>
      <c r="E174" s="2">
        <f>D174*32</f>
        <v>345.6</v>
      </c>
      <c r="F174" s="2"/>
      <c r="G174" s="2"/>
      <c r="H174" s="2" t="s">
        <v>302</v>
      </c>
    </row>
    <row r="175" spans="1:8" hidden="1" outlineLevel="2" x14ac:dyDescent="0.15">
      <c r="A175" s="2">
        <v>110</v>
      </c>
      <c r="B175" s="3" t="s">
        <v>13</v>
      </c>
      <c r="C175" s="2" t="s">
        <v>39</v>
      </c>
      <c r="D175" s="2">
        <v>10.8</v>
      </c>
      <c r="E175" s="2">
        <f>D175*150</f>
        <v>1620</v>
      </c>
      <c r="F175" s="2"/>
      <c r="G175" s="2"/>
      <c r="H175" s="2" t="s">
        <v>304</v>
      </c>
    </row>
    <row r="176" spans="1:8" hidden="1" outlineLevel="2" x14ac:dyDescent="0.15">
      <c r="A176" s="2">
        <v>141</v>
      </c>
      <c r="B176" s="3" t="s">
        <v>13</v>
      </c>
      <c r="C176" s="2" t="s">
        <v>39</v>
      </c>
      <c r="D176" s="2">
        <v>10.8</v>
      </c>
      <c r="E176" s="2">
        <f>D176*7</f>
        <v>75.600000000000009</v>
      </c>
      <c r="F176" s="2"/>
      <c r="G176" s="2"/>
      <c r="H176" s="2" t="s">
        <v>305</v>
      </c>
    </row>
    <row r="177" spans="1:8" hidden="1" outlineLevel="2" x14ac:dyDescent="0.15">
      <c r="A177" s="2">
        <v>172</v>
      </c>
      <c r="B177" s="3" t="s">
        <v>13</v>
      </c>
      <c r="C177" s="2" t="s">
        <v>39</v>
      </c>
      <c r="D177" s="2">
        <v>10.4</v>
      </c>
      <c r="E177" s="2">
        <f>D177*39</f>
        <v>405.6</v>
      </c>
      <c r="F177" s="2"/>
      <c r="G177" s="2"/>
      <c r="H177" s="2" t="s">
        <v>306</v>
      </c>
    </row>
    <row r="178" spans="1:8" hidden="1" outlineLevel="2" x14ac:dyDescent="0.15">
      <c r="A178" s="2">
        <v>203</v>
      </c>
      <c r="B178" s="3" t="s">
        <v>13</v>
      </c>
      <c r="C178" s="2" t="s">
        <v>39</v>
      </c>
      <c r="D178" s="2">
        <v>5.9</v>
      </c>
      <c r="E178" s="2">
        <f>D178*11</f>
        <v>64.900000000000006</v>
      </c>
      <c r="F178" s="2"/>
      <c r="G178" s="2"/>
      <c r="H178" s="2" t="s">
        <v>307</v>
      </c>
    </row>
    <row r="179" spans="1:8" hidden="1" outlineLevel="2" x14ac:dyDescent="0.15">
      <c r="A179" s="2">
        <v>232</v>
      </c>
      <c r="B179" s="3" t="s">
        <v>13</v>
      </c>
      <c r="C179" s="2" t="s">
        <v>39</v>
      </c>
      <c r="D179" s="2">
        <v>25.8</v>
      </c>
      <c r="E179" s="2">
        <f>D179*10</f>
        <v>258</v>
      </c>
      <c r="F179" s="2"/>
      <c r="G179" s="2"/>
      <c r="H179" s="2" t="s">
        <v>308</v>
      </c>
    </row>
    <row r="180" spans="1:8" hidden="1" outlineLevel="2" x14ac:dyDescent="0.15">
      <c r="A180" s="2">
        <v>264</v>
      </c>
      <c r="B180" s="3" t="s">
        <v>13</v>
      </c>
      <c r="C180" s="2" t="s">
        <v>39</v>
      </c>
      <c r="D180" s="2">
        <v>22.8</v>
      </c>
      <c r="E180" s="2">
        <f>D180*10</f>
        <v>228</v>
      </c>
      <c r="F180" s="2"/>
      <c r="G180" s="2"/>
      <c r="H180" s="2" t="s">
        <v>309</v>
      </c>
    </row>
    <row r="181" spans="1:8" hidden="1" outlineLevel="2" x14ac:dyDescent="0.15">
      <c r="A181" s="2">
        <v>297</v>
      </c>
      <c r="B181" s="3" t="s">
        <v>13</v>
      </c>
      <c r="C181" s="2" t="s">
        <v>39</v>
      </c>
      <c r="D181" s="2">
        <v>22.5</v>
      </c>
      <c r="E181" s="2">
        <f>D181*2</f>
        <v>45</v>
      </c>
      <c r="F181" s="2"/>
      <c r="G181" s="2"/>
      <c r="H181" s="2" t="s">
        <v>324</v>
      </c>
    </row>
    <row r="182" spans="1:8" hidden="1" outlineLevel="2" x14ac:dyDescent="0.15">
      <c r="A182" s="2">
        <v>329</v>
      </c>
      <c r="B182" s="3" t="s">
        <v>13</v>
      </c>
      <c r="C182" s="2" t="s">
        <v>39</v>
      </c>
      <c r="D182" s="2">
        <v>33.700000000000003</v>
      </c>
      <c r="E182" s="2">
        <f>D182*4</f>
        <v>134.80000000000001</v>
      </c>
      <c r="F182" s="2"/>
      <c r="G182" s="2"/>
      <c r="H182" s="2" t="s">
        <v>325</v>
      </c>
    </row>
    <row r="183" spans="1:8" ht="27" hidden="1" outlineLevel="2" x14ac:dyDescent="0.15">
      <c r="A183" s="2">
        <v>352</v>
      </c>
      <c r="B183" s="3" t="s">
        <v>13</v>
      </c>
      <c r="C183" s="2" t="s">
        <v>39</v>
      </c>
      <c r="D183" s="2">
        <v>62.4</v>
      </c>
      <c r="E183" s="2">
        <f>D183*10</f>
        <v>624</v>
      </c>
      <c r="F183" s="2"/>
      <c r="G183" s="2"/>
      <c r="H183" s="21" t="s">
        <v>374</v>
      </c>
    </row>
    <row r="184" spans="1:8" hidden="1" outlineLevel="2" x14ac:dyDescent="0.15">
      <c r="A184" s="2">
        <v>382</v>
      </c>
      <c r="B184" s="3" t="s">
        <v>13</v>
      </c>
      <c r="C184" s="2" t="s">
        <v>39</v>
      </c>
      <c r="D184" s="2">
        <v>62.4</v>
      </c>
      <c r="E184" s="2">
        <f>D184*1</f>
        <v>62.4</v>
      </c>
      <c r="F184" s="2"/>
      <c r="G184" s="2"/>
      <c r="H184" s="2" t="s">
        <v>329</v>
      </c>
    </row>
    <row r="185" spans="1:8" hidden="1" outlineLevel="2" x14ac:dyDescent="0.15">
      <c r="A185" s="2">
        <v>442</v>
      </c>
      <c r="B185" s="3" t="s">
        <v>13</v>
      </c>
      <c r="C185" s="2" t="s">
        <v>39</v>
      </c>
      <c r="D185" s="2">
        <v>18.5</v>
      </c>
      <c r="E185" s="2">
        <f>D185*1</f>
        <v>18.5</v>
      </c>
      <c r="F185" s="2"/>
      <c r="G185" s="2"/>
      <c r="H185" s="2" t="s">
        <v>346</v>
      </c>
    </row>
    <row r="186" spans="1:8" outlineLevel="1" collapsed="1" x14ac:dyDescent="0.15">
      <c r="A186" s="2"/>
      <c r="B186" s="15" t="s">
        <v>225</v>
      </c>
      <c r="C186" s="2"/>
      <c r="D186" s="2"/>
      <c r="E186" s="2">
        <f>SUBTOTAL(9,E172:E185)</f>
        <v>3947.1000000000004</v>
      </c>
      <c r="F186" s="2"/>
      <c r="G186" s="2"/>
      <c r="H186" s="2"/>
    </row>
    <row r="187" spans="1:8" ht="15.75" hidden="1" outlineLevel="2" x14ac:dyDescent="0.15">
      <c r="A187" s="2">
        <v>224</v>
      </c>
      <c r="B187" s="3" t="s">
        <v>85</v>
      </c>
      <c r="C187" s="2" t="s">
        <v>38</v>
      </c>
      <c r="D187" s="2">
        <v>11.8</v>
      </c>
      <c r="E187" s="2">
        <f>D187*10</f>
        <v>118</v>
      </c>
      <c r="F187" s="2"/>
      <c r="G187" s="2"/>
      <c r="H187" s="2" t="s">
        <v>308</v>
      </c>
    </row>
    <row r="188" spans="1:8" outlineLevel="1" collapsed="1" x14ac:dyDescent="0.15">
      <c r="A188" s="2"/>
      <c r="B188" s="15" t="s">
        <v>226</v>
      </c>
      <c r="C188" s="2"/>
      <c r="D188" s="2"/>
      <c r="E188" s="2">
        <f>SUBTOTAL(9,E187:E187)</f>
        <v>118</v>
      </c>
      <c r="F188" s="2"/>
      <c r="G188" s="2"/>
      <c r="H188" s="2"/>
    </row>
    <row r="189" spans="1:8" ht="15.75" hidden="1" outlineLevel="2" x14ac:dyDescent="0.15">
      <c r="A189" s="2">
        <v>4</v>
      </c>
      <c r="B189" s="3" t="s">
        <v>8</v>
      </c>
      <c r="C189" s="2" t="s">
        <v>38</v>
      </c>
      <c r="D189" s="2">
        <v>24.9</v>
      </c>
      <c r="E189" s="2">
        <f>D189*1</f>
        <v>24.9</v>
      </c>
      <c r="F189" s="2"/>
      <c r="G189" s="2"/>
      <c r="H189" s="2" t="s">
        <v>300</v>
      </c>
    </row>
    <row r="190" spans="1:8" ht="15.75" hidden="1" outlineLevel="2" x14ac:dyDescent="0.15">
      <c r="A190" s="2">
        <v>38</v>
      </c>
      <c r="B190" s="3" t="s">
        <v>8</v>
      </c>
      <c r="C190" s="2" t="s">
        <v>38</v>
      </c>
      <c r="D190" s="2">
        <v>1.2</v>
      </c>
      <c r="E190" s="2">
        <f>D190*1</f>
        <v>1.2</v>
      </c>
      <c r="F190" s="2"/>
      <c r="G190" s="2"/>
      <c r="H190" s="2" t="s">
        <v>301</v>
      </c>
    </row>
    <row r="191" spans="1:8" ht="15.75" hidden="1" outlineLevel="2" x14ac:dyDescent="0.15">
      <c r="A191" s="2">
        <v>73</v>
      </c>
      <c r="B191" s="3" t="s">
        <v>8</v>
      </c>
      <c r="C191" s="2" t="s">
        <v>38</v>
      </c>
      <c r="D191" s="2">
        <v>1.3</v>
      </c>
      <c r="E191" s="2">
        <f>D191*32</f>
        <v>41.6</v>
      </c>
      <c r="F191" s="2"/>
      <c r="G191" s="2"/>
      <c r="H191" s="2" t="s">
        <v>302</v>
      </c>
    </row>
    <row r="192" spans="1:8" ht="15.75" hidden="1" outlineLevel="2" x14ac:dyDescent="0.15">
      <c r="A192" s="2">
        <v>104</v>
      </c>
      <c r="B192" s="3" t="s">
        <v>8</v>
      </c>
      <c r="C192" s="2" t="s">
        <v>38</v>
      </c>
      <c r="D192" s="2">
        <v>1.3</v>
      </c>
      <c r="E192" s="2">
        <f>D192*150</f>
        <v>195</v>
      </c>
      <c r="F192" s="2"/>
      <c r="G192" s="2"/>
      <c r="H192" s="2" t="s">
        <v>304</v>
      </c>
    </row>
    <row r="193" spans="1:8" ht="15.75" hidden="1" outlineLevel="2" x14ac:dyDescent="0.15">
      <c r="A193" s="2">
        <v>135</v>
      </c>
      <c r="B193" s="3" t="s">
        <v>8</v>
      </c>
      <c r="C193" s="2" t="s">
        <v>38</v>
      </c>
      <c r="D193" s="2">
        <v>1.3</v>
      </c>
      <c r="E193" s="2">
        <f>D193*7</f>
        <v>9.1</v>
      </c>
      <c r="F193" s="2"/>
      <c r="G193" s="2"/>
      <c r="H193" s="2" t="s">
        <v>305</v>
      </c>
    </row>
    <row r="194" spans="1:8" ht="15.75" hidden="1" outlineLevel="2" x14ac:dyDescent="0.15">
      <c r="A194" s="2">
        <v>166</v>
      </c>
      <c r="B194" s="3" t="s">
        <v>8</v>
      </c>
      <c r="C194" s="2" t="s">
        <v>38</v>
      </c>
      <c r="D194" s="2">
        <v>1.3</v>
      </c>
      <c r="E194" s="2">
        <f>D194*39</f>
        <v>50.7</v>
      </c>
      <c r="F194" s="2"/>
      <c r="G194" s="2"/>
      <c r="H194" s="2" t="s">
        <v>306</v>
      </c>
    </row>
    <row r="195" spans="1:8" ht="15.75" hidden="1" outlineLevel="2" x14ac:dyDescent="0.15">
      <c r="A195" s="2">
        <v>196</v>
      </c>
      <c r="B195" s="3" t="s">
        <v>8</v>
      </c>
      <c r="C195" s="2" t="s">
        <v>38</v>
      </c>
      <c r="D195" s="2">
        <v>1.3</v>
      </c>
      <c r="E195" s="2">
        <f>D195*11</f>
        <v>14.3</v>
      </c>
      <c r="F195" s="2"/>
      <c r="G195" s="2"/>
      <c r="H195" s="2" t="s">
        <v>307</v>
      </c>
    </row>
    <row r="196" spans="1:8" ht="15.75" hidden="1" outlineLevel="2" x14ac:dyDescent="0.15">
      <c r="A196" s="2">
        <v>225</v>
      </c>
      <c r="B196" s="3" t="s">
        <v>8</v>
      </c>
      <c r="C196" s="2" t="s">
        <v>38</v>
      </c>
      <c r="D196" s="2">
        <v>1.4</v>
      </c>
      <c r="E196" s="2">
        <f>D196*10</f>
        <v>14</v>
      </c>
      <c r="F196" s="2"/>
      <c r="G196" s="2"/>
      <c r="H196" s="2" t="s">
        <v>308</v>
      </c>
    </row>
    <row r="197" spans="1:8" ht="15.75" hidden="1" outlineLevel="2" x14ac:dyDescent="0.15">
      <c r="A197" s="2">
        <v>258</v>
      </c>
      <c r="B197" s="3" t="s">
        <v>8</v>
      </c>
      <c r="C197" s="2" t="s">
        <v>38</v>
      </c>
      <c r="D197" s="2">
        <v>1.3</v>
      </c>
      <c r="E197" s="2">
        <f>D197*10</f>
        <v>13</v>
      </c>
      <c r="F197" s="2"/>
      <c r="G197" s="2"/>
      <c r="H197" s="2" t="s">
        <v>309</v>
      </c>
    </row>
    <row r="198" spans="1:8" ht="15.75" hidden="1" outlineLevel="2" x14ac:dyDescent="0.15">
      <c r="A198" s="2">
        <v>291</v>
      </c>
      <c r="B198" s="3" t="s">
        <v>8</v>
      </c>
      <c r="C198" s="2" t="s">
        <v>38</v>
      </c>
      <c r="D198" s="2">
        <v>1.2</v>
      </c>
      <c r="E198" s="2">
        <f>D198*2</f>
        <v>2.4</v>
      </c>
      <c r="F198" s="2"/>
      <c r="G198" s="2"/>
      <c r="H198" s="2" t="s">
        <v>324</v>
      </c>
    </row>
    <row r="199" spans="1:8" ht="15.75" hidden="1" outlineLevel="2" x14ac:dyDescent="0.15">
      <c r="A199" s="2">
        <v>323</v>
      </c>
      <c r="B199" s="3" t="s">
        <v>8</v>
      </c>
      <c r="C199" s="2" t="s">
        <v>38</v>
      </c>
      <c r="D199" s="2">
        <v>1.2</v>
      </c>
      <c r="E199" s="2">
        <f>D199*4</f>
        <v>4.8</v>
      </c>
      <c r="F199" s="2"/>
      <c r="G199" s="2"/>
      <c r="H199" s="2" t="s">
        <v>325</v>
      </c>
    </row>
    <row r="200" spans="1:8" outlineLevel="1" collapsed="1" x14ac:dyDescent="0.15">
      <c r="A200" s="2"/>
      <c r="B200" s="15" t="s">
        <v>227</v>
      </c>
      <c r="C200" s="2"/>
      <c r="D200" s="2"/>
      <c r="E200" s="2">
        <f>SUBTOTAL(9,E189:E199)</f>
        <v>371</v>
      </c>
      <c r="F200" s="2"/>
      <c r="G200" s="2"/>
      <c r="H200" s="2"/>
    </row>
    <row r="201" spans="1:8" ht="15.75" hidden="1" outlineLevel="2" x14ac:dyDescent="0.15">
      <c r="A201" s="2">
        <v>5</v>
      </c>
      <c r="B201" s="3" t="s">
        <v>9</v>
      </c>
      <c r="C201" s="2" t="s">
        <v>38</v>
      </c>
      <c r="D201" s="2">
        <v>21.9</v>
      </c>
      <c r="E201" s="2">
        <f>D201*1</f>
        <v>21.9</v>
      </c>
      <c r="F201" s="2"/>
      <c r="G201" s="2"/>
      <c r="H201" s="2" t="s">
        <v>300</v>
      </c>
    </row>
    <row r="202" spans="1:8" ht="15.75" hidden="1" outlineLevel="2" x14ac:dyDescent="0.15">
      <c r="A202" s="2">
        <v>39</v>
      </c>
      <c r="B202" s="3" t="s">
        <v>9</v>
      </c>
      <c r="C202" s="2" t="s">
        <v>38</v>
      </c>
      <c r="D202" s="2">
        <v>10.1</v>
      </c>
      <c r="E202" s="2">
        <f>D202*1</f>
        <v>10.1</v>
      </c>
      <c r="F202" s="2"/>
      <c r="G202" s="2"/>
      <c r="H202" s="2" t="s">
        <v>301</v>
      </c>
    </row>
    <row r="203" spans="1:8" ht="15.75" hidden="1" outlineLevel="2" x14ac:dyDescent="0.15">
      <c r="A203" s="2">
        <v>74</v>
      </c>
      <c r="B203" s="3" t="s">
        <v>9</v>
      </c>
      <c r="C203" s="2" t="s">
        <v>38</v>
      </c>
      <c r="D203" s="2">
        <v>9.5</v>
      </c>
      <c r="E203" s="2">
        <f>D203*32</f>
        <v>304</v>
      </c>
      <c r="F203" s="2"/>
      <c r="G203" s="2"/>
      <c r="H203" s="2" t="s">
        <v>302</v>
      </c>
    </row>
    <row r="204" spans="1:8" ht="15.75" hidden="1" outlineLevel="2" x14ac:dyDescent="0.15">
      <c r="A204" s="2">
        <v>105</v>
      </c>
      <c r="B204" s="3" t="s">
        <v>9</v>
      </c>
      <c r="C204" s="2" t="s">
        <v>38</v>
      </c>
      <c r="D204" s="2">
        <v>9.1</v>
      </c>
      <c r="E204" s="2">
        <f>D204*150</f>
        <v>1365</v>
      </c>
      <c r="F204" s="2"/>
      <c r="G204" s="2"/>
      <c r="H204" s="2" t="s">
        <v>304</v>
      </c>
    </row>
    <row r="205" spans="1:8" ht="15.75" hidden="1" outlineLevel="2" x14ac:dyDescent="0.15">
      <c r="A205" s="2">
        <v>136</v>
      </c>
      <c r="B205" s="3" t="s">
        <v>9</v>
      </c>
      <c r="C205" s="2" t="s">
        <v>38</v>
      </c>
      <c r="D205" s="2">
        <v>9.5</v>
      </c>
      <c r="E205" s="2">
        <f>D205*7</f>
        <v>66.5</v>
      </c>
      <c r="F205" s="2"/>
      <c r="G205" s="2"/>
      <c r="H205" s="2" t="s">
        <v>305</v>
      </c>
    </row>
    <row r="206" spans="1:8" ht="15.75" hidden="1" outlineLevel="2" x14ac:dyDescent="0.15">
      <c r="A206" s="2">
        <v>167</v>
      </c>
      <c r="B206" s="3" t="s">
        <v>9</v>
      </c>
      <c r="C206" s="2" t="s">
        <v>38</v>
      </c>
      <c r="D206" s="2">
        <v>8.6</v>
      </c>
      <c r="E206" s="2">
        <f>D206*39</f>
        <v>335.4</v>
      </c>
      <c r="F206" s="2"/>
      <c r="G206" s="2"/>
      <c r="H206" s="2" t="s">
        <v>306</v>
      </c>
    </row>
    <row r="207" spans="1:8" ht="15.75" hidden="1" outlineLevel="2" x14ac:dyDescent="0.15">
      <c r="A207" s="2">
        <v>197</v>
      </c>
      <c r="B207" s="3" t="s">
        <v>9</v>
      </c>
      <c r="C207" s="2" t="s">
        <v>38</v>
      </c>
      <c r="D207" s="2">
        <v>7.4</v>
      </c>
      <c r="E207" s="2">
        <f>D207*11</f>
        <v>81.400000000000006</v>
      </c>
      <c r="F207" s="2"/>
      <c r="G207" s="2"/>
      <c r="H207" s="2" t="s">
        <v>307</v>
      </c>
    </row>
    <row r="208" spans="1:8" ht="15.75" hidden="1" outlineLevel="2" x14ac:dyDescent="0.15">
      <c r="A208" s="2">
        <v>226</v>
      </c>
      <c r="B208" s="3" t="s">
        <v>9</v>
      </c>
      <c r="C208" s="2" t="s">
        <v>38</v>
      </c>
      <c r="D208" s="2">
        <v>8.1</v>
      </c>
      <c r="E208" s="2">
        <f>D208*10</f>
        <v>81</v>
      </c>
      <c r="F208" s="2"/>
      <c r="G208" s="2"/>
      <c r="H208" s="2" t="s">
        <v>308</v>
      </c>
    </row>
    <row r="209" spans="1:8" ht="15.75" hidden="1" outlineLevel="2" x14ac:dyDescent="0.15">
      <c r="A209" s="2">
        <v>259</v>
      </c>
      <c r="B209" s="3" t="s">
        <v>9</v>
      </c>
      <c r="C209" s="2" t="s">
        <v>38</v>
      </c>
      <c r="D209" s="2">
        <v>8.3000000000000007</v>
      </c>
      <c r="E209" s="2">
        <f>D209*10</f>
        <v>83</v>
      </c>
      <c r="F209" s="2"/>
      <c r="G209" s="2"/>
      <c r="H209" s="2" t="s">
        <v>309</v>
      </c>
    </row>
    <row r="210" spans="1:8" ht="15.75" hidden="1" outlineLevel="2" x14ac:dyDescent="0.15">
      <c r="A210" s="2">
        <v>292</v>
      </c>
      <c r="B210" s="3" t="s">
        <v>9</v>
      </c>
      <c r="C210" s="2" t="s">
        <v>38</v>
      </c>
      <c r="D210" s="2">
        <v>10.1</v>
      </c>
      <c r="E210" s="2">
        <f>D210*2</f>
        <v>20.2</v>
      </c>
      <c r="F210" s="2"/>
      <c r="G210" s="2"/>
      <c r="H210" s="2" t="s">
        <v>324</v>
      </c>
    </row>
    <row r="211" spans="1:8" ht="15.75" hidden="1" outlineLevel="2" x14ac:dyDescent="0.15">
      <c r="A211" s="2">
        <v>324</v>
      </c>
      <c r="B211" s="3" t="s">
        <v>9</v>
      </c>
      <c r="C211" s="2" t="s">
        <v>38</v>
      </c>
      <c r="D211" s="2">
        <v>10.1</v>
      </c>
      <c r="E211" s="2">
        <f>D211*4</f>
        <v>40.4</v>
      </c>
      <c r="F211" s="2"/>
      <c r="G211" s="2"/>
      <c r="H211" s="2" t="s">
        <v>325</v>
      </c>
    </row>
    <row r="212" spans="1:8" ht="15.75" hidden="1" outlineLevel="2" x14ac:dyDescent="0.15">
      <c r="A212" s="2">
        <v>409</v>
      </c>
      <c r="B212" s="3" t="s">
        <v>9</v>
      </c>
      <c r="C212" s="2" t="s">
        <v>38</v>
      </c>
      <c r="D212" s="2">
        <v>22.7</v>
      </c>
      <c r="E212" s="2">
        <f>D212*2</f>
        <v>45.4</v>
      </c>
      <c r="F212" s="2"/>
      <c r="G212" s="2"/>
      <c r="H212" s="2" t="s">
        <v>332</v>
      </c>
    </row>
    <row r="213" spans="1:8" ht="15.75" hidden="1" outlineLevel="2" x14ac:dyDescent="0.15">
      <c r="A213" s="2">
        <v>418</v>
      </c>
      <c r="B213" s="3" t="s">
        <v>9</v>
      </c>
      <c r="C213" s="2" t="s">
        <v>38</v>
      </c>
      <c r="D213" s="2">
        <v>10.5</v>
      </c>
      <c r="E213" s="2">
        <f>D213*8</f>
        <v>84</v>
      </c>
      <c r="F213" s="2"/>
      <c r="G213" s="2"/>
      <c r="H213" s="2" t="s">
        <v>335</v>
      </c>
    </row>
    <row r="214" spans="1:8" ht="15.75" hidden="1" outlineLevel="2" x14ac:dyDescent="0.15">
      <c r="A214" s="2">
        <v>428</v>
      </c>
      <c r="B214" s="3" t="s">
        <v>9</v>
      </c>
      <c r="C214" s="2" t="s">
        <v>38</v>
      </c>
      <c r="D214" s="2">
        <v>16.3</v>
      </c>
      <c r="E214" s="2">
        <f>D214*10</f>
        <v>163</v>
      </c>
      <c r="F214" s="2"/>
      <c r="G214" s="2"/>
      <c r="H214" s="2" t="s">
        <v>337</v>
      </c>
    </row>
    <row r="215" spans="1:8" ht="15.75" hidden="1" outlineLevel="2" x14ac:dyDescent="0.15">
      <c r="A215" s="2">
        <v>434</v>
      </c>
      <c r="B215" s="3" t="s">
        <v>9</v>
      </c>
      <c r="C215" s="2" t="s">
        <v>38</v>
      </c>
      <c r="D215" s="2">
        <v>29.4</v>
      </c>
      <c r="E215" s="2">
        <f>D215*3</f>
        <v>88.199999999999989</v>
      </c>
      <c r="F215" s="2"/>
      <c r="G215" s="2"/>
      <c r="H215" s="2" t="s">
        <v>342</v>
      </c>
    </row>
    <row r="216" spans="1:8" outlineLevel="1" collapsed="1" x14ac:dyDescent="0.15">
      <c r="A216" s="2"/>
      <c r="B216" s="15" t="s">
        <v>228</v>
      </c>
      <c r="C216" s="2"/>
      <c r="D216" s="2"/>
      <c r="E216" s="2">
        <f>SUBTOTAL(9,E201:E215)</f>
        <v>2789.5</v>
      </c>
      <c r="F216" s="2"/>
      <c r="G216" s="2"/>
      <c r="H216" s="2"/>
    </row>
    <row r="217" spans="1:8" ht="15.75" hidden="1" outlineLevel="2" x14ac:dyDescent="0.15">
      <c r="A217" s="2">
        <v>357</v>
      </c>
      <c r="B217" s="3" t="s">
        <v>113</v>
      </c>
      <c r="C217" s="2" t="s">
        <v>38</v>
      </c>
      <c r="D217" s="2">
        <v>7.2</v>
      </c>
      <c r="E217" s="2">
        <f>D217*10</f>
        <v>72</v>
      </c>
      <c r="F217" s="2"/>
      <c r="G217" s="2"/>
      <c r="H217" s="2" t="s">
        <v>326</v>
      </c>
    </row>
    <row r="218" spans="1:8" ht="15.75" hidden="1" outlineLevel="2" x14ac:dyDescent="0.15">
      <c r="A218" s="2">
        <v>387</v>
      </c>
      <c r="B218" s="3" t="s">
        <v>113</v>
      </c>
      <c r="C218" s="2" t="s">
        <v>38</v>
      </c>
      <c r="D218" s="2">
        <v>7.2</v>
      </c>
      <c r="E218" s="2">
        <f>D218*1</f>
        <v>7.2</v>
      </c>
      <c r="F218" s="2"/>
      <c r="G218" s="2"/>
      <c r="H218" s="2" t="s">
        <v>329</v>
      </c>
    </row>
    <row r="219" spans="1:8" outlineLevel="1" collapsed="1" x14ac:dyDescent="0.15">
      <c r="A219" s="2"/>
      <c r="B219" s="15" t="s">
        <v>229</v>
      </c>
      <c r="C219" s="2"/>
      <c r="D219" s="2"/>
      <c r="E219" s="2">
        <f>SUBTOTAL(9,E217:E218)</f>
        <v>79.2</v>
      </c>
      <c r="F219" s="2"/>
      <c r="G219" s="2"/>
      <c r="H219" s="2"/>
    </row>
    <row r="220" spans="1:8" ht="15.75" hidden="1" outlineLevel="2" x14ac:dyDescent="0.15">
      <c r="A220" s="2">
        <v>46</v>
      </c>
      <c r="B220" s="3" t="s">
        <v>44</v>
      </c>
      <c r="C220" s="2" t="s">
        <v>38</v>
      </c>
      <c r="D220" s="2">
        <v>8.6999999999999993</v>
      </c>
      <c r="E220" s="2">
        <f>D220*1</f>
        <v>8.6999999999999993</v>
      </c>
      <c r="F220" s="2"/>
      <c r="G220" s="2"/>
      <c r="H220" s="2" t="s">
        <v>301</v>
      </c>
    </row>
    <row r="221" spans="1:8" ht="15.75" hidden="1" outlineLevel="2" x14ac:dyDescent="0.15">
      <c r="A221" s="2">
        <v>234</v>
      </c>
      <c r="B221" s="3" t="s">
        <v>44</v>
      </c>
      <c r="C221" s="2" t="s">
        <v>38</v>
      </c>
      <c r="D221" s="2">
        <v>4.7</v>
      </c>
      <c r="E221" s="2">
        <f>D221*10</f>
        <v>47</v>
      </c>
      <c r="F221" s="2"/>
      <c r="G221" s="2"/>
      <c r="H221" s="2" t="s">
        <v>308</v>
      </c>
    </row>
    <row r="222" spans="1:8" ht="15.75" hidden="1" outlineLevel="2" x14ac:dyDescent="0.15">
      <c r="A222" s="2">
        <v>266</v>
      </c>
      <c r="B222" s="3" t="s">
        <v>44</v>
      </c>
      <c r="C222" s="2" t="s">
        <v>38</v>
      </c>
      <c r="D222" s="2">
        <v>3.8</v>
      </c>
      <c r="E222" s="2">
        <f>D222*10</f>
        <v>38</v>
      </c>
      <c r="F222" s="2"/>
      <c r="G222" s="2"/>
      <c r="H222" s="2" t="s">
        <v>309</v>
      </c>
    </row>
    <row r="223" spans="1:8" outlineLevel="1" collapsed="1" x14ac:dyDescent="0.15">
      <c r="A223" s="2"/>
      <c r="B223" s="15" t="s">
        <v>230</v>
      </c>
      <c r="C223" s="2"/>
      <c r="D223" s="2"/>
      <c r="E223" s="2">
        <f>SUBTOTAL(9,E220:E222)</f>
        <v>93.7</v>
      </c>
      <c r="F223" s="2"/>
      <c r="G223" s="2"/>
      <c r="H223" s="2"/>
    </row>
    <row r="224" spans="1:8" ht="15.75" hidden="1" outlineLevel="2" x14ac:dyDescent="0.15">
      <c r="A224" s="2">
        <v>11</v>
      </c>
      <c r="B224" s="3" t="s">
        <v>15</v>
      </c>
      <c r="C224" s="2" t="s">
        <v>38</v>
      </c>
      <c r="D224" s="2">
        <v>4.7</v>
      </c>
      <c r="E224" s="2">
        <f>D224*1</f>
        <v>4.7</v>
      </c>
      <c r="F224" s="2"/>
      <c r="G224" s="2"/>
      <c r="H224" s="2" t="s">
        <v>300</v>
      </c>
    </row>
    <row r="225" spans="1:8" outlineLevel="1" collapsed="1" x14ac:dyDescent="0.15">
      <c r="A225" s="2"/>
      <c r="B225" s="15" t="s">
        <v>231</v>
      </c>
      <c r="C225" s="2"/>
      <c r="D225" s="2"/>
      <c r="E225" s="2">
        <f>SUBTOTAL(9,E224:E224)</f>
        <v>4.7</v>
      </c>
      <c r="F225" s="2"/>
      <c r="G225" s="2"/>
      <c r="H225" s="2"/>
    </row>
    <row r="226" spans="1:8" ht="15.75" hidden="1" outlineLevel="2" x14ac:dyDescent="0.15">
      <c r="A226" s="2">
        <v>71</v>
      </c>
      <c r="B226" s="3" t="s">
        <v>71</v>
      </c>
      <c r="C226" s="2" t="s">
        <v>38</v>
      </c>
      <c r="D226" s="2">
        <v>20.399999999999999</v>
      </c>
      <c r="E226" s="2">
        <f>D226*32</f>
        <v>652.79999999999995</v>
      </c>
      <c r="F226" s="2"/>
      <c r="G226" s="2"/>
      <c r="H226" s="2" t="s">
        <v>302</v>
      </c>
    </row>
    <row r="227" spans="1:8" ht="15.75" hidden="1" outlineLevel="2" x14ac:dyDescent="0.15">
      <c r="A227" s="2">
        <v>102</v>
      </c>
      <c r="B227" s="3" t="s">
        <v>71</v>
      </c>
      <c r="C227" s="2" t="s">
        <v>38</v>
      </c>
      <c r="D227" s="2">
        <v>19.600000000000001</v>
      </c>
      <c r="E227" s="2">
        <f>D227*150</f>
        <v>2940</v>
      </c>
      <c r="F227" s="2"/>
      <c r="G227" s="2"/>
      <c r="H227" s="2" t="s">
        <v>304</v>
      </c>
    </row>
    <row r="228" spans="1:8" ht="15.75" hidden="1" outlineLevel="2" x14ac:dyDescent="0.15">
      <c r="A228" s="2">
        <v>133</v>
      </c>
      <c r="B228" s="3" t="s">
        <v>71</v>
      </c>
      <c r="C228" s="2" t="s">
        <v>38</v>
      </c>
      <c r="D228" s="2">
        <v>20.399999999999999</v>
      </c>
      <c r="E228" s="2">
        <f>D228*7</f>
        <v>142.79999999999998</v>
      </c>
      <c r="F228" s="2"/>
      <c r="G228" s="2"/>
      <c r="H228" s="2" t="s">
        <v>305</v>
      </c>
    </row>
    <row r="229" spans="1:8" ht="15.75" hidden="1" outlineLevel="2" x14ac:dyDescent="0.15">
      <c r="A229" s="2">
        <v>164</v>
      </c>
      <c r="B229" s="3" t="s">
        <v>71</v>
      </c>
      <c r="C229" s="2" t="s">
        <v>38</v>
      </c>
      <c r="D229" s="2">
        <v>16.100000000000001</v>
      </c>
      <c r="E229" s="2">
        <f>D229*39</f>
        <v>627.90000000000009</v>
      </c>
      <c r="F229" s="2"/>
      <c r="G229" s="2"/>
      <c r="H229" s="2" t="s">
        <v>306</v>
      </c>
    </row>
    <row r="230" spans="1:8" ht="15.75" hidden="1" outlineLevel="2" x14ac:dyDescent="0.15">
      <c r="A230" s="2">
        <v>194</v>
      </c>
      <c r="B230" s="3" t="s">
        <v>71</v>
      </c>
      <c r="C230" s="2" t="s">
        <v>38</v>
      </c>
      <c r="D230" s="2">
        <v>20</v>
      </c>
      <c r="E230" s="2">
        <f>D230*11</f>
        <v>220</v>
      </c>
      <c r="F230" s="2"/>
      <c r="G230" s="2"/>
      <c r="H230" s="2" t="s">
        <v>307</v>
      </c>
    </row>
    <row r="231" spans="1:8" ht="27" hidden="1" outlineLevel="2" x14ac:dyDescent="0.15">
      <c r="A231" s="2">
        <v>408</v>
      </c>
      <c r="B231" s="3" t="s">
        <v>71</v>
      </c>
      <c r="C231" s="2" t="s">
        <v>38</v>
      </c>
      <c r="D231" s="2">
        <v>22.4</v>
      </c>
      <c r="E231" s="2">
        <f>D231*2</f>
        <v>44.8</v>
      </c>
      <c r="F231" s="2"/>
      <c r="G231" s="2"/>
      <c r="H231" s="21" t="s">
        <v>375</v>
      </c>
    </row>
    <row r="232" spans="1:8" ht="15.75" hidden="1" outlineLevel="2" x14ac:dyDescent="0.15">
      <c r="A232" s="2">
        <v>417</v>
      </c>
      <c r="B232" s="3" t="s">
        <v>71</v>
      </c>
      <c r="C232" s="2" t="s">
        <v>38</v>
      </c>
      <c r="D232" s="2">
        <v>10.5</v>
      </c>
      <c r="E232" s="2">
        <f>D232*8</f>
        <v>84</v>
      </c>
      <c r="F232" s="2"/>
      <c r="G232" s="2"/>
      <c r="H232" s="2" t="s">
        <v>335</v>
      </c>
    </row>
    <row r="233" spans="1:8" ht="15.75" hidden="1" outlineLevel="2" x14ac:dyDescent="0.15">
      <c r="A233" s="2">
        <v>427</v>
      </c>
      <c r="B233" s="3" t="s">
        <v>71</v>
      </c>
      <c r="C233" s="2" t="s">
        <v>38</v>
      </c>
      <c r="D233" s="2">
        <v>16.3</v>
      </c>
      <c r="E233" s="2">
        <f>D233*10</f>
        <v>163</v>
      </c>
      <c r="F233" s="2"/>
      <c r="G233" s="2"/>
      <c r="H233" s="2" t="s">
        <v>336</v>
      </c>
    </row>
    <row r="234" spans="1:8" ht="15.75" hidden="1" outlineLevel="2" x14ac:dyDescent="0.15">
      <c r="A234" s="2">
        <v>433</v>
      </c>
      <c r="B234" s="3" t="s">
        <v>71</v>
      </c>
      <c r="C234" s="2" t="s">
        <v>38</v>
      </c>
      <c r="D234" s="2">
        <v>29.4</v>
      </c>
      <c r="E234" s="2">
        <f>D234*3</f>
        <v>88.199999999999989</v>
      </c>
      <c r="F234" s="2"/>
      <c r="G234" s="2"/>
      <c r="H234" s="2" t="s">
        <v>342</v>
      </c>
    </row>
    <row r="235" spans="1:8" outlineLevel="1" collapsed="1" x14ac:dyDescent="0.15">
      <c r="A235" s="2"/>
      <c r="B235" s="15" t="s">
        <v>232</v>
      </c>
      <c r="C235" s="2"/>
      <c r="D235" s="2"/>
      <c r="E235" s="2">
        <f>SUBTOTAL(9,E226:E234)</f>
        <v>4963.5</v>
      </c>
      <c r="F235" s="2"/>
      <c r="G235" s="2"/>
      <c r="H235" s="2"/>
    </row>
    <row r="236" spans="1:8" ht="15.75" hidden="1" outlineLevel="2" x14ac:dyDescent="0.15">
      <c r="A236" s="2">
        <v>1</v>
      </c>
      <c r="B236" s="3" t="s">
        <v>5</v>
      </c>
      <c r="C236" s="2" t="s">
        <v>38</v>
      </c>
      <c r="D236" s="2">
        <v>34.700000000000003</v>
      </c>
      <c r="E236" s="2">
        <f>D236*1</f>
        <v>34.700000000000003</v>
      </c>
      <c r="F236" s="2"/>
      <c r="G236" s="2"/>
      <c r="H236" s="2" t="s">
        <v>300</v>
      </c>
    </row>
    <row r="237" spans="1:8" ht="15.75" hidden="1" outlineLevel="2" x14ac:dyDescent="0.15">
      <c r="A237" s="2">
        <v>35</v>
      </c>
      <c r="B237" s="3" t="s">
        <v>5</v>
      </c>
      <c r="C237" s="2" t="s">
        <v>38</v>
      </c>
      <c r="D237" s="2">
        <v>11.3</v>
      </c>
      <c r="E237" s="2">
        <f>D237*1</f>
        <v>11.3</v>
      </c>
      <c r="F237" s="2"/>
      <c r="G237" s="2"/>
      <c r="H237" s="2" t="s">
        <v>301</v>
      </c>
    </row>
    <row r="238" spans="1:8" ht="15.75" hidden="1" outlineLevel="2" x14ac:dyDescent="0.15">
      <c r="A238" s="2">
        <v>220</v>
      </c>
      <c r="B238" s="3" t="s">
        <v>5</v>
      </c>
      <c r="C238" s="2" t="s">
        <v>38</v>
      </c>
      <c r="D238" s="2">
        <v>13.4</v>
      </c>
      <c r="E238" s="2">
        <f>D238*10</f>
        <v>134</v>
      </c>
      <c r="F238" s="2"/>
      <c r="G238" s="2"/>
      <c r="H238" s="2" t="s">
        <v>308</v>
      </c>
    </row>
    <row r="239" spans="1:8" ht="15.75" hidden="1" outlineLevel="2" x14ac:dyDescent="0.15">
      <c r="A239" s="2">
        <v>254</v>
      </c>
      <c r="B239" s="3" t="s">
        <v>5</v>
      </c>
      <c r="C239" s="2" t="s">
        <v>38</v>
      </c>
      <c r="D239" s="2">
        <v>8.5</v>
      </c>
      <c r="E239" s="2">
        <f>D239*10</f>
        <v>85</v>
      </c>
      <c r="F239" s="2"/>
      <c r="G239" s="2"/>
      <c r="H239" s="2" t="s">
        <v>309</v>
      </c>
    </row>
    <row r="240" spans="1:8" ht="27" hidden="1" outlineLevel="2" x14ac:dyDescent="0.15">
      <c r="A240" s="2">
        <v>373</v>
      </c>
      <c r="B240" s="3" t="s">
        <v>5</v>
      </c>
      <c r="C240" s="2" t="s">
        <v>38</v>
      </c>
      <c r="D240" s="2">
        <v>168.6</v>
      </c>
      <c r="E240" s="2">
        <f>D240*10</f>
        <v>1686</v>
      </c>
      <c r="F240" s="2"/>
      <c r="G240" s="2"/>
      <c r="H240" s="21" t="s">
        <v>374</v>
      </c>
    </row>
    <row r="241" spans="1:8" ht="15.75" hidden="1" outlineLevel="2" x14ac:dyDescent="0.15">
      <c r="A241" s="2">
        <v>403</v>
      </c>
      <c r="B241" s="3" t="s">
        <v>5</v>
      </c>
      <c r="C241" s="2" t="s">
        <v>38</v>
      </c>
      <c r="D241" s="2">
        <v>168.6</v>
      </c>
      <c r="E241" s="2">
        <f>D241*1</f>
        <v>168.6</v>
      </c>
      <c r="F241" s="2"/>
      <c r="G241" s="2"/>
      <c r="H241" s="2" t="s">
        <v>329</v>
      </c>
    </row>
    <row r="242" spans="1:8" ht="15.75" hidden="1" outlineLevel="2" x14ac:dyDescent="0.15">
      <c r="A242" s="2">
        <v>440</v>
      </c>
      <c r="B242" s="3" t="s">
        <v>345</v>
      </c>
      <c r="C242" s="2" t="s">
        <v>38</v>
      </c>
      <c r="D242" s="2">
        <v>18.3</v>
      </c>
      <c r="E242" s="2">
        <f>D242*1</f>
        <v>18.3</v>
      </c>
      <c r="F242" s="2"/>
      <c r="G242" s="2"/>
      <c r="H242" s="2" t="s">
        <v>346</v>
      </c>
    </row>
    <row r="243" spans="1:8" outlineLevel="1" collapsed="1" x14ac:dyDescent="0.15">
      <c r="A243" s="2"/>
      <c r="B243" s="15" t="s">
        <v>233</v>
      </c>
      <c r="C243" s="2"/>
      <c r="D243" s="2"/>
      <c r="E243" s="2">
        <f>SUBTOTAL(9,E236:E242)</f>
        <v>2137.9</v>
      </c>
      <c r="F243" s="2"/>
      <c r="G243" s="2"/>
      <c r="H243" s="2"/>
    </row>
    <row r="244" spans="1:8" ht="15.75" hidden="1" outlineLevel="2" x14ac:dyDescent="0.15">
      <c r="A244" s="2">
        <v>70</v>
      </c>
      <c r="B244" s="3" t="s">
        <v>70</v>
      </c>
      <c r="C244" s="2" t="s">
        <v>38</v>
      </c>
      <c r="D244" s="2">
        <v>11.2</v>
      </c>
      <c r="E244" s="2">
        <f>D244*32</f>
        <v>358.4</v>
      </c>
      <c r="F244" s="2"/>
      <c r="G244" s="2"/>
      <c r="H244" s="2" t="s">
        <v>302</v>
      </c>
    </row>
    <row r="245" spans="1:8" ht="15.75" hidden="1" outlineLevel="2" x14ac:dyDescent="0.15">
      <c r="A245" s="2">
        <v>101</v>
      </c>
      <c r="B245" s="3" t="s">
        <v>70</v>
      </c>
      <c r="C245" s="2" t="s">
        <v>38</v>
      </c>
      <c r="D245" s="2">
        <v>10.7</v>
      </c>
      <c r="E245" s="2">
        <f>D245*150</f>
        <v>1605</v>
      </c>
      <c r="F245" s="2"/>
      <c r="G245" s="2"/>
      <c r="H245" s="2" t="s">
        <v>304</v>
      </c>
    </row>
    <row r="246" spans="1:8" ht="15.75" hidden="1" outlineLevel="2" x14ac:dyDescent="0.15">
      <c r="A246" s="2">
        <v>132</v>
      </c>
      <c r="B246" s="3" t="s">
        <v>70</v>
      </c>
      <c r="C246" s="2" t="s">
        <v>38</v>
      </c>
      <c r="D246" s="2">
        <v>11.2</v>
      </c>
      <c r="E246" s="2">
        <f>D246*7</f>
        <v>78.399999999999991</v>
      </c>
      <c r="F246" s="2"/>
      <c r="G246" s="2"/>
      <c r="H246" s="2" t="s">
        <v>305</v>
      </c>
    </row>
    <row r="247" spans="1:8" ht="15.75" hidden="1" outlineLevel="2" x14ac:dyDescent="0.15">
      <c r="A247" s="2">
        <v>163</v>
      </c>
      <c r="B247" s="3" t="s">
        <v>70</v>
      </c>
      <c r="C247" s="2" t="s">
        <v>38</v>
      </c>
      <c r="D247" s="2">
        <v>9.9</v>
      </c>
      <c r="E247" s="2">
        <f>D247*39</f>
        <v>386.1</v>
      </c>
      <c r="F247" s="2"/>
      <c r="G247" s="2"/>
      <c r="H247" s="2" t="s">
        <v>306</v>
      </c>
    </row>
    <row r="248" spans="1:8" ht="15.75" hidden="1" outlineLevel="2" x14ac:dyDescent="0.15">
      <c r="A248" s="2">
        <v>193</v>
      </c>
      <c r="B248" s="3" t="s">
        <v>70</v>
      </c>
      <c r="C248" s="2" t="s">
        <v>38</v>
      </c>
      <c r="D248" s="2">
        <v>8.6999999999999993</v>
      </c>
      <c r="E248" s="2">
        <f>D248*11</f>
        <v>95.699999999999989</v>
      </c>
      <c r="F248" s="2"/>
      <c r="G248" s="2"/>
      <c r="H248" s="2" t="s">
        <v>307</v>
      </c>
    </row>
    <row r="249" spans="1:8" ht="15.75" hidden="1" outlineLevel="2" x14ac:dyDescent="0.15">
      <c r="A249" s="2">
        <v>256</v>
      </c>
      <c r="B249" s="3" t="s">
        <v>70</v>
      </c>
      <c r="C249" s="2" t="s">
        <v>38</v>
      </c>
      <c r="D249" s="2">
        <v>9.9</v>
      </c>
      <c r="E249" s="2">
        <f>D249*10</f>
        <v>99</v>
      </c>
      <c r="F249" s="2"/>
      <c r="G249" s="2"/>
      <c r="H249" s="2" t="s">
        <v>309</v>
      </c>
    </row>
    <row r="250" spans="1:8" ht="15.75" hidden="1" outlineLevel="2" x14ac:dyDescent="0.15">
      <c r="A250" s="2">
        <v>288</v>
      </c>
      <c r="B250" s="3" t="s">
        <v>319</v>
      </c>
      <c r="C250" s="2" t="s">
        <v>38</v>
      </c>
      <c r="D250" s="2">
        <v>11.3</v>
      </c>
      <c r="E250" s="2">
        <f>D250*2</f>
        <v>22.6</v>
      </c>
      <c r="F250" s="2"/>
      <c r="G250" s="2"/>
      <c r="H250" s="2" t="s">
        <v>324</v>
      </c>
    </row>
    <row r="251" spans="1:8" ht="15.75" hidden="1" outlineLevel="2" x14ac:dyDescent="0.15">
      <c r="A251" s="2">
        <v>320</v>
      </c>
      <c r="B251" s="3" t="s">
        <v>319</v>
      </c>
      <c r="C251" s="2" t="s">
        <v>38</v>
      </c>
      <c r="D251" s="2">
        <v>11.3</v>
      </c>
      <c r="E251" s="2">
        <f>D251*4</f>
        <v>45.2</v>
      </c>
      <c r="F251" s="2"/>
      <c r="G251" s="2"/>
      <c r="H251" s="2" t="s">
        <v>325</v>
      </c>
    </row>
    <row r="252" spans="1:8" ht="15.75" hidden="1" outlineLevel="2" x14ac:dyDescent="0.15">
      <c r="A252" s="2">
        <v>441</v>
      </c>
      <c r="B252" s="3" t="s">
        <v>70</v>
      </c>
      <c r="C252" s="2" t="s">
        <v>38</v>
      </c>
      <c r="D252" s="2">
        <v>11.7</v>
      </c>
      <c r="E252" s="2">
        <f>D252*1</f>
        <v>11.7</v>
      </c>
      <c r="F252" s="2"/>
      <c r="G252" s="2"/>
      <c r="H252" s="2" t="s">
        <v>346</v>
      </c>
    </row>
    <row r="253" spans="1:8" outlineLevel="1" collapsed="1" x14ac:dyDescent="0.15">
      <c r="A253" s="2"/>
      <c r="B253" s="15" t="s">
        <v>234</v>
      </c>
      <c r="C253" s="2"/>
      <c r="D253" s="2"/>
      <c r="E253" s="2">
        <f>SUBTOTAL(9,E244:E252)</f>
        <v>2702.0999999999995</v>
      </c>
      <c r="F253" s="2"/>
      <c r="G253" s="2"/>
      <c r="H253" s="2"/>
    </row>
    <row r="254" spans="1:8" ht="15.75" hidden="1" outlineLevel="2" x14ac:dyDescent="0.15">
      <c r="A254" s="2">
        <v>222</v>
      </c>
      <c r="B254" s="3" t="s">
        <v>78</v>
      </c>
      <c r="C254" s="2" t="s">
        <v>38</v>
      </c>
      <c r="D254" s="2">
        <v>9.5</v>
      </c>
      <c r="E254" s="2">
        <f>D254*10</f>
        <v>95</v>
      </c>
      <c r="F254" s="2"/>
      <c r="G254" s="2"/>
      <c r="H254" s="2" t="s">
        <v>308</v>
      </c>
    </row>
    <row r="255" spans="1:8" outlineLevel="1" collapsed="1" x14ac:dyDescent="0.15">
      <c r="A255" s="2"/>
      <c r="B255" s="15" t="s">
        <v>235</v>
      </c>
      <c r="C255" s="2"/>
      <c r="D255" s="2"/>
      <c r="E255" s="2">
        <f>SUBTOTAL(9,E254:E254)</f>
        <v>95</v>
      </c>
      <c r="F255" s="2"/>
      <c r="G255" s="2"/>
      <c r="H255" s="2"/>
    </row>
    <row r="256" spans="1:8" ht="15.75" hidden="1" outlineLevel="2" x14ac:dyDescent="0.15">
      <c r="A256" s="2">
        <v>2</v>
      </c>
      <c r="B256" s="3" t="s">
        <v>6</v>
      </c>
      <c r="C256" s="2" t="s">
        <v>38</v>
      </c>
      <c r="D256" s="2">
        <v>78</v>
      </c>
      <c r="E256" s="2">
        <f>D256*1</f>
        <v>78</v>
      </c>
      <c r="F256" s="2"/>
      <c r="G256" s="2"/>
      <c r="H256" s="2" t="s">
        <v>300</v>
      </c>
    </row>
    <row r="257" spans="1:8" ht="15.75" hidden="1" outlineLevel="2" x14ac:dyDescent="0.15">
      <c r="A257" s="2">
        <v>36</v>
      </c>
      <c r="B257" s="3" t="s">
        <v>6</v>
      </c>
      <c r="C257" s="2" t="s">
        <v>38</v>
      </c>
      <c r="D257" s="2">
        <v>47.4</v>
      </c>
      <c r="E257" s="2">
        <f>D257*1</f>
        <v>47.4</v>
      </c>
      <c r="F257" s="2"/>
      <c r="G257" s="2"/>
      <c r="H257" s="2" t="s">
        <v>301</v>
      </c>
    </row>
    <row r="258" spans="1:8" ht="15.75" hidden="1" outlineLevel="2" x14ac:dyDescent="0.15">
      <c r="A258" s="2">
        <v>221</v>
      </c>
      <c r="B258" s="3" t="s">
        <v>6</v>
      </c>
      <c r="C258" s="2" t="s">
        <v>38</v>
      </c>
      <c r="D258" s="2">
        <v>29.5</v>
      </c>
      <c r="E258" s="2">
        <f>D258*10</f>
        <v>295</v>
      </c>
      <c r="F258" s="2"/>
      <c r="G258" s="2"/>
      <c r="H258" s="2" t="s">
        <v>308</v>
      </c>
    </row>
    <row r="259" spans="1:8" ht="15.75" hidden="1" outlineLevel="2" x14ac:dyDescent="0.15">
      <c r="A259" s="2">
        <v>255</v>
      </c>
      <c r="B259" s="3" t="s">
        <v>6</v>
      </c>
      <c r="C259" s="2" t="s">
        <v>38</v>
      </c>
      <c r="D259" s="2">
        <v>27.7</v>
      </c>
      <c r="E259" s="2">
        <f>D259*10</f>
        <v>277</v>
      </c>
      <c r="F259" s="2"/>
      <c r="G259" s="2"/>
      <c r="H259" s="2" t="s">
        <v>309</v>
      </c>
    </row>
    <row r="260" spans="1:8" ht="15.75" hidden="1" outlineLevel="2" x14ac:dyDescent="0.15">
      <c r="A260" s="2">
        <v>289</v>
      </c>
      <c r="B260" s="3" t="s">
        <v>6</v>
      </c>
      <c r="C260" s="2" t="s">
        <v>38</v>
      </c>
      <c r="D260" s="2">
        <v>33.9</v>
      </c>
      <c r="E260" s="2">
        <f>D260*2</f>
        <v>67.8</v>
      </c>
      <c r="F260" s="2"/>
      <c r="G260" s="2"/>
      <c r="H260" s="2" t="s">
        <v>324</v>
      </c>
    </row>
    <row r="261" spans="1:8" ht="15.75" hidden="1" outlineLevel="2" x14ac:dyDescent="0.15">
      <c r="A261" s="2">
        <v>321</v>
      </c>
      <c r="B261" s="3" t="s">
        <v>6</v>
      </c>
      <c r="C261" s="2" t="s">
        <v>38</v>
      </c>
      <c r="D261" s="2">
        <v>45.9</v>
      </c>
      <c r="E261" s="2">
        <f>D261*4</f>
        <v>183.6</v>
      </c>
      <c r="F261" s="2"/>
      <c r="G261" s="2"/>
      <c r="H261" s="2" t="s">
        <v>325</v>
      </c>
    </row>
    <row r="262" spans="1:8" ht="15.75" hidden="1" outlineLevel="2" x14ac:dyDescent="0.15">
      <c r="A262" s="2">
        <v>372</v>
      </c>
      <c r="B262" s="3" t="s">
        <v>6</v>
      </c>
      <c r="C262" s="2" t="s">
        <v>38</v>
      </c>
      <c r="D262" s="2">
        <v>57.5</v>
      </c>
      <c r="E262" s="2">
        <f>D262*10</f>
        <v>575</v>
      </c>
      <c r="F262" s="2"/>
      <c r="G262" s="2"/>
      <c r="H262" s="2" t="s">
        <v>326</v>
      </c>
    </row>
    <row r="263" spans="1:8" ht="15.75" hidden="1" outlineLevel="2" x14ac:dyDescent="0.15">
      <c r="A263" s="2">
        <v>402</v>
      </c>
      <c r="B263" s="3" t="s">
        <v>6</v>
      </c>
      <c r="C263" s="2" t="s">
        <v>38</v>
      </c>
      <c r="D263" s="2">
        <v>57.5</v>
      </c>
      <c r="E263" s="2">
        <f>D263*1</f>
        <v>57.5</v>
      </c>
      <c r="F263" s="2"/>
      <c r="G263" s="2"/>
      <c r="H263" s="2" t="s">
        <v>329</v>
      </c>
    </row>
    <row r="264" spans="1:8" outlineLevel="1" collapsed="1" x14ac:dyDescent="0.15">
      <c r="A264" s="2"/>
      <c r="B264" s="15" t="s">
        <v>236</v>
      </c>
      <c r="C264" s="2"/>
      <c r="D264" s="2"/>
      <c r="E264" s="2">
        <f>SUBTOTAL(9,E256:E263)</f>
        <v>1581.3</v>
      </c>
      <c r="F264" s="2"/>
      <c r="G264" s="2"/>
      <c r="H264" s="2"/>
    </row>
    <row r="265" spans="1:8" ht="27" hidden="1" outlineLevel="2" x14ac:dyDescent="0.15">
      <c r="A265" s="2">
        <v>411</v>
      </c>
      <c r="B265" s="3" t="s">
        <v>331</v>
      </c>
      <c r="C265" s="2" t="s">
        <v>40</v>
      </c>
      <c r="D265" s="2">
        <v>1</v>
      </c>
      <c r="E265" s="2">
        <f>D265*2</f>
        <v>2</v>
      </c>
      <c r="F265" s="2"/>
      <c r="G265" s="2"/>
      <c r="H265" s="21" t="s">
        <v>375</v>
      </c>
    </row>
    <row r="266" spans="1:8" outlineLevel="1" collapsed="1" x14ac:dyDescent="0.15">
      <c r="A266" s="2"/>
      <c r="B266" s="15" t="s">
        <v>351</v>
      </c>
      <c r="C266" s="2"/>
      <c r="D266" s="2"/>
      <c r="E266" s="2">
        <f>SUBTOTAL(9,E265:E265)</f>
        <v>2</v>
      </c>
      <c r="F266" s="2"/>
      <c r="G266" s="2"/>
      <c r="H266" s="2"/>
    </row>
    <row r="267" spans="1:8" ht="15.75" hidden="1" outlineLevel="2" x14ac:dyDescent="0.15">
      <c r="A267" s="2">
        <v>32</v>
      </c>
      <c r="B267" s="3" t="s">
        <v>37</v>
      </c>
      <c r="C267" s="2" t="s">
        <v>38</v>
      </c>
      <c r="D267" s="2">
        <v>98.7</v>
      </c>
      <c r="E267" s="2">
        <f>D267*1</f>
        <v>98.7</v>
      </c>
      <c r="F267" s="2"/>
      <c r="G267" s="2"/>
      <c r="H267" s="2" t="s">
        <v>300</v>
      </c>
    </row>
    <row r="268" spans="1:8" ht="15.75" hidden="1" outlineLevel="2" x14ac:dyDescent="0.15">
      <c r="A268" s="2">
        <v>65</v>
      </c>
      <c r="B268" s="3" t="s">
        <v>37</v>
      </c>
      <c r="C268" s="2" t="s">
        <v>38</v>
      </c>
      <c r="D268" s="2">
        <v>38.1</v>
      </c>
      <c r="E268" s="2">
        <f>D268*1</f>
        <v>38.1</v>
      </c>
      <c r="F268" s="2"/>
      <c r="G268" s="2"/>
      <c r="H268" s="2" t="s">
        <v>301</v>
      </c>
    </row>
    <row r="269" spans="1:8" ht="15.75" hidden="1" outlineLevel="2" x14ac:dyDescent="0.15">
      <c r="A269" s="2">
        <v>96</v>
      </c>
      <c r="B269" s="3" t="s">
        <v>37</v>
      </c>
      <c r="C269" s="2" t="s">
        <v>38</v>
      </c>
      <c r="D269" s="2">
        <v>19.8</v>
      </c>
      <c r="E269" s="2">
        <f>D269*32</f>
        <v>633.6</v>
      </c>
      <c r="F269" s="2"/>
      <c r="G269" s="2"/>
      <c r="H269" s="2" t="s">
        <v>302</v>
      </c>
    </row>
    <row r="270" spans="1:8" ht="15.75" hidden="1" outlineLevel="2" x14ac:dyDescent="0.15">
      <c r="A270" s="2">
        <v>127</v>
      </c>
      <c r="B270" s="3" t="s">
        <v>37</v>
      </c>
      <c r="C270" s="2" t="s">
        <v>38</v>
      </c>
      <c r="D270" s="2">
        <v>19.8</v>
      </c>
      <c r="E270" s="2">
        <f>D270*150</f>
        <v>2970</v>
      </c>
      <c r="F270" s="2"/>
      <c r="G270" s="2"/>
      <c r="H270" s="2" t="s">
        <v>304</v>
      </c>
    </row>
    <row r="271" spans="1:8" ht="15.75" hidden="1" outlineLevel="2" x14ac:dyDescent="0.15">
      <c r="A271" s="2">
        <v>158</v>
      </c>
      <c r="B271" s="3" t="s">
        <v>37</v>
      </c>
      <c r="C271" s="2" t="s">
        <v>38</v>
      </c>
      <c r="D271" s="2">
        <v>19.8</v>
      </c>
      <c r="E271" s="2">
        <f>D271*7</f>
        <v>138.6</v>
      </c>
      <c r="F271" s="2"/>
      <c r="G271" s="2"/>
      <c r="H271" s="2" t="s">
        <v>305</v>
      </c>
    </row>
    <row r="272" spans="1:8" ht="15.75" hidden="1" outlineLevel="2" x14ac:dyDescent="0.15">
      <c r="A272" s="2">
        <v>187</v>
      </c>
      <c r="B272" s="3" t="s">
        <v>37</v>
      </c>
      <c r="C272" s="2" t="s">
        <v>38</v>
      </c>
      <c r="D272" s="2">
        <v>24</v>
      </c>
      <c r="E272" s="2">
        <f>D272*39</f>
        <v>936</v>
      </c>
      <c r="F272" s="2"/>
      <c r="G272" s="2"/>
      <c r="H272" s="2" t="s">
        <v>306</v>
      </c>
    </row>
    <row r="273" spans="1:8" ht="15.75" hidden="1" outlineLevel="2" x14ac:dyDescent="0.15">
      <c r="A273" s="2">
        <v>214</v>
      </c>
      <c r="B273" s="3" t="s">
        <v>37</v>
      </c>
      <c r="C273" s="2" t="s">
        <v>38</v>
      </c>
      <c r="D273" s="2">
        <v>27.2</v>
      </c>
      <c r="E273" s="2">
        <f>D273*11</f>
        <v>299.2</v>
      </c>
      <c r="F273" s="2"/>
      <c r="G273" s="2"/>
      <c r="H273" s="2" t="s">
        <v>307</v>
      </c>
    </row>
    <row r="274" spans="1:8" ht="15.75" hidden="1" outlineLevel="2" x14ac:dyDescent="0.15">
      <c r="A274" s="2">
        <v>250</v>
      </c>
      <c r="B274" s="3" t="s">
        <v>37</v>
      </c>
      <c r="C274" s="2" t="s">
        <v>38</v>
      </c>
      <c r="D274" s="2">
        <v>32.6</v>
      </c>
      <c r="E274" s="2">
        <f>D274*10</f>
        <v>326</v>
      </c>
      <c r="F274" s="2"/>
      <c r="G274" s="2"/>
      <c r="H274" s="2" t="s">
        <v>308</v>
      </c>
    </row>
    <row r="275" spans="1:8" ht="15.75" hidden="1" outlineLevel="2" x14ac:dyDescent="0.15">
      <c r="A275" s="2">
        <v>284</v>
      </c>
      <c r="B275" s="3" t="s">
        <v>37</v>
      </c>
      <c r="C275" s="2" t="s">
        <v>38</v>
      </c>
      <c r="D275" s="2">
        <v>38.1</v>
      </c>
      <c r="E275" s="2">
        <f>D275*10</f>
        <v>381</v>
      </c>
      <c r="F275" s="2"/>
      <c r="G275" s="2"/>
      <c r="H275" s="2" t="s">
        <v>309</v>
      </c>
    </row>
    <row r="276" spans="1:8" ht="15.75" hidden="1" outlineLevel="2" x14ac:dyDescent="0.15">
      <c r="A276" s="2">
        <v>316</v>
      </c>
      <c r="B276" s="3" t="s">
        <v>37</v>
      </c>
      <c r="C276" s="2" t="s">
        <v>38</v>
      </c>
      <c r="D276" s="2">
        <v>38.1</v>
      </c>
      <c r="E276" s="2">
        <f>D276*2</f>
        <v>76.2</v>
      </c>
      <c r="F276" s="2"/>
      <c r="G276" s="2"/>
      <c r="H276" s="2" t="s">
        <v>324</v>
      </c>
    </row>
    <row r="277" spans="1:8" ht="15.75" hidden="1" outlineLevel="2" x14ac:dyDescent="0.15">
      <c r="A277" s="2">
        <v>345</v>
      </c>
      <c r="B277" s="3" t="s">
        <v>37</v>
      </c>
      <c r="C277" s="2" t="s">
        <v>38</v>
      </c>
      <c r="D277" s="2">
        <v>38.1</v>
      </c>
      <c r="E277" s="2">
        <f>D277*4</f>
        <v>152.4</v>
      </c>
      <c r="F277" s="2"/>
      <c r="G277" s="2"/>
      <c r="H277" s="2" t="s">
        <v>325</v>
      </c>
    </row>
    <row r="278" spans="1:8" ht="27" hidden="1" outlineLevel="2" x14ac:dyDescent="0.15">
      <c r="A278" s="2">
        <v>415</v>
      </c>
      <c r="B278" s="3" t="s">
        <v>37</v>
      </c>
      <c r="C278" s="2" t="s">
        <v>38</v>
      </c>
      <c r="D278" s="2">
        <v>52.8</v>
      </c>
      <c r="E278" s="2">
        <f>D278*2</f>
        <v>105.6</v>
      </c>
      <c r="F278" s="2"/>
      <c r="G278" s="2"/>
      <c r="H278" s="21" t="s">
        <v>375</v>
      </c>
    </row>
    <row r="279" spans="1:8" ht="15.75" hidden="1" outlineLevel="2" x14ac:dyDescent="0.15">
      <c r="A279" s="2">
        <v>425</v>
      </c>
      <c r="B279" s="3" t="s">
        <v>37</v>
      </c>
      <c r="C279" s="2" t="s">
        <v>38</v>
      </c>
      <c r="D279" s="2">
        <v>32.200000000000003</v>
      </c>
      <c r="E279" s="2">
        <f>D279*8</f>
        <v>257.60000000000002</v>
      </c>
      <c r="F279" s="2"/>
      <c r="G279" s="2"/>
      <c r="H279" s="2" t="s">
        <v>335</v>
      </c>
    </row>
    <row r="280" spans="1:8" ht="15.75" hidden="1" outlineLevel="2" x14ac:dyDescent="0.15">
      <c r="A280" s="2">
        <v>475</v>
      </c>
      <c r="B280" s="3" t="s">
        <v>37</v>
      </c>
      <c r="C280" s="2" t="s">
        <v>38</v>
      </c>
      <c r="D280" s="2">
        <v>23.8</v>
      </c>
      <c r="E280" s="2">
        <f>D280*1</f>
        <v>23.8</v>
      </c>
      <c r="F280" s="2"/>
      <c r="G280" s="2"/>
      <c r="H280" s="2" t="s">
        <v>346</v>
      </c>
    </row>
    <row r="281" spans="1:8" outlineLevel="1" collapsed="1" x14ac:dyDescent="0.15">
      <c r="A281" s="2"/>
      <c r="B281" s="15" t="s">
        <v>238</v>
      </c>
      <c r="C281" s="2"/>
      <c r="D281" s="2"/>
      <c r="E281" s="2">
        <f>SUBTOTAL(9,E267:E280)</f>
        <v>6436.8</v>
      </c>
      <c r="F281" s="2"/>
      <c r="G281" s="2"/>
      <c r="H281" s="2"/>
    </row>
    <row r="282" spans="1:8" ht="15.75" hidden="1" outlineLevel="2" x14ac:dyDescent="0.15">
      <c r="A282" s="2">
        <v>28</v>
      </c>
      <c r="B282" s="3" t="s">
        <v>31</v>
      </c>
      <c r="C282" s="2" t="s">
        <v>38</v>
      </c>
      <c r="D282" s="2">
        <v>57.6</v>
      </c>
      <c r="E282" s="2">
        <f>D282*1</f>
        <v>57.6</v>
      </c>
      <c r="F282" s="2"/>
      <c r="G282" s="2"/>
      <c r="H282" s="2" t="s">
        <v>300</v>
      </c>
    </row>
    <row r="283" spans="1:8" ht="27" hidden="1" outlineLevel="2" x14ac:dyDescent="0.15">
      <c r="A283" s="2">
        <v>377</v>
      </c>
      <c r="B283" s="3" t="s">
        <v>31</v>
      </c>
      <c r="C283" s="2" t="s">
        <v>38</v>
      </c>
      <c r="D283" s="2">
        <v>28.7</v>
      </c>
      <c r="E283" s="2">
        <f>D283*10</f>
        <v>287</v>
      </c>
      <c r="F283" s="2"/>
      <c r="G283" s="2"/>
      <c r="H283" s="21" t="s">
        <v>374</v>
      </c>
    </row>
    <row r="284" spans="1:8" ht="15.75" hidden="1" outlineLevel="2" x14ac:dyDescent="0.15">
      <c r="A284" s="2">
        <v>407</v>
      </c>
      <c r="B284" s="3" t="s">
        <v>31</v>
      </c>
      <c r="C284" s="2" t="s">
        <v>38</v>
      </c>
      <c r="D284" s="2">
        <v>28.7</v>
      </c>
      <c r="E284" s="2">
        <f>D284*1</f>
        <v>28.7</v>
      </c>
      <c r="F284" s="2"/>
      <c r="G284" s="2"/>
      <c r="H284" s="2" t="s">
        <v>329</v>
      </c>
    </row>
    <row r="285" spans="1:8" outlineLevel="1" collapsed="1" x14ac:dyDescent="0.15">
      <c r="A285" s="2"/>
      <c r="B285" s="15" t="s">
        <v>239</v>
      </c>
      <c r="C285" s="2"/>
      <c r="D285" s="2"/>
      <c r="E285" s="2">
        <f>SUBTOTAL(9,E282:E284)</f>
        <v>373.3</v>
      </c>
      <c r="F285" s="2"/>
      <c r="G285" s="2"/>
      <c r="H285" s="2"/>
    </row>
    <row r="286" spans="1:8" ht="27" hidden="1" outlineLevel="2" x14ac:dyDescent="0.15">
      <c r="A286" s="2">
        <v>376</v>
      </c>
      <c r="B286" s="3" t="s">
        <v>133</v>
      </c>
      <c r="C286" s="2" t="s">
        <v>38</v>
      </c>
      <c r="D286" s="2">
        <v>11.1</v>
      </c>
      <c r="E286" s="2">
        <f>D286*10</f>
        <v>111</v>
      </c>
      <c r="F286" s="2"/>
      <c r="G286" s="2"/>
      <c r="H286" s="21" t="s">
        <v>374</v>
      </c>
    </row>
    <row r="287" spans="1:8" ht="15.75" hidden="1" outlineLevel="2" x14ac:dyDescent="0.15">
      <c r="A287" s="2">
        <v>406</v>
      </c>
      <c r="B287" s="3" t="s">
        <v>133</v>
      </c>
      <c r="C287" s="2" t="s">
        <v>38</v>
      </c>
      <c r="D287" s="2">
        <v>8</v>
      </c>
      <c r="E287" s="2">
        <f>D287*1</f>
        <v>8</v>
      </c>
      <c r="F287" s="2"/>
      <c r="G287" s="2"/>
      <c r="H287" s="2" t="s">
        <v>329</v>
      </c>
    </row>
    <row r="288" spans="1:8" outlineLevel="1" collapsed="1" x14ac:dyDescent="0.15">
      <c r="A288" s="2"/>
      <c r="B288" s="15" t="s">
        <v>240</v>
      </c>
      <c r="C288" s="2"/>
      <c r="D288" s="2"/>
      <c r="E288" s="2">
        <f>SUBTOTAL(9,E286:E287)</f>
        <v>119</v>
      </c>
      <c r="F288" s="2"/>
      <c r="G288" s="2"/>
      <c r="H288" s="2"/>
    </row>
    <row r="289" spans="1:8" ht="15.75" hidden="1" outlineLevel="2" x14ac:dyDescent="0.15">
      <c r="A289" s="2">
        <v>14</v>
      </c>
      <c r="B289" s="3" t="s">
        <v>43</v>
      </c>
      <c r="C289" s="2" t="s">
        <v>38</v>
      </c>
      <c r="D289" s="2">
        <v>59.4</v>
      </c>
      <c r="E289" s="2">
        <f>D289*1</f>
        <v>59.4</v>
      </c>
      <c r="F289" s="2"/>
      <c r="G289" s="2"/>
      <c r="H289" s="2" t="s">
        <v>300</v>
      </c>
    </row>
    <row r="290" spans="1:8" ht="15.75" hidden="1" outlineLevel="2" x14ac:dyDescent="0.15">
      <c r="A290" s="2">
        <v>49</v>
      </c>
      <c r="B290" s="3" t="s">
        <v>43</v>
      </c>
      <c r="C290" s="2" t="s">
        <v>38</v>
      </c>
      <c r="D290" s="2">
        <v>14.7</v>
      </c>
      <c r="E290" s="2">
        <f>D290*1</f>
        <v>14.7</v>
      </c>
      <c r="F290" s="2"/>
      <c r="G290" s="2"/>
      <c r="H290" s="2" t="s">
        <v>301</v>
      </c>
    </row>
    <row r="291" spans="1:8" ht="15.75" hidden="1" outlineLevel="2" x14ac:dyDescent="0.15">
      <c r="A291" s="2">
        <v>84</v>
      </c>
      <c r="B291" s="3" t="s">
        <v>43</v>
      </c>
      <c r="C291" s="2" t="s">
        <v>38</v>
      </c>
      <c r="D291" s="2">
        <v>11.4</v>
      </c>
      <c r="E291" s="2">
        <f>D291*32</f>
        <v>364.8</v>
      </c>
      <c r="F291" s="2"/>
      <c r="G291" s="2"/>
      <c r="H291" s="2" t="s">
        <v>302</v>
      </c>
    </row>
    <row r="292" spans="1:8" ht="15.75" hidden="1" outlineLevel="2" x14ac:dyDescent="0.15">
      <c r="A292" s="2">
        <v>115</v>
      </c>
      <c r="B292" s="3" t="s">
        <v>43</v>
      </c>
      <c r="C292" s="2" t="s">
        <v>38</v>
      </c>
      <c r="D292" s="2">
        <v>12.5</v>
      </c>
      <c r="E292" s="2">
        <f>D292*150</f>
        <v>1875</v>
      </c>
      <c r="F292" s="2"/>
      <c r="G292" s="2"/>
      <c r="H292" s="2" t="s">
        <v>304</v>
      </c>
    </row>
    <row r="293" spans="1:8" ht="15.75" hidden="1" outlineLevel="2" x14ac:dyDescent="0.15">
      <c r="A293" s="2">
        <v>146</v>
      </c>
      <c r="B293" s="3" t="s">
        <v>43</v>
      </c>
      <c r="C293" s="2" t="s">
        <v>38</v>
      </c>
      <c r="D293" s="2">
        <v>11.1</v>
      </c>
      <c r="E293" s="2">
        <f>D293*7</f>
        <v>77.7</v>
      </c>
      <c r="F293" s="2"/>
      <c r="G293" s="2"/>
      <c r="H293" s="2" t="s">
        <v>305</v>
      </c>
    </row>
    <row r="294" spans="1:8" ht="15.75" hidden="1" outlineLevel="2" x14ac:dyDescent="0.15">
      <c r="A294" s="2">
        <v>176</v>
      </c>
      <c r="B294" s="3" t="s">
        <v>43</v>
      </c>
      <c r="C294" s="2" t="s">
        <v>38</v>
      </c>
      <c r="D294" s="2">
        <v>12.7</v>
      </c>
      <c r="E294" s="2">
        <f>D294*39</f>
        <v>495.29999999999995</v>
      </c>
      <c r="F294" s="2"/>
      <c r="G294" s="2"/>
      <c r="H294" s="2" t="s">
        <v>306</v>
      </c>
    </row>
    <row r="295" spans="1:8" ht="15.75" hidden="1" outlineLevel="2" x14ac:dyDescent="0.15">
      <c r="A295" s="2">
        <v>207</v>
      </c>
      <c r="B295" s="3" t="s">
        <v>43</v>
      </c>
      <c r="C295" s="2" t="s">
        <v>38</v>
      </c>
      <c r="D295" s="2">
        <v>6.5</v>
      </c>
      <c r="E295" s="2">
        <f>D295*11</f>
        <v>71.5</v>
      </c>
      <c r="F295" s="2"/>
      <c r="G295" s="2"/>
      <c r="H295" s="2" t="s">
        <v>307</v>
      </c>
    </row>
    <row r="296" spans="1:8" ht="15.75" hidden="1" outlineLevel="2" x14ac:dyDescent="0.15">
      <c r="A296" s="2">
        <v>238</v>
      </c>
      <c r="B296" s="3" t="s">
        <v>43</v>
      </c>
      <c r="C296" s="2" t="s">
        <v>38</v>
      </c>
      <c r="D296" s="2">
        <v>17.3</v>
      </c>
      <c r="E296" s="2">
        <f>D296*10</f>
        <v>173</v>
      </c>
      <c r="F296" s="2"/>
      <c r="G296" s="2"/>
      <c r="H296" s="2" t="s">
        <v>308</v>
      </c>
    </row>
    <row r="297" spans="1:8" ht="15.75" hidden="1" outlineLevel="2" x14ac:dyDescent="0.15">
      <c r="A297" s="2">
        <v>269</v>
      </c>
      <c r="B297" s="3" t="s">
        <v>43</v>
      </c>
      <c r="C297" s="2" t="s">
        <v>38</v>
      </c>
      <c r="D297" s="2">
        <v>18.899999999999999</v>
      </c>
      <c r="E297" s="2">
        <f>D297*10</f>
        <v>189</v>
      </c>
      <c r="F297" s="2"/>
      <c r="G297" s="2"/>
      <c r="H297" s="2" t="s">
        <v>309</v>
      </c>
    </row>
    <row r="298" spans="1:8" ht="15.75" hidden="1" outlineLevel="2" x14ac:dyDescent="0.15">
      <c r="A298" s="2">
        <v>301</v>
      </c>
      <c r="B298" s="3" t="s">
        <v>43</v>
      </c>
      <c r="C298" s="2" t="s">
        <v>38</v>
      </c>
      <c r="D298" s="2">
        <v>20.9</v>
      </c>
      <c r="E298" s="2">
        <f>D298*2</f>
        <v>41.8</v>
      </c>
      <c r="F298" s="2"/>
      <c r="G298" s="2"/>
      <c r="H298" s="2" t="s">
        <v>324</v>
      </c>
    </row>
    <row r="299" spans="1:8" ht="15.75" hidden="1" outlineLevel="2" x14ac:dyDescent="0.15">
      <c r="A299" s="2">
        <v>333</v>
      </c>
      <c r="B299" s="3" t="s">
        <v>43</v>
      </c>
      <c r="C299" s="2" t="s">
        <v>38</v>
      </c>
      <c r="D299" s="2">
        <v>19.600000000000001</v>
      </c>
      <c r="E299" s="2">
        <f>D299*4</f>
        <v>78.400000000000006</v>
      </c>
      <c r="F299" s="2"/>
      <c r="G299" s="2"/>
      <c r="H299" s="2" t="s">
        <v>325</v>
      </c>
    </row>
    <row r="300" spans="1:8" ht="27" hidden="1" outlineLevel="2" x14ac:dyDescent="0.15">
      <c r="A300" s="2">
        <v>414</v>
      </c>
      <c r="B300" s="3" t="s">
        <v>43</v>
      </c>
      <c r="C300" s="2" t="s">
        <v>38</v>
      </c>
      <c r="D300" s="2">
        <v>0.4</v>
      </c>
      <c r="E300" s="2">
        <f>D300*2</f>
        <v>0.8</v>
      </c>
      <c r="F300" s="2"/>
      <c r="G300" s="2"/>
      <c r="H300" s="21" t="s">
        <v>375</v>
      </c>
    </row>
    <row r="301" spans="1:8" ht="15.75" hidden="1" outlineLevel="2" x14ac:dyDescent="0.15">
      <c r="A301" s="2">
        <v>424</v>
      </c>
      <c r="B301" s="3" t="s">
        <v>43</v>
      </c>
      <c r="C301" s="2" t="s">
        <v>38</v>
      </c>
      <c r="D301" s="2">
        <v>0.4</v>
      </c>
      <c r="E301" s="2">
        <f>D301*8</f>
        <v>3.2</v>
      </c>
      <c r="F301" s="2"/>
      <c r="G301" s="2"/>
      <c r="H301" s="2" t="s">
        <v>335</v>
      </c>
    </row>
    <row r="302" spans="1:8" ht="15.75" hidden="1" outlineLevel="2" x14ac:dyDescent="0.15">
      <c r="A302" s="2">
        <v>430</v>
      </c>
      <c r="B302" s="3" t="s">
        <v>43</v>
      </c>
      <c r="C302" s="2" t="s">
        <v>38</v>
      </c>
      <c r="D302" s="2">
        <v>0.3</v>
      </c>
      <c r="E302" s="2">
        <f>D302*10</f>
        <v>3</v>
      </c>
      <c r="F302" s="2"/>
      <c r="G302" s="2"/>
      <c r="H302" s="2" t="s">
        <v>339</v>
      </c>
    </row>
    <row r="303" spans="1:8" ht="15.75" hidden="1" outlineLevel="2" x14ac:dyDescent="0.15">
      <c r="A303" s="2">
        <v>436</v>
      </c>
      <c r="B303" s="3" t="s">
        <v>43</v>
      </c>
      <c r="C303" s="2" t="s">
        <v>38</v>
      </c>
      <c r="D303" s="2">
        <v>0.4</v>
      </c>
      <c r="E303" s="2">
        <f>D303*3</f>
        <v>1.2000000000000002</v>
      </c>
      <c r="F303" s="2"/>
      <c r="G303" s="2"/>
      <c r="H303" s="2" t="s">
        <v>342</v>
      </c>
    </row>
    <row r="304" spans="1:8" outlineLevel="1" collapsed="1" x14ac:dyDescent="0.15">
      <c r="A304" s="2"/>
      <c r="B304" s="15" t="s">
        <v>241</v>
      </c>
      <c r="C304" s="2"/>
      <c r="D304" s="2"/>
      <c r="E304" s="2">
        <f>SUBTOTAL(9,E289:E303)</f>
        <v>3448.7999999999997</v>
      </c>
      <c r="F304" s="2"/>
      <c r="G304" s="2"/>
      <c r="H304" s="2"/>
    </row>
    <row r="305" spans="1:8" hidden="1" outlineLevel="2" x14ac:dyDescent="0.15">
      <c r="A305" s="2">
        <v>12</v>
      </c>
      <c r="B305" s="3" t="s">
        <v>16</v>
      </c>
      <c r="C305" s="2" t="s">
        <v>40</v>
      </c>
      <c r="D305" s="2">
        <v>7</v>
      </c>
      <c r="E305" s="2">
        <f>D305*1</f>
        <v>7</v>
      </c>
      <c r="F305" s="2"/>
      <c r="G305" s="2"/>
      <c r="H305" s="2" t="s">
        <v>300</v>
      </c>
    </row>
    <row r="306" spans="1:8" hidden="1" outlineLevel="2" x14ac:dyDescent="0.15">
      <c r="A306" s="2">
        <v>47</v>
      </c>
      <c r="B306" s="3" t="s">
        <v>16</v>
      </c>
      <c r="C306" s="2" t="s">
        <v>40</v>
      </c>
      <c r="D306" s="2">
        <v>2</v>
      </c>
      <c r="E306" s="2">
        <f>D306*1</f>
        <v>2</v>
      </c>
      <c r="F306" s="2"/>
      <c r="G306" s="2"/>
      <c r="H306" s="2" t="s">
        <v>301</v>
      </c>
    </row>
    <row r="307" spans="1:8" hidden="1" outlineLevel="2" x14ac:dyDescent="0.15">
      <c r="A307" s="2">
        <v>82</v>
      </c>
      <c r="B307" s="3" t="s">
        <v>16</v>
      </c>
      <c r="C307" s="2" t="s">
        <v>40</v>
      </c>
      <c r="D307" s="2">
        <v>2</v>
      </c>
      <c r="E307" s="2">
        <f>D307*32</f>
        <v>64</v>
      </c>
      <c r="F307" s="2"/>
      <c r="G307" s="2"/>
      <c r="H307" s="2" t="s">
        <v>302</v>
      </c>
    </row>
    <row r="308" spans="1:8" hidden="1" outlineLevel="2" x14ac:dyDescent="0.15">
      <c r="A308" s="2">
        <v>113</v>
      </c>
      <c r="B308" s="3" t="s">
        <v>16</v>
      </c>
      <c r="C308" s="2" t="s">
        <v>40</v>
      </c>
      <c r="D308" s="2">
        <v>2</v>
      </c>
      <c r="E308" s="2">
        <f>D308*150</f>
        <v>300</v>
      </c>
      <c r="F308" s="2"/>
      <c r="G308" s="2"/>
      <c r="H308" s="2" t="s">
        <v>304</v>
      </c>
    </row>
    <row r="309" spans="1:8" hidden="1" outlineLevel="2" x14ac:dyDescent="0.15">
      <c r="A309" s="2">
        <v>144</v>
      </c>
      <c r="B309" s="3" t="s">
        <v>16</v>
      </c>
      <c r="C309" s="2" t="s">
        <v>40</v>
      </c>
      <c r="D309" s="2">
        <v>2</v>
      </c>
      <c r="E309" s="2">
        <f>D309*7</f>
        <v>14</v>
      </c>
      <c r="F309" s="2"/>
      <c r="G309" s="2"/>
      <c r="H309" s="2" t="s">
        <v>305</v>
      </c>
    </row>
    <row r="310" spans="1:8" hidden="1" outlineLevel="2" x14ac:dyDescent="0.15">
      <c r="A310" s="2">
        <v>174</v>
      </c>
      <c r="B310" s="3" t="s">
        <v>16</v>
      </c>
      <c r="C310" s="2" t="s">
        <v>40</v>
      </c>
      <c r="D310" s="2">
        <v>2</v>
      </c>
      <c r="E310" s="2">
        <f>D310*39</f>
        <v>78</v>
      </c>
      <c r="F310" s="2"/>
      <c r="G310" s="2"/>
      <c r="H310" s="2" t="s">
        <v>306</v>
      </c>
    </row>
    <row r="311" spans="1:8" hidden="1" outlineLevel="2" x14ac:dyDescent="0.15">
      <c r="A311" s="2">
        <v>205</v>
      </c>
      <c r="B311" s="3" t="s">
        <v>16</v>
      </c>
      <c r="C311" s="2" t="s">
        <v>40</v>
      </c>
      <c r="D311" s="2">
        <v>2</v>
      </c>
      <c r="E311" s="2">
        <f>D311*11</f>
        <v>22</v>
      </c>
      <c r="F311" s="2"/>
      <c r="G311" s="2"/>
      <c r="H311" s="2" t="s">
        <v>307</v>
      </c>
    </row>
    <row r="312" spans="1:8" hidden="1" outlineLevel="2" x14ac:dyDescent="0.15">
      <c r="A312" s="2">
        <v>236</v>
      </c>
      <c r="B312" s="3" t="s">
        <v>16</v>
      </c>
      <c r="C312" s="2" t="s">
        <v>40</v>
      </c>
      <c r="D312" s="2">
        <v>3</v>
      </c>
      <c r="E312" s="2">
        <f>D312*10</f>
        <v>30</v>
      </c>
      <c r="F312" s="2"/>
      <c r="G312" s="2"/>
      <c r="H312" s="2" t="s">
        <v>308</v>
      </c>
    </row>
    <row r="313" spans="1:8" hidden="1" outlineLevel="2" x14ac:dyDescent="0.15">
      <c r="A313" s="2">
        <v>267</v>
      </c>
      <c r="B313" s="3" t="s">
        <v>16</v>
      </c>
      <c r="C313" s="2" t="s">
        <v>40</v>
      </c>
      <c r="D313" s="2">
        <v>3</v>
      </c>
      <c r="E313" s="2">
        <f>D313*10</f>
        <v>30</v>
      </c>
      <c r="F313" s="2"/>
      <c r="G313" s="2"/>
      <c r="H313" s="2" t="s">
        <v>309</v>
      </c>
    </row>
    <row r="314" spans="1:8" hidden="1" outlineLevel="2" x14ac:dyDescent="0.15">
      <c r="A314" s="2">
        <v>299</v>
      </c>
      <c r="B314" s="3" t="s">
        <v>16</v>
      </c>
      <c r="C314" s="2" t="s">
        <v>40</v>
      </c>
      <c r="D314" s="2">
        <v>3</v>
      </c>
      <c r="E314" s="2">
        <f>D314*2</f>
        <v>6</v>
      </c>
      <c r="F314" s="2"/>
      <c r="G314" s="2"/>
      <c r="H314" s="2" t="s">
        <v>324</v>
      </c>
    </row>
    <row r="315" spans="1:8" hidden="1" outlineLevel="2" x14ac:dyDescent="0.15">
      <c r="A315" s="2">
        <v>331</v>
      </c>
      <c r="B315" s="3" t="s">
        <v>16</v>
      </c>
      <c r="C315" s="2" t="s">
        <v>40</v>
      </c>
      <c r="D315" s="2">
        <v>3</v>
      </c>
      <c r="E315" s="2">
        <f>D315*4</f>
        <v>12</v>
      </c>
      <c r="F315" s="2"/>
      <c r="G315" s="2"/>
      <c r="H315" s="2" t="s">
        <v>325</v>
      </c>
    </row>
    <row r="316" spans="1:8" hidden="1" outlineLevel="2" x14ac:dyDescent="0.15">
      <c r="A316" s="2">
        <v>359</v>
      </c>
      <c r="B316" s="3" t="s">
        <v>16</v>
      </c>
      <c r="C316" s="2" t="s">
        <v>40</v>
      </c>
      <c r="D316" s="2">
        <v>12</v>
      </c>
      <c r="E316" s="2">
        <f>D316*10</f>
        <v>120</v>
      </c>
      <c r="F316" s="2"/>
      <c r="G316" s="2"/>
      <c r="H316" s="2" t="s">
        <v>326</v>
      </c>
    </row>
    <row r="317" spans="1:8" hidden="1" outlineLevel="2" x14ac:dyDescent="0.15">
      <c r="A317" s="2">
        <v>389</v>
      </c>
      <c r="B317" s="3" t="s">
        <v>16</v>
      </c>
      <c r="C317" s="2" t="s">
        <v>40</v>
      </c>
      <c r="D317" s="2">
        <v>12</v>
      </c>
      <c r="E317" s="2">
        <f>D317*1</f>
        <v>12</v>
      </c>
      <c r="F317" s="2"/>
      <c r="G317" s="2"/>
      <c r="H317" s="2" t="s">
        <v>329</v>
      </c>
    </row>
    <row r="318" spans="1:8" outlineLevel="1" collapsed="1" x14ac:dyDescent="0.15">
      <c r="A318" s="2"/>
      <c r="B318" s="15" t="s">
        <v>242</v>
      </c>
      <c r="C318" s="2"/>
      <c r="D318" s="2"/>
      <c r="E318" s="2">
        <f>SUBTOTAL(9,E305:E317)</f>
        <v>697</v>
      </c>
      <c r="F318" s="2"/>
      <c r="G318" s="2"/>
      <c r="H318" s="2"/>
    </row>
    <row r="319" spans="1:8" ht="15.75" hidden="1" outlineLevel="2" x14ac:dyDescent="0.15">
      <c r="A319" s="2">
        <v>370</v>
      </c>
      <c r="B319" s="3" t="s">
        <v>126</v>
      </c>
      <c r="C319" s="2" t="s">
        <v>38</v>
      </c>
      <c r="D319" s="2">
        <v>20.6</v>
      </c>
      <c r="E319" s="2">
        <f>D319*10</f>
        <v>206</v>
      </c>
      <c r="F319" s="2"/>
      <c r="G319" s="2"/>
      <c r="H319" s="2" t="s">
        <v>326</v>
      </c>
    </row>
    <row r="320" spans="1:8" ht="15.75" hidden="1" outlineLevel="2" x14ac:dyDescent="0.15">
      <c r="A320" s="2">
        <v>400</v>
      </c>
      <c r="B320" s="3" t="s">
        <v>126</v>
      </c>
      <c r="C320" s="2" t="s">
        <v>38</v>
      </c>
      <c r="D320" s="2">
        <v>20.6</v>
      </c>
      <c r="E320" s="2">
        <f>D320*1</f>
        <v>20.6</v>
      </c>
      <c r="F320" s="2"/>
      <c r="G320" s="2"/>
      <c r="H320" s="2" t="s">
        <v>329</v>
      </c>
    </row>
    <row r="321" spans="1:8" outlineLevel="1" collapsed="1" x14ac:dyDescent="0.15">
      <c r="A321" s="2"/>
      <c r="B321" s="15" t="s">
        <v>243</v>
      </c>
      <c r="C321" s="2"/>
      <c r="D321" s="2"/>
      <c r="E321" s="2">
        <f>SUBTOTAL(9,E319:E320)</f>
        <v>226.6</v>
      </c>
      <c r="F321" s="2"/>
      <c r="G321" s="2"/>
      <c r="H321" s="2"/>
    </row>
    <row r="322" spans="1:8" ht="15.75" hidden="1" outlineLevel="2" x14ac:dyDescent="0.15">
      <c r="A322" s="2">
        <v>27</v>
      </c>
      <c r="B322" s="3" t="s">
        <v>30</v>
      </c>
      <c r="C322" s="2" t="s">
        <v>38</v>
      </c>
      <c r="D322" s="2">
        <v>2.6</v>
      </c>
      <c r="E322" s="2">
        <f>D322*1</f>
        <v>2.6</v>
      </c>
      <c r="F322" s="2"/>
      <c r="G322" s="2"/>
      <c r="H322" s="2" t="s">
        <v>300</v>
      </c>
    </row>
    <row r="323" spans="1:8" ht="15.75" hidden="1" outlineLevel="2" x14ac:dyDescent="0.15">
      <c r="A323" s="2">
        <v>60</v>
      </c>
      <c r="B323" s="3" t="s">
        <v>30</v>
      </c>
      <c r="C323" s="2" t="s">
        <v>38</v>
      </c>
      <c r="D323" s="2">
        <v>1.3</v>
      </c>
      <c r="E323" s="2">
        <f>D323*1</f>
        <v>1.3</v>
      </c>
      <c r="F323" s="2"/>
      <c r="G323" s="2"/>
      <c r="H323" s="2" t="s">
        <v>301</v>
      </c>
    </row>
    <row r="324" spans="1:8" ht="15.75" hidden="1" outlineLevel="2" x14ac:dyDescent="0.15">
      <c r="A324" s="2">
        <v>93</v>
      </c>
      <c r="B324" s="3" t="s">
        <v>30</v>
      </c>
      <c r="C324" s="2" t="s">
        <v>38</v>
      </c>
      <c r="D324" s="2">
        <v>1.3</v>
      </c>
      <c r="E324" s="2">
        <f>D324*32</f>
        <v>41.6</v>
      </c>
      <c r="F324" s="2"/>
      <c r="G324" s="2"/>
      <c r="H324" s="2" t="s">
        <v>302</v>
      </c>
    </row>
    <row r="325" spans="1:8" ht="15.75" hidden="1" outlineLevel="2" x14ac:dyDescent="0.15">
      <c r="A325" s="2">
        <v>124</v>
      </c>
      <c r="B325" s="3" t="s">
        <v>30</v>
      </c>
      <c r="C325" s="2" t="s">
        <v>38</v>
      </c>
      <c r="D325" s="2">
        <v>1.3</v>
      </c>
      <c r="E325" s="2">
        <f>D325*150</f>
        <v>195</v>
      </c>
      <c r="F325" s="2"/>
      <c r="G325" s="2"/>
      <c r="H325" s="2" t="s">
        <v>304</v>
      </c>
    </row>
    <row r="326" spans="1:8" ht="15.75" hidden="1" outlineLevel="2" x14ac:dyDescent="0.15">
      <c r="A326" s="2">
        <v>155</v>
      </c>
      <c r="B326" s="3" t="s">
        <v>30</v>
      </c>
      <c r="C326" s="2" t="s">
        <v>38</v>
      </c>
      <c r="D326" s="2">
        <v>1.3</v>
      </c>
      <c r="E326" s="2">
        <f>D326*7</f>
        <v>9.1</v>
      </c>
      <c r="F326" s="2"/>
      <c r="G326" s="2"/>
      <c r="H326" s="2" t="s">
        <v>305</v>
      </c>
    </row>
    <row r="327" spans="1:8" ht="15.75" hidden="1" outlineLevel="2" x14ac:dyDescent="0.15">
      <c r="A327" s="2">
        <v>184</v>
      </c>
      <c r="B327" s="3" t="s">
        <v>30</v>
      </c>
      <c r="C327" s="2" t="s">
        <v>38</v>
      </c>
      <c r="D327" s="2">
        <v>1</v>
      </c>
      <c r="E327" s="2">
        <f>D327*39</f>
        <v>39</v>
      </c>
      <c r="F327" s="2"/>
      <c r="G327" s="2"/>
      <c r="H327" s="2" t="s">
        <v>306</v>
      </c>
    </row>
    <row r="328" spans="1:8" ht="15.75" hidden="1" outlineLevel="2" x14ac:dyDescent="0.15">
      <c r="A328" s="2">
        <v>248</v>
      </c>
      <c r="B328" s="3" t="s">
        <v>30</v>
      </c>
      <c r="C328" s="2" t="s">
        <v>38</v>
      </c>
      <c r="D328" s="2">
        <v>2.6</v>
      </c>
      <c r="E328" s="2">
        <f>D328*10</f>
        <v>26</v>
      </c>
      <c r="F328" s="2"/>
      <c r="G328" s="2"/>
      <c r="H328" s="2" t="s">
        <v>308</v>
      </c>
    </row>
    <row r="329" spans="1:8" ht="15.75" hidden="1" outlineLevel="2" x14ac:dyDescent="0.15">
      <c r="A329" s="2">
        <v>282</v>
      </c>
      <c r="B329" s="3" t="s">
        <v>30</v>
      </c>
      <c r="C329" s="2" t="s">
        <v>38</v>
      </c>
      <c r="D329" s="2">
        <v>2.1</v>
      </c>
      <c r="E329" s="2">
        <f>D329*10</f>
        <v>21</v>
      </c>
      <c r="F329" s="2"/>
      <c r="G329" s="2"/>
      <c r="H329" s="2" t="s">
        <v>309</v>
      </c>
    </row>
    <row r="330" spans="1:8" ht="15.75" hidden="1" outlineLevel="2" x14ac:dyDescent="0.15">
      <c r="A330" s="2">
        <v>313</v>
      </c>
      <c r="B330" s="3" t="s">
        <v>30</v>
      </c>
      <c r="C330" s="2" t="s">
        <v>38</v>
      </c>
      <c r="D330" s="2">
        <v>1.3</v>
      </c>
      <c r="E330" s="2">
        <f>D330*2</f>
        <v>2.6</v>
      </c>
      <c r="F330" s="2"/>
      <c r="G330" s="2"/>
      <c r="H330" s="2" t="s">
        <v>324</v>
      </c>
    </row>
    <row r="331" spans="1:8" ht="15.75" hidden="1" outlineLevel="2" x14ac:dyDescent="0.15">
      <c r="A331" s="2">
        <v>342</v>
      </c>
      <c r="B331" s="3" t="s">
        <v>30</v>
      </c>
      <c r="C331" s="2" t="s">
        <v>38</v>
      </c>
      <c r="D331" s="2">
        <v>1.3</v>
      </c>
      <c r="E331" s="2">
        <f>D331*4</f>
        <v>5.2</v>
      </c>
      <c r="F331" s="2"/>
      <c r="G331" s="2"/>
      <c r="H331" s="2" t="s">
        <v>325</v>
      </c>
    </row>
    <row r="332" spans="1:8" outlineLevel="1" collapsed="1" x14ac:dyDescent="0.15">
      <c r="A332" s="2"/>
      <c r="B332" s="15" t="s">
        <v>244</v>
      </c>
      <c r="C332" s="2"/>
      <c r="D332" s="2"/>
      <c r="E332" s="2">
        <f>SUBTOTAL(9,E322:E331)</f>
        <v>343.40000000000003</v>
      </c>
      <c r="F332" s="2"/>
      <c r="G332" s="2"/>
      <c r="H332" s="2"/>
    </row>
    <row r="333" spans="1:8" ht="15.75" hidden="1" outlineLevel="2" x14ac:dyDescent="0.15">
      <c r="A333" s="2">
        <v>228</v>
      </c>
      <c r="B333" s="3" t="s">
        <v>87</v>
      </c>
      <c r="C333" s="2" t="s">
        <v>38</v>
      </c>
      <c r="D333" s="2">
        <v>1.9</v>
      </c>
      <c r="E333" s="2">
        <f>D333*10</f>
        <v>19</v>
      </c>
      <c r="F333" s="2"/>
      <c r="G333" s="2"/>
      <c r="H333" s="2" t="s">
        <v>308</v>
      </c>
    </row>
    <row r="334" spans="1:8" outlineLevel="1" collapsed="1" x14ac:dyDescent="0.15">
      <c r="A334" s="2"/>
      <c r="B334" s="15" t="s">
        <v>245</v>
      </c>
      <c r="C334" s="2"/>
      <c r="D334" s="2"/>
      <c r="E334" s="2">
        <f>SUBTOTAL(9,E333:E333)</f>
        <v>19</v>
      </c>
      <c r="F334" s="2"/>
      <c r="G334" s="2"/>
      <c r="H334" s="2"/>
    </row>
    <row r="335" spans="1:8" hidden="1" outlineLevel="2" x14ac:dyDescent="0.15">
      <c r="A335" s="2">
        <v>7</v>
      </c>
      <c r="B335" s="3" t="s">
        <v>11</v>
      </c>
      <c r="C335" s="2" t="s">
        <v>39</v>
      </c>
      <c r="D335" s="2">
        <v>15.2</v>
      </c>
      <c r="E335" s="2">
        <f>D335*1</f>
        <v>15.2</v>
      </c>
      <c r="F335" s="2"/>
      <c r="G335" s="2"/>
      <c r="H335" s="2" t="s">
        <v>300</v>
      </c>
    </row>
    <row r="336" spans="1:8" hidden="1" outlineLevel="2" x14ac:dyDescent="0.15">
      <c r="A336" s="2">
        <v>42</v>
      </c>
      <c r="B336" s="3" t="s">
        <v>11</v>
      </c>
      <c r="C336" s="2" t="s">
        <v>39</v>
      </c>
      <c r="D336" s="2">
        <v>4.4000000000000004</v>
      </c>
      <c r="E336" s="2">
        <f>D336*1</f>
        <v>4.4000000000000004</v>
      </c>
      <c r="F336" s="2"/>
      <c r="G336" s="2"/>
      <c r="H336" s="2" t="s">
        <v>301</v>
      </c>
    </row>
    <row r="337" spans="1:8" hidden="1" outlineLevel="2" x14ac:dyDescent="0.15">
      <c r="A337" s="2">
        <v>77</v>
      </c>
      <c r="B337" s="3" t="s">
        <v>11</v>
      </c>
      <c r="C337" s="2" t="s">
        <v>39</v>
      </c>
      <c r="D337" s="2">
        <v>5</v>
      </c>
      <c r="E337" s="2">
        <f>D337*32</f>
        <v>160</v>
      </c>
      <c r="F337" s="2"/>
      <c r="G337" s="2"/>
      <c r="H337" s="2" t="s">
        <v>302</v>
      </c>
    </row>
    <row r="338" spans="1:8" hidden="1" outlineLevel="2" x14ac:dyDescent="0.15">
      <c r="A338" s="2">
        <v>108</v>
      </c>
      <c r="B338" s="3" t="s">
        <v>11</v>
      </c>
      <c r="C338" s="2" t="s">
        <v>39</v>
      </c>
      <c r="D338" s="2">
        <v>5</v>
      </c>
      <c r="E338" s="2">
        <f>D338*150</f>
        <v>750</v>
      </c>
      <c r="F338" s="2"/>
      <c r="G338" s="2"/>
      <c r="H338" s="2" t="s">
        <v>304</v>
      </c>
    </row>
    <row r="339" spans="1:8" hidden="1" outlineLevel="2" x14ac:dyDescent="0.15">
      <c r="A339" s="2">
        <v>139</v>
      </c>
      <c r="B339" s="3" t="s">
        <v>11</v>
      </c>
      <c r="C339" s="2" t="s">
        <v>39</v>
      </c>
      <c r="D339" s="2">
        <v>5</v>
      </c>
      <c r="E339" s="2">
        <f>D339*7</f>
        <v>35</v>
      </c>
      <c r="F339" s="2"/>
      <c r="G339" s="2"/>
      <c r="H339" s="2" t="s">
        <v>305</v>
      </c>
    </row>
    <row r="340" spans="1:8" hidden="1" outlineLevel="2" x14ac:dyDescent="0.15">
      <c r="A340" s="2">
        <v>170</v>
      </c>
      <c r="B340" s="3" t="s">
        <v>11</v>
      </c>
      <c r="C340" s="2" t="s">
        <v>39</v>
      </c>
      <c r="D340" s="2">
        <v>4.7</v>
      </c>
      <c r="E340" s="2">
        <f>D340*39</f>
        <v>183.3</v>
      </c>
      <c r="F340" s="2"/>
      <c r="G340" s="2"/>
      <c r="H340" s="2" t="s">
        <v>306</v>
      </c>
    </row>
    <row r="341" spans="1:8" hidden="1" outlineLevel="2" x14ac:dyDescent="0.15">
      <c r="A341" s="2">
        <v>201</v>
      </c>
      <c r="B341" s="3" t="s">
        <v>11</v>
      </c>
      <c r="C341" s="2" t="s">
        <v>39</v>
      </c>
      <c r="D341" s="2">
        <v>4.7</v>
      </c>
      <c r="E341" s="2">
        <f>D341*11</f>
        <v>51.7</v>
      </c>
      <c r="F341" s="2"/>
      <c r="G341" s="2"/>
      <c r="H341" s="2" t="s">
        <v>307</v>
      </c>
    </row>
    <row r="342" spans="1:8" hidden="1" outlineLevel="2" x14ac:dyDescent="0.15">
      <c r="A342" s="2">
        <v>230</v>
      </c>
      <c r="B342" s="3" t="s">
        <v>11</v>
      </c>
      <c r="C342" s="2" t="s">
        <v>39</v>
      </c>
      <c r="D342" s="2">
        <v>4.7</v>
      </c>
      <c r="E342" s="2">
        <f>D342*10</f>
        <v>47</v>
      </c>
      <c r="F342" s="2"/>
      <c r="G342" s="2"/>
      <c r="H342" s="2" t="s">
        <v>308</v>
      </c>
    </row>
    <row r="343" spans="1:8" hidden="1" outlineLevel="2" x14ac:dyDescent="0.15">
      <c r="A343" s="2">
        <v>262</v>
      </c>
      <c r="B343" s="3" t="s">
        <v>11</v>
      </c>
      <c r="C343" s="2" t="s">
        <v>39</v>
      </c>
      <c r="D343" s="2">
        <v>4.5999999999999996</v>
      </c>
      <c r="E343" s="2">
        <f>D343*10</f>
        <v>46</v>
      </c>
      <c r="F343" s="2"/>
      <c r="G343" s="2"/>
      <c r="H343" s="2" t="s">
        <v>309</v>
      </c>
    </row>
    <row r="344" spans="1:8" hidden="1" outlineLevel="2" x14ac:dyDescent="0.15">
      <c r="A344" s="2">
        <v>295</v>
      </c>
      <c r="B344" s="3" t="s">
        <v>11</v>
      </c>
      <c r="C344" s="2" t="s">
        <v>39</v>
      </c>
      <c r="D344" s="2">
        <v>4.4000000000000004</v>
      </c>
      <c r="E344" s="2">
        <f>D344*2</f>
        <v>8.8000000000000007</v>
      </c>
      <c r="F344" s="2"/>
      <c r="G344" s="2"/>
      <c r="H344" s="2" t="s">
        <v>324</v>
      </c>
    </row>
    <row r="345" spans="1:8" hidden="1" outlineLevel="2" x14ac:dyDescent="0.15">
      <c r="A345" s="2">
        <v>327</v>
      </c>
      <c r="B345" s="3" t="s">
        <v>11</v>
      </c>
      <c r="C345" s="2" t="s">
        <v>39</v>
      </c>
      <c r="D345" s="2">
        <v>4.4000000000000004</v>
      </c>
      <c r="E345" s="2">
        <f>D345*4</f>
        <v>17.600000000000001</v>
      </c>
      <c r="F345" s="2"/>
      <c r="G345" s="2"/>
      <c r="H345" s="2" t="s">
        <v>325</v>
      </c>
    </row>
    <row r="346" spans="1:8" outlineLevel="1" collapsed="1" x14ac:dyDescent="0.15">
      <c r="A346" s="2"/>
      <c r="B346" s="15" t="s">
        <v>246</v>
      </c>
      <c r="C346" s="2"/>
      <c r="D346" s="2"/>
      <c r="E346" s="2">
        <f>SUBTOTAL(9,E335:E345)</f>
        <v>1319</v>
      </c>
      <c r="F346" s="2"/>
      <c r="G346" s="2"/>
      <c r="H346" s="2"/>
    </row>
    <row r="347" spans="1:8" ht="15.75" hidden="1" outlineLevel="2" x14ac:dyDescent="0.15">
      <c r="A347" s="2">
        <v>367</v>
      </c>
      <c r="B347" s="3" t="s">
        <v>122</v>
      </c>
      <c r="C347" s="2" t="s">
        <v>38</v>
      </c>
      <c r="D347" s="2">
        <v>13.9</v>
      </c>
      <c r="E347" s="2">
        <f>D347*10</f>
        <v>139</v>
      </c>
      <c r="F347" s="2"/>
      <c r="G347" s="2"/>
      <c r="H347" s="2" t="s">
        <v>326</v>
      </c>
    </row>
    <row r="348" spans="1:8" ht="15.75" hidden="1" outlineLevel="2" x14ac:dyDescent="0.15">
      <c r="A348" s="2">
        <v>397</v>
      </c>
      <c r="B348" s="3" t="s">
        <v>122</v>
      </c>
      <c r="C348" s="2" t="s">
        <v>38</v>
      </c>
      <c r="D348" s="2">
        <v>13.9</v>
      </c>
      <c r="E348" s="2">
        <f>D348*1</f>
        <v>13.9</v>
      </c>
      <c r="F348" s="2"/>
      <c r="G348" s="2"/>
      <c r="H348" s="2" t="s">
        <v>329</v>
      </c>
    </row>
    <row r="349" spans="1:8" outlineLevel="1" collapsed="1" x14ac:dyDescent="0.15">
      <c r="A349" s="2"/>
      <c r="B349" s="15" t="s">
        <v>247</v>
      </c>
      <c r="C349" s="2"/>
      <c r="D349" s="2"/>
      <c r="E349" s="2">
        <f>SUBTOTAL(9,E347:E348)</f>
        <v>152.9</v>
      </c>
      <c r="F349" s="2"/>
      <c r="G349" s="2"/>
      <c r="H349" s="2"/>
    </row>
    <row r="350" spans="1:8" hidden="1" outlineLevel="2" x14ac:dyDescent="0.15">
      <c r="A350" s="2">
        <v>361</v>
      </c>
      <c r="B350" s="3" t="s">
        <v>317</v>
      </c>
      <c r="C350" s="2" t="s">
        <v>40</v>
      </c>
      <c r="D350" s="2">
        <v>5</v>
      </c>
      <c r="E350" s="2">
        <f>D350*10</f>
        <v>50</v>
      </c>
      <c r="F350" s="2"/>
      <c r="G350" s="2"/>
      <c r="H350" s="2" t="s">
        <v>326</v>
      </c>
    </row>
    <row r="351" spans="1:8" hidden="1" outlineLevel="2" x14ac:dyDescent="0.15">
      <c r="A351" s="2">
        <v>391</v>
      </c>
      <c r="B351" s="3" t="s">
        <v>317</v>
      </c>
      <c r="C351" s="2" t="s">
        <v>40</v>
      </c>
      <c r="D351" s="2">
        <v>4</v>
      </c>
      <c r="E351" s="2">
        <f>D351*1</f>
        <v>4</v>
      </c>
      <c r="F351" s="2"/>
      <c r="G351" s="2"/>
      <c r="H351" s="2" t="s">
        <v>329</v>
      </c>
    </row>
    <row r="352" spans="1:8" outlineLevel="1" collapsed="1" x14ac:dyDescent="0.15">
      <c r="A352" s="2"/>
      <c r="B352" s="15" t="s">
        <v>352</v>
      </c>
      <c r="C352" s="2"/>
      <c r="D352" s="2"/>
      <c r="E352" s="2">
        <f>SUBTOTAL(9,E350:E351)</f>
        <v>54</v>
      </c>
      <c r="F352" s="2"/>
      <c r="G352" s="2"/>
      <c r="H352" s="2"/>
    </row>
    <row r="353" spans="1:8" hidden="1" outlineLevel="2" x14ac:dyDescent="0.15">
      <c r="A353" s="2">
        <v>360</v>
      </c>
      <c r="B353" s="3" t="s">
        <v>316</v>
      </c>
      <c r="C353" s="2" t="s">
        <v>40</v>
      </c>
      <c r="D353" s="2">
        <v>26</v>
      </c>
      <c r="E353" s="2">
        <f>D353*10</f>
        <v>260</v>
      </c>
      <c r="F353" s="2"/>
      <c r="G353" s="2"/>
      <c r="H353" s="2" t="s">
        <v>326</v>
      </c>
    </row>
    <row r="354" spans="1:8" hidden="1" outlineLevel="2" x14ac:dyDescent="0.15">
      <c r="A354" s="2">
        <v>390</v>
      </c>
      <c r="B354" s="3" t="s">
        <v>316</v>
      </c>
      <c r="C354" s="2" t="s">
        <v>40</v>
      </c>
      <c r="D354" s="2">
        <v>19</v>
      </c>
      <c r="E354" s="2">
        <f>D354*1</f>
        <v>19</v>
      </c>
      <c r="F354" s="2"/>
      <c r="G354" s="2"/>
      <c r="H354" s="2" t="s">
        <v>329</v>
      </c>
    </row>
    <row r="355" spans="1:8" outlineLevel="1" collapsed="1" x14ac:dyDescent="0.15">
      <c r="A355" s="2"/>
      <c r="B355" s="15" t="s">
        <v>353</v>
      </c>
      <c r="C355" s="2"/>
      <c r="D355" s="2"/>
      <c r="E355" s="2">
        <f>SUBTOTAL(9,E353:E354)</f>
        <v>279</v>
      </c>
      <c r="F355" s="2"/>
      <c r="G355" s="2"/>
      <c r="H355" s="2"/>
    </row>
    <row r="356" spans="1:8" hidden="1" outlineLevel="2" x14ac:dyDescent="0.15">
      <c r="A356" s="2">
        <v>362</v>
      </c>
      <c r="B356" s="3" t="s">
        <v>318</v>
      </c>
      <c r="C356" s="2" t="s">
        <v>40</v>
      </c>
      <c r="D356" s="2">
        <v>4</v>
      </c>
      <c r="E356" s="2">
        <f>D356*10</f>
        <v>40</v>
      </c>
      <c r="F356" s="2"/>
      <c r="G356" s="2"/>
      <c r="H356" s="2" t="s">
        <v>326</v>
      </c>
    </row>
    <row r="357" spans="1:8" hidden="1" outlineLevel="2" x14ac:dyDescent="0.15">
      <c r="A357" s="2">
        <v>392</v>
      </c>
      <c r="B357" s="3" t="s">
        <v>318</v>
      </c>
      <c r="C357" s="2" t="s">
        <v>40</v>
      </c>
      <c r="D357" s="2">
        <v>4</v>
      </c>
      <c r="E357" s="2">
        <f>D357*1</f>
        <v>4</v>
      </c>
      <c r="F357" s="2"/>
      <c r="G357" s="2"/>
      <c r="H357" s="2" t="s">
        <v>329</v>
      </c>
    </row>
    <row r="358" spans="1:8" outlineLevel="1" collapsed="1" x14ac:dyDescent="0.15">
      <c r="A358" s="2"/>
      <c r="B358" s="15" t="s">
        <v>354</v>
      </c>
      <c r="C358" s="2"/>
      <c r="D358" s="2"/>
      <c r="E358" s="2">
        <f>SUBTOTAL(9,E356:E357)</f>
        <v>44</v>
      </c>
      <c r="F358" s="2"/>
      <c r="G358" s="2"/>
      <c r="H358" s="2"/>
    </row>
    <row r="359" spans="1:8" hidden="1" outlineLevel="2" x14ac:dyDescent="0.15">
      <c r="A359" s="2">
        <v>365</v>
      </c>
      <c r="B359" s="3" t="s">
        <v>314</v>
      </c>
      <c r="C359" s="2" t="s">
        <v>40</v>
      </c>
      <c r="D359" s="2">
        <v>26</v>
      </c>
      <c r="E359" s="2">
        <f>D359*10</f>
        <v>260</v>
      </c>
      <c r="F359" s="2"/>
      <c r="G359" s="2"/>
      <c r="H359" s="2" t="s">
        <v>326</v>
      </c>
    </row>
    <row r="360" spans="1:8" hidden="1" outlineLevel="2" x14ac:dyDescent="0.15">
      <c r="A360" s="2">
        <v>395</v>
      </c>
      <c r="B360" s="3" t="s">
        <v>314</v>
      </c>
      <c r="C360" s="2" t="s">
        <v>40</v>
      </c>
      <c r="D360" s="2">
        <v>19</v>
      </c>
      <c r="E360" s="2">
        <f>D360*1</f>
        <v>19</v>
      </c>
      <c r="F360" s="2"/>
      <c r="G360" s="2"/>
      <c r="H360" s="2" t="s">
        <v>329</v>
      </c>
    </row>
    <row r="361" spans="1:8" outlineLevel="1" collapsed="1" x14ac:dyDescent="0.15">
      <c r="A361" s="2"/>
      <c r="B361" s="15" t="s">
        <v>355</v>
      </c>
      <c r="C361" s="2"/>
      <c r="D361" s="2"/>
      <c r="E361" s="2">
        <f>SUBTOTAL(9,E359:E360)</f>
        <v>279</v>
      </c>
      <c r="F361" s="2"/>
      <c r="G361" s="2"/>
      <c r="H361" s="2"/>
    </row>
    <row r="362" spans="1:8" hidden="1" outlineLevel="2" x14ac:dyDescent="0.15">
      <c r="A362" s="2">
        <v>366</v>
      </c>
      <c r="B362" s="3" t="s">
        <v>315</v>
      </c>
      <c r="C362" s="2" t="s">
        <v>40</v>
      </c>
      <c r="D362" s="2">
        <v>3</v>
      </c>
      <c r="E362" s="2">
        <f>D362*10</f>
        <v>30</v>
      </c>
      <c r="F362" s="2"/>
      <c r="G362" s="2"/>
      <c r="H362" s="2" t="s">
        <v>326</v>
      </c>
    </row>
    <row r="363" spans="1:8" hidden="1" outlineLevel="2" x14ac:dyDescent="0.15">
      <c r="A363" s="2">
        <v>396</v>
      </c>
      <c r="B363" s="3" t="s">
        <v>315</v>
      </c>
      <c r="C363" s="2" t="s">
        <v>40</v>
      </c>
      <c r="D363" s="2">
        <v>2</v>
      </c>
      <c r="E363" s="2">
        <f>D363*1</f>
        <v>2</v>
      </c>
      <c r="F363" s="2"/>
      <c r="G363" s="2"/>
      <c r="H363" s="2" t="s">
        <v>329</v>
      </c>
    </row>
    <row r="364" spans="1:8" outlineLevel="1" collapsed="1" x14ac:dyDescent="0.15">
      <c r="A364" s="2"/>
      <c r="B364" s="15" t="s">
        <v>356</v>
      </c>
      <c r="C364" s="2"/>
      <c r="D364" s="2"/>
      <c r="E364" s="2">
        <f>SUBTOTAL(9,E362:E363)</f>
        <v>32</v>
      </c>
      <c r="F364" s="2"/>
      <c r="G364" s="2"/>
      <c r="H364" s="2"/>
    </row>
    <row r="365" spans="1:8" ht="15.75" hidden="1" outlineLevel="2" x14ac:dyDescent="0.15">
      <c r="A365" s="2">
        <v>304</v>
      </c>
      <c r="B365" s="3" t="s">
        <v>98</v>
      </c>
      <c r="C365" s="2" t="s">
        <v>38</v>
      </c>
      <c r="D365" s="2">
        <v>4.0999999999999996</v>
      </c>
      <c r="E365" s="2">
        <f>D365*2</f>
        <v>8.1999999999999993</v>
      </c>
      <c r="F365" s="2"/>
      <c r="G365" s="2"/>
      <c r="H365" s="2" t="s">
        <v>324</v>
      </c>
    </row>
    <row r="366" spans="1:8" outlineLevel="1" collapsed="1" x14ac:dyDescent="0.15">
      <c r="A366" s="2"/>
      <c r="B366" s="15" t="s">
        <v>250</v>
      </c>
      <c r="C366" s="2"/>
      <c r="D366" s="2"/>
      <c r="E366" s="2">
        <f>SUBTOTAL(9,E365:E365)</f>
        <v>8.1999999999999993</v>
      </c>
      <c r="F366" s="2"/>
      <c r="G366" s="2"/>
      <c r="H366" s="2"/>
    </row>
    <row r="367" spans="1:8" hidden="1" outlineLevel="2" x14ac:dyDescent="0.15">
      <c r="A367" s="2">
        <v>459</v>
      </c>
      <c r="B367" s="3" t="s">
        <v>173</v>
      </c>
      <c r="C367" s="2" t="s">
        <v>39</v>
      </c>
      <c r="D367" s="2">
        <v>20</v>
      </c>
      <c r="E367" s="2">
        <f>D367*1</f>
        <v>20</v>
      </c>
      <c r="F367" s="2"/>
      <c r="G367" s="2"/>
      <c r="H367" s="2" t="s">
        <v>346</v>
      </c>
    </row>
    <row r="368" spans="1:8" outlineLevel="1" collapsed="1" x14ac:dyDescent="0.15">
      <c r="A368" s="2"/>
      <c r="B368" s="15" t="s">
        <v>251</v>
      </c>
      <c r="C368" s="2"/>
      <c r="D368" s="2"/>
      <c r="E368" s="2">
        <f>SUBTOTAL(9,E367:E367)</f>
        <v>20</v>
      </c>
      <c r="F368" s="2"/>
      <c r="G368" s="2"/>
      <c r="H368" s="2"/>
    </row>
    <row r="369" spans="1:8" hidden="1" outlineLevel="2" x14ac:dyDescent="0.15">
      <c r="A369" s="2">
        <v>26</v>
      </c>
      <c r="B369" s="3" t="s">
        <v>29</v>
      </c>
      <c r="C369" s="2" t="s">
        <v>39</v>
      </c>
      <c r="D369" s="2">
        <v>4.5999999999999996</v>
      </c>
      <c r="E369" s="2">
        <f>D369*1</f>
        <v>4.5999999999999996</v>
      </c>
      <c r="F369" s="2"/>
      <c r="G369" s="2"/>
      <c r="H369" s="2" t="s">
        <v>300</v>
      </c>
    </row>
    <row r="370" spans="1:8" hidden="1" outlineLevel="2" x14ac:dyDescent="0.15">
      <c r="A370" s="2">
        <v>59</v>
      </c>
      <c r="B370" s="3" t="s">
        <v>29</v>
      </c>
      <c r="C370" s="2" t="s">
        <v>39</v>
      </c>
      <c r="D370" s="2">
        <v>2.2999999999999998</v>
      </c>
      <c r="E370" s="2">
        <f>D370*1</f>
        <v>2.2999999999999998</v>
      </c>
      <c r="F370" s="2"/>
      <c r="G370" s="2"/>
      <c r="H370" s="2" t="s">
        <v>301</v>
      </c>
    </row>
    <row r="371" spans="1:8" hidden="1" outlineLevel="2" x14ac:dyDescent="0.15">
      <c r="A371" s="2">
        <v>92</v>
      </c>
      <c r="B371" s="3" t="s">
        <v>29</v>
      </c>
      <c r="C371" s="2" t="s">
        <v>39</v>
      </c>
      <c r="D371" s="2">
        <v>2.2999999999999998</v>
      </c>
      <c r="E371" s="2">
        <f>D371*32</f>
        <v>73.599999999999994</v>
      </c>
      <c r="F371" s="2"/>
      <c r="G371" s="2"/>
      <c r="H371" s="2" t="s">
        <v>302</v>
      </c>
    </row>
    <row r="372" spans="1:8" hidden="1" outlineLevel="2" x14ac:dyDescent="0.15">
      <c r="A372" s="2">
        <v>123</v>
      </c>
      <c r="B372" s="3" t="s">
        <v>29</v>
      </c>
      <c r="C372" s="2" t="s">
        <v>39</v>
      </c>
      <c r="D372" s="2">
        <v>2.2999999999999998</v>
      </c>
      <c r="E372" s="2">
        <f>D372*150</f>
        <v>345</v>
      </c>
      <c r="F372" s="2"/>
      <c r="G372" s="2"/>
      <c r="H372" s="2" t="s">
        <v>304</v>
      </c>
    </row>
    <row r="373" spans="1:8" hidden="1" outlineLevel="2" x14ac:dyDescent="0.15">
      <c r="A373" s="2">
        <v>154</v>
      </c>
      <c r="B373" s="3" t="s">
        <v>29</v>
      </c>
      <c r="C373" s="2" t="s">
        <v>39</v>
      </c>
      <c r="D373" s="2">
        <v>2.2999999999999998</v>
      </c>
      <c r="E373" s="2">
        <f>D373*7</f>
        <v>16.099999999999998</v>
      </c>
      <c r="F373" s="2"/>
      <c r="G373" s="2"/>
      <c r="H373" s="2" t="s">
        <v>305</v>
      </c>
    </row>
    <row r="374" spans="1:8" hidden="1" outlineLevel="2" x14ac:dyDescent="0.15">
      <c r="A374" s="2">
        <v>183</v>
      </c>
      <c r="B374" s="3" t="s">
        <v>29</v>
      </c>
      <c r="C374" s="2" t="s">
        <v>39</v>
      </c>
      <c r="D374" s="2">
        <v>1.8</v>
      </c>
      <c r="E374" s="2">
        <f>D374*39</f>
        <v>70.2</v>
      </c>
      <c r="F374" s="2"/>
      <c r="G374" s="2"/>
      <c r="H374" s="2" t="s">
        <v>306</v>
      </c>
    </row>
    <row r="375" spans="1:8" hidden="1" outlineLevel="2" x14ac:dyDescent="0.15">
      <c r="A375" s="2">
        <v>247</v>
      </c>
      <c r="B375" s="3" t="s">
        <v>29</v>
      </c>
      <c r="C375" s="2" t="s">
        <v>39</v>
      </c>
      <c r="D375" s="2">
        <v>4.5999999999999996</v>
      </c>
      <c r="E375" s="2">
        <f>D375*10</f>
        <v>46</v>
      </c>
      <c r="F375" s="2"/>
      <c r="G375" s="2"/>
      <c r="H375" s="2" t="s">
        <v>308</v>
      </c>
    </row>
    <row r="376" spans="1:8" hidden="1" outlineLevel="2" x14ac:dyDescent="0.15">
      <c r="A376" s="2">
        <v>281</v>
      </c>
      <c r="B376" s="3" t="s">
        <v>29</v>
      </c>
      <c r="C376" s="2" t="s">
        <v>39</v>
      </c>
      <c r="D376" s="2">
        <v>3.7</v>
      </c>
      <c r="E376" s="2">
        <f>D376*10</f>
        <v>37</v>
      </c>
      <c r="F376" s="2"/>
      <c r="G376" s="2"/>
      <c r="H376" s="2" t="s">
        <v>309</v>
      </c>
    </row>
    <row r="377" spans="1:8" hidden="1" outlineLevel="2" x14ac:dyDescent="0.15">
      <c r="A377" s="2">
        <v>312</v>
      </c>
      <c r="B377" s="3" t="s">
        <v>29</v>
      </c>
      <c r="C377" s="2" t="s">
        <v>39</v>
      </c>
      <c r="D377" s="2">
        <v>2.2999999999999998</v>
      </c>
      <c r="E377" s="2">
        <f>D377*2</f>
        <v>4.5999999999999996</v>
      </c>
      <c r="F377" s="2"/>
      <c r="G377" s="2"/>
      <c r="H377" s="2" t="s">
        <v>324</v>
      </c>
    </row>
    <row r="378" spans="1:8" hidden="1" outlineLevel="2" x14ac:dyDescent="0.15">
      <c r="A378" s="2">
        <v>341</v>
      </c>
      <c r="B378" s="3" t="s">
        <v>29</v>
      </c>
      <c r="C378" s="2" t="s">
        <v>39</v>
      </c>
      <c r="D378" s="2">
        <v>2.2999999999999998</v>
      </c>
      <c r="E378" s="2">
        <f>D378*4</f>
        <v>9.1999999999999993</v>
      </c>
      <c r="F378" s="2"/>
      <c r="G378" s="2"/>
      <c r="H378" s="2" t="s">
        <v>325</v>
      </c>
    </row>
    <row r="379" spans="1:8" outlineLevel="1" collapsed="1" x14ac:dyDescent="0.15">
      <c r="A379" s="2"/>
      <c r="B379" s="15" t="s">
        <v>252</v>
      </c>
      <c r="C379" s="2"/>
      <c r="D379" s="2"/>
      <c r="E379" s="2">
        <f>SUBTOTAL(9,E369:E378)</f>
        <v>608.6</v>
      </c>
      <c r="F379" s="2"/>
      <c r="G379" s="2"/>
      <c r="H379" s="2"/>
    </row>
    <row r="380" spans="1:8" ht="15.75" hidden="1" outlineLevel="2" x14ac:dyDescent="0.15">
      <c r="A380" s="2">
        <v>55</v>
      </c>
      <c r="B380" s="3" t="s">
        <v>50</v>
      </c>
      <c r="C380" s="2" t="s">
        <v>38</v>
      </c>
      <c r="D380" s="2">
        <v>17</v>
      </c>
      <c r="E380" s="2">
        <f>D380*1</f>
        <v>17</v>
      </c>
      <c r="F380" s="2"/>
      <c r="G380" s="2"/>
      <c r="H380" s="2" t="s">
        <v>301</v>
      </c>
    </row>
    <row r="381" spans="1:8" ht="15.75" hidden="1" outlineLevel="2" x14ac:dyDescent="0.15">
      <c r="A381" s="2">
        <v>243</v>
      </c>
      <c r="B381" s="3" t="s">
        <v>50</v>
      </c>
      <c r="C381" s="2" t="s">
        <v>38</v>
      </c>
      <c r="D381" s="2">
        <v>10.8</v>
      </c>
      <c r="E381" s="2">
        <f>D381*10</f>
        <v>108</v>
      </c>
      <c r="F381" s="2"/>
      <c r="G381" s="2"/>
      <c r="H381" s="2" t="s">
        <v>308</v>
      </c>
    </row>
    <row r="382" spans="1:8" ht="15.75" hidden="1" outlineLevel="2" x14ac:dyDescent="0.15">
      <c r="A382" s="2">
        <v>277</v>
      </c>
      <c r="B382" s="3" t="s">
        <v>50</v>
      </c>
      <c r="C382" s="2" t="s">
        <v>38</v>
      </c>
      <c r="D382" s="2">
        <v>9.3000000000000007</v>
      </c>
      <c r="E382" s="2">
        <f>D382*10</f>
        <v>93</v>
      </c>
      <c r="F382" s="2"/>
      <c r="G382" s="2"/>
      <c r="H382" s="2" t="s">
        <v>309</v>
      </c>
    </row>
    <row r="383" spans="1:8" ht="15.75" hidden="1" outlineLevel="2" x14ac:dyDescent="0.15">
      <c r="A383" s="2">
        <v>308</v>
      </c>
      <c r="B383" s="3" t="s">
        <v>50</v>
      </c>
      <c r="C383" s="2" t="s">
        <v>38</v>
      </c>
      <c r="D383" s="2">
        <v>25.6</v>
      </c>
      <c r="E383" s="2">
        <f>D383*2</f>
        <v>51.2</v>
      </c>
      <c r="F383" s="2"/>
      <c r="G383" s="2"/>
      <c r="H383" s="2" t="s">
        <v>324</v>
      </c>
    </row>
    <row r="384" spans="1:8" ht="15.75" hidden="1" outlineLevel="2" x14ac:dyDescent="0.15">
      <c r="A384" s="2">
        <v>337</v>
      </c>
      <c r="B384" s="3" t="s">
        <v>50</v>
      </c>
      <c r="C384" s="2" t="s">
        <v>38</v>
      </c>
      <c r="D384" s="2">
        <v>21.1</v>
      </c>
      <c r="E384" s="2">
        <f>D384*4</f>
        <v>84.4</v>
      </c>
      <c r="F384" s="2"/>
      <c r="G384" s="2"/>
      <c r="H384" s="2" t="s">
        <v>325</v>
      </c>
    </row>
    <row r="385" spans="1:8" ht="15.75" hidden="1" outlineLevel="2" x14ac:dyDescent="0.15">
      <c r="A385" s="2">
        <v>355</v>
      </c>
      <c r="B385" s="3" t="s">
        <v>50</v>
      </c>
      <c r="C385" s="2" t="s">
        <v>38</v>
      </c>
      <c r="D385" s="2">
        <v>12.3</v>
      </c>
      <c r="E385" s="2">
        <f>D385*10</f>
        <v>123</v>
      </c>
      <c r="F385" s="2"/>
      <c r="G385" s="2"/>
      <c r="H385" s="2" t="s">
        <v>326</v>
      </c>
    </row>
    <row r="386" spans="1:8" ht="15.75" hidden="1" outlineLevel="2" x14ac:dyDescent="0.15">
      <c r="A386" s="2">
        <v>385</v>
      </c>
      <c r="B386" s="3" t="s">
        <v>50</v>
      </c>
      <c r="C386" s="2" t="s">
        <v>38</v>
      </c>
      <c r="D386" s="2">
        <v>12.3</v>
      </c>
      <c r="E386" s="2">
        <f>D386*1</f>
        <v>12.3</v>
      </c>
      <c r="F386" s="2"/>
      <c r="G386" s="2"/>
      <c r="H386" s="2" t="s">
        <v>329</v>
      </c>
    </row>
    <row r="387" spans="1:8" outlineLevel="1" collapsed="1" x14ac:dyDescent="0.15">
      <c r="A387" s="2"/>
      <c r="B387" s="15" t="s">
        <v>253</v>
      </c>
      <c r="C387" s="2"/>
      <c r="D387" s="2"/>
      <c r="E387" s="2">
        <f>SUBTOTAL(9,E380:E386)</f>
        <v>488.90000000000003</v>
      </c>
      <c r="F387" s="2"/>
      <c r="G387" s="2"/>
      <c r="H387" s="2"/>
    </row>
    <row r="388" spans="1:8" hidden="1" outlineLevel="2" x14ac:dyDescent="0.15">
      <c r="A388" s="2">
        <v>66</v>
      </c>
      <c r="B388" s="3" t="s">
        <v>54</v>
      </c>
      <c r="C388" s="2" t="s">
        <v>39</v>
      </c>
      <c r="D388" s="2">
        <v>3.9</v>
      </c>
      <c r="E388" s="2">
        <f>D388*1</f>
        <v>3.9</v>
      </c>
      <c r="F388" s="2"/>
      <c r="G388" s="2"/>
      <c r="H388" s="2" t="s">
        <v>301</v>
      </c>
    </row>
    <row r="389" spans="1:8" outlineLevel="1" collapsed="1" x14ac:dyDescent="0.15">
      <c r="A389" s="2"/>
      <c r="B389" s="15" t="s">
        <v>254</v>
      </c>
      <c r="C389" s="2"/>
      <c r="D389" s="2"/>
      <c r="E389" s="2">
        <f>SUBTOTAL(9,E388:E388)</f>
        <v>3.9</v>
      </c>
      <c r="F389" s="2"/>
      <c r="G389" s="2"/>
      <c r="H389" s="2"/>
    </row>
    <row r="390" spans="1:8" ht="15.75" hidden="1" outlineLevel="2" x14ac:dyDescent="0.15">
      <c r="A390" s="2">
        <v>368</v>
      </c>
      <c r="B390" s="3" t="s">
        <v>123</v>
      </c>
      <c r="C390" s="2" t="s">
        <v>38</v>
      </c>
      <c r="D390" s="2">
        <v>49.6</v>
      </c>
      <c r="E390" s="2">
        <f>D390*10</f>
        <v>496</v>
      </c>
      <c r="F390" s="2"/>
      <c r="G390" s="2"/>
      <c r="H390" s="2" t="s">
        <v>326</v>
      </c>
    </row>
    <row r="391" spans="1:8" ht="15.75" hidden="1" outlineLevel="2" x14ac:dyDescent="0.15">
      <c r="A391" s="2">
        <v>398</v>
      </c>
      <c r="B391" s="3" t="s">
        <v>123</v>
      </c>
      <c r="C391" s="2" t="s">
        <v>38</v>
      </c>
      <c r="D391" s="2">
        <v>49.6</v>
      </c>
      <c r="E391" s="2">
        <f>D391*1</f>
        <v>49.6</v>
      </c>
      <c r="F391" s="2"/>
      <c r="G391" s="2"/>
      <c r="H391" s="2" t="s">
        <v>329</v>
      </c>
    </row>
    <row r="392" spans="1:8" ht="15.75" hidden="1" outlineLevel="2" x14ac:dyDescent="0.15">
      <c r="A392" s="2">
        <v>431</v>
      </c>
      <c r="B392" s="3" t="s">
        <v>123</v>
      </c>
      <c r="C392" s="2" t="s">
        <v>38</v>
      </c>
      <c r="D392" s="2">
        <v>38.1</v>
      </c>
      <c r="E392" s="2">
        <f>D392*10</f>
        <v>381</v>
      </c>
      <c r="F392" s="2"/>
      <c r="G392" s="2"/>
      <c r="H392" s="2" t="s">
        <v>340</v>
      </c>
    </row>
    <row r="393" spans="1:8" ht="15.75" hidden="1" outlineLevel="2" x14ac:dyDescent="0.15">
      <c r="A393" s="2">
        <v>438</v>
      </c>
      <c r="B393" s="3" t="s">
        <v>123</v>
      </c>
      <c r="C393" s="2" t="s">
        <v>38</v>
      </c>
      <c r="D393" s="2">
        <v>68.900000000000006</v>
      </c>
      <c r="E393" s="2">
        <f>D393*3</f>
        <v>206.70000000000002</v>
      </c>
      <c r="F393" s="2"/>
      <c r="G393" s="2"/>
      <c r="H393" s="2" t="s">
        <v>342</v>
      </c>
    </row>
    <row r="394" spans="1:8" outlineLevel="1" collapsed="1" x14ac:dyDescent="0.15">
      <c r="A394" s="2"/>
      <c r="B394" s="15" t="s">
        <v>255</v>
      </c>
      <c r="C394" s="2"/>
      <c r="D394" s="2"/>
      <c r="E394" s="2">
        <f>SUBTOTAL(9,E390:E393)</f>
        <v>1133.3</v>
      </c>
      <c r="F394" s="2"/>
      <c r="G394" s="2"/>
      <c r="H394" s="2"/>
    </row>
    <row r="395" spans="1:8" ht="15.75" hidden="1" outlineLevel="2" x14ac:dyDescent="0.15">
      <c r="A395" s="2">
        <v>30</v>
      </c>
      <c r="B395" s="3" t="s">
        <v>33</v>
      </c>
      <c r="C395" s="2" t="s">
        <v>38</v>
      </c>
      <c r="D395" s="2">
        <v>62.5</v>
      </c>
      <c r="E395" s="2">
        <f>D395*1</f>
        <v>62.5</v>
      </c>
      <c r="F395" s="2"/>
      <c r="G395" s="2"/>
      <c r="H395" s="2" t="s">
        <v>300</v>
      </c>
    </row>
    <row r="396" spans="1:8" ht="15.75" hidden="1" outlineLevel="2" x14ac:dyDescent="0.15">
      <c r="A396" s="2">
        <v>64</v>
      </c>
      <c r="B396" s="3" t="s">
        <v>33</v>
      </c>
      <c r="C396" s="2" t="s">
        <v>38</v>
      </c>
      <c r="D396" s="2">
        <v>22.9</v>
      </c>
      <c r="E396" s="2">
        <f>D396*1</f>
        <v>22.9</v>
      </c>
      <c r="F396" s="2"/>
      <c r="G396" s="2"/>
      <c r="H396" s="2" t="s">
        <v>301</v>
      </c>
    </row>
    <row r="397" spans="1:8" ht="15.75" hidden="1" outlineLevel="2" x14ac:dyDescent="0.15">
      <c r="A397" s="2">
        <v>95</v>
      </c>
      <c r="B397" s="3" t="s">
        <v>33</v>
      </c>
      <c r="C397" s="2" t="s">
        <v>38</v>
      </c>
      <c r="D397" s="2">
        <v>28.4</v>
      </c>
      <c r="E397" s="2">
        <f>D397*32</f>
        <v>908.8</v>
      </c>
      <c r="F397" s="2"/>
      <c r="G397" s="2"/>
      <c r="H397" s="2" t="s">
        <v>302</v>
      </c>
    </row>
    <row r="398" spans="1:8" ht="15.75" hidden="1" outlineLevel="2" x14ac:dyDescent="0.15">
      <c r="A398" s="2">
        <v>126</v>
      </c>
      <c r="B398" s="3" t="s">
        <v>33</v>
      </c>
      <c r="C398" s="2" t="s">
        <v>38</v>
      </c>
      <c r="D398" s="2">
        <v>28</v>
      </c>
      <c r="E398" s="2">
        <f>D398*150</f>
        <v>4200</v>
      </c>
      <c r="F398" s="2"/>
      <c r="G398" s="2"/>
      <c r="H398" s="2" t="s">
        <v>304</v>
      </c>
    </row>
    <row r="399" spans="1:8" ht="15.75" hidden="1" outlineLevel="2" x14ac:dyDescent="0.15">
      <c r="A399" s="2">
        <v>157</v>
      </c>
      <c r="B399" s="3" t="s">
        <v>33</v>
      </c>
      <c r="C399" s="2" t="s">
        <v>38</v>
      </c>
      <c r="D399" s="2">
        <v>28.4</v>
      </c>
      <c r="E399" s="2">
        <f>D399*7</f>
        <v>198.79999999999998</v>
      </c>
      <c r="F399" s="2"/>
      <c r="G399" s="2"/>
      <c r="H399" s="2" t="s">
        <v>305</v>
      </c>
    </row>
    <row r="400" spans="1:8" ht="15.75" hidden="1" outlineLevel="2" x14ac:dyDescent="0.15">
      <c r="A400" s="2">
        <v>186</v>
      </c>
      <c r="B400" s="3" t="s">
        <v>33</v>
      </c>
      <c r="C400" s="2" t="s">
        <v>38</v>
      </c>
      <c r="D400" s="2">
        <v>24.2</v>
      </c>
      <c r="E400" s="2">
        <f>D400*39</f>
        <v>943.8</v>
      </c>
      <c r="F400" s="2"/>
      <c r="G400" s="2"/>
      <c r="H400" s="2" t="s">
        <v>306</v>
      </c>
    </row>
    <row r="401" spans="1:8" ht="15.75" hidden="1" outlineLevel="2" x14ac:dyDescent="0.15">
      <c r="A401" s="2">
        <v>213</v>
      </c>
      <c r="B401" s="3" t="s">
        <v>33</v>
      </c>
      <c r="C401" s="2" t="s">
        <v>38</v>
      </c>
      <c r="D401" s="2">
        <v>22.9</v>
      </c>
      <c r="E401" s="2">
        <f>D401*11</f>
        <v>251.89999999999998</v>
      </c>
      <c r="F401" s="2"/>
      <c r="G401" s="2"/>
      <c r="H401" s="2" t="s">
        <v>307</v>
      </c>
    </row>
    <row r="402" spans="1:8" ht="15.75" hidden="1" outlineLevel="2" x14ac:dyDescent="0.15">
      <c r="A402" s="2">
        <v>249</v>
      </c>
      <c r="B402" s="3" t="s">
        <v>33</v>
      </c>
      <c r="C402" s="2" t="s">
        <v>38</v>
      </c>
      <c r="D402" s="2">
        <v>28</v>
      </c>
      <c r="E402" s="2">
        <f>D402*10</f>
        <v>280</v>
      </c>
      <c r="F402" s="2"/>
      <c r="G402" s="2"/>
      <c r="H402" s="2" t="s">
        <v>308</v>
      </c>
    </row>
    <row r="403" spans="1:8" ht="15.75" hidden="1" outlineLevel="2" x14ac:dyDescent="0.15">
      <c r="A403" s="2">
        <v>283</v>
      </c>
      <c r="B403" s="3" t="s">
        <v>33</v>
      </c>
      <c r="C403" s="2" t="s">
        <v>38</v>
      </c>
      <c r="D403" s="2">
        <v>26.4</v>
      </c>
      <c r="E403" s="2">
        <f>D403*10</f>
        <v>264</v>
      </c>
      <c r="F403" s="2"/>
      <c r="G403" s="2"/>
      <c r="H403" s="2" t="s">
        <v>309</v>
      </c>
    </row>
    <row r="404" spans="1:8" ht="15.75" hidden="1" outlineLevel="2" x14ac:dyDescent="0.15">
      <c r="A404" s="2">
        <v>315</v>
      </c>
      <c r="B404" s="3" t="s">
        <v>33</v>
      </c>
      <c r="C404" s="2" t="s">
        <v>38</v>
      </c>
      <c r="D404" s="2">
        <v>13.9</v>
      </c>
      <c r="E404" s="2">
        <f>D404*2</f>
        <v>27.8</v>
      </c>
      <c r="F404" s="2"/>
      <c r="G404" s="2"/>
      <c r="H404" s="2" t="s">
        <v>324</v>
      </c>
    </row>
    <row r="405" spans="1:8" ht="15.75" hidden="1" outlineLevel="2" x14ac:dyDescent="0.15">
      <c r="A405" s="2">
        <v>344</v>
      </c>
      <c r="B405" s="3" t="s">
        <v>33</v>
      </c>
      <c r="C405" s="2" t="s">
        <v>38</v>
      </c>
      <c r="D405" s="2">
        <v>31.8</v>
      </c>
      <c r="E405" s="2">
        <f>D405*4</f>
        <v>127.2</v>
      </c>
      <c r="F405" s="2"/>
      <c r="G405" s="2"/>
      <c r="H405" s="2" t="s">
        <v>325</v>
      </c>
    </row>
    <row r="406" spans="1:8" outlineLevel="1" collapsed="1" x14ac:dyDescent="0.15">
      <c r="A406" s="2"/>
      <c r="B406" s="15" t="s">
        <v>256</v>
      </c>
      <c r="C406" s="2"/>
      <c r="D406" s="2"/>
      <c r="E406" s="2">
        <f>SUBTOTAL(9,E395:E405)</f>
        <v>7287.7</v>
      </c>
      <c r="F406" s="2"/>
      <c r="G406" s="2"/>
      <c r="H406" s="2"/>
    </row>
    <row r="407" spans="1:8" ht="15.75" hidden="1" outlineLevel="2" x14ac:dyDescent="0.15">
      <c r="A407" s="2">
        <v>447</v>
      </c>
      <c r="B407" s="3" t="s">
        <v>161</v>
      </c>
      <c r="C407" s="2" t="s">
        <v>38</v>
      </c>
      <c r="D407" s="2">
        <v>21.4</v>
      </c>
      <c r="E407" s="2">
        <f>D407*1</f>
        <v>21.4</v>
      </c>
      <c r="F407" s="2"/>
      <c r="G407" s="2"/>
      <c r="H407" s="2" t="s">
        <v>346</v>
      </c>
    </row>
    <row r="408" spans="1:8" outlineLevel="1" collapsed="1" x14ac:dyDescent="0.15">
      <c r="A408" s="2"/>
      <c r="B408" s="15" t="s">
        <v>257</v>
      </c>
      <c r="C408" s="2"/>
      <c r="D408" s="2"/>
      <c r="E408" s="2">
        <f>SUBTOTAL(9,E407:E407)</f>
        <v>21.4</v>
      </c>
      <c r="F408" s="2"/>
      <c r="G408" s="2"/>
      <c r="H408" s="2"/>
    </row>
    <row r="409" spans="1:8" ht="15.75" hidden="1" outlineLevel="2" x14ac:dyDescent="0.15">
      <c r="A409" s="2">
        <v>40</v>
      </c>
      <c r="B409" s="3" t="s">
        <v>56</v>
      </c>
      <c r="C409" s="2" t="s">
        <v>38</v>
      </c>
      <c r="D409" s="2">
        <v>26.8</v>
      </c>
      <c r="E409" s="2">
        <f>D409*1</f>
        <v>26.8</v>
      </c>
      <c r="F409" s="2"/>
      <c r="G409" s="2"/>
      <c r="H409" s="2" t="s">
        <v>301</v>
      </c>
    </row>
    <row r="410" spans="1:8" ht="15.75" hidden="1" outlineLevel="2" x14ac:dyDescent="0.15">
      <c r="A410" s="2">
        <v>75</v>
      </c>
      <c r="B410" s="3" t="s">
        <v>56</v>
      </c>
      <c r="C410" s="2" t="s">
        <v>38</v>
      </c>
      <c r="D410" s="2">
        <v>14.5</v>
      </c>
      <c r="E410" s="2">
        <f>D410*32</f>
        <v>464</v>
      </c>
      <c r="F410" s="2"/>
      <c r="G410" s="2"/>
      <c r="H410" s="2" t="s">
        <v>302</v>
      </c>
    </row>
    <row r="411" spans="1:8" ht="15.75" hidden="1" outlineLevel="2" x14ac:dyDescent="0.15">
      <c r="A411" s="2">
        <v>106</v>
      </c>
      <c r="B411" s="3" t="s">
        <v>56</v>
      </c>
      <c r="C411" s="2" t="s">
        <v>38</v>
      </c>
      <c r="D411" s="2">
        <v>14.5</v>
      </c>
      <c r="E411" s="2">
        <f>D411*150</f>
        <v>2175</v>
      </c>
      <c r="F411" s="2"/>
      <c r="G411" s="2"/>
      <c r="H411" s="2" t="s">
        <v>304</v>
      </c>
    </row>
    <row r="412" spans="1:8" ht="15.75" hidden="1" outlineLevel="2" x14ac:dyDescent="0.15">
      <c r="A412" s="2">
        <v>137</v>
      </c>
      <c r="B412" s="3" t="s">
        <v>56</v>
      </c>
      <c r="C412" s="2" t="s">
        <v>38</v>
      </c>
      <c r="D412" s="2">
        <v>14.5</v>
      </c>
      <c r="E412" s="2">
        <f>D412*7</f>
        <v>101.5</v>
      </c>
      <c r="F412" s="2"/>
      <c r="G412" s="2"/>
      <c r="H412" s="2" t="s">
        <v>305</v>
      </c>
    </row>
    <row r="413" spans="1:8" ht="15.75" hidden="1" outlineLevel="2" x14ac:dyDescent="0.15">
      <c r="A413" s="2">
        <v>168</v>
      </c>
      <c r="B413" s="3" t="s">
        <v>56</v>
      </c>
      <c r="C413" s="2" t="s">
        <v>38</v>
      </c>
      <c r="D413" s="2">
        <v>14.1</v>
      </c>
      <c r="E413" s="2">
        <f>D413*39</f>
        <v>549.9</v>
      </c>
      <c r="F413" s="2"/>
      <c r="G413" s="2"/>
      <c r="H413" s="2" t="s">
        <v>306</v>
      </c>
    </row>
    <row r="414" spans="1:8" ht="15.75" hidden="1" outlineLevel="2" x14ac:dyDescent="0.15">
      <c r="A414" s="2">
        <v>198</v>
      </c>
      <c r="B414" s="3" t="s">
        <v>56</v>
      </c>
      <c r="C414" s="2" t="s">
        <v>38</v>
      </c>
      <c r="D414" s="2">
        <v>17.100000000000001</v>
      </c>
      <c r="E414" s="2">
        <f>D414*11</f>
        <v>188.10000000000002</v>
      </c>
      <c r="F414" s="2"/>
      <c r="G414" s="2"/>
      <c r="H414" s="2" t="s">
        <v>307</v>
      </c>
    </row>
    <row r="415" spans="1:8" ht="15.75" hidden="1" outlineLevel="2" x14ac:dyDescent="0.15">
      <c r="A415" s="2">
        <v>227</v>
      </c>
      <c r="B415" s="3" t="s">
        <v>56</v>
      </c>
      <c r="C415" s="2" t="s">
        <v>38</v>
      </c>
      <c r="D415" s="2">
        <v>21.2</v>
      </c>
      <c r="E415" s="2">
        <f>D415*10</f>
        <v>212</v>
      </c>
      <c r="F415" s="2"/>
      <c r="G415" s="2"/>
      <c r="H415" s="2" t="s">
        <v>308</v>
      </c>
    </row>
    <row r="416" spans="1:8" ht="15.75" hidden="1" outlineLevel="2" x14ac:dyDescent="0.15">
      <c r="A416" s="2">
        <v>260</v>
      </c>
      <c r="B416" s="3" t="s">
        <v>56</v>
      </c>
      <c r="C416" s="2" t="s">
        <v>38</v>
      </c>
      <c r="D416" s="2">
        <v>28.5</v>
      </c>
      <c r="E416" s="2">
        <f>D416*10</f>
        <v>285</v>
      </c>
      <c r="F416" s="2"/>
      <c r="G416" s="2"/>
      <c r="H416" s="2" t="s">
        <v>309</v>
      </c>
    </row>
    <row r="417" spans="1:8" ht="15.75" hidden="1" outlineLevel="2" x14ac:dyDescent="0.15">
      <c r="A417" s="2">
        <v>293</v>
      </c>
      <c r="B417" s="3" t="s">
        <v>56</v>
      </c>
      <c r="C417" s="2" t="s">
        <v>38</v>
      </c>
      <c r="D417" s="2">
        <v>26.8</v>
      </c>
      <c r="E417" s="2">
        <f>D417*2</f>
        <v>53.6</v>
      </c>
      <c r="F417" s="2"/>
      <c r="G417" s="2"/>
      <c r="H417" s="2" t="s">
        <v>324</v>
      </c>
    </row>
    <row r="418" spans="1:8" ht="15.75" hidden="1" outlineLevel="2" x14ac:dyDescent="0.15">
      <c r="A418" s="2">
        <v>325</v>
      </c>
      <c r="B418" s="3" t="s">
        <v>56</v>
      </c>
      <c r="C418" s="2" t="s">
        <v>38</v>
      </c>
      <c r="D418" s="2">
        <v>26.8</v>
      </c>
      <c r="E418" s="2">
        <f>D418*4</f>
        <v>107.2</v>
      </c>
      <c r="F418" s="2"/>
      <c r="G418" s="2"/>
      <c r="H418" s="2" t="s">
        <v>325</v>
      </c>
    </row>
    <row r="419" spans="1:8" ht="15.75" hidden="1" outlineLevel="2" x14ac:dyDescent="0.15">
      <c r="A419" s="2">
        <v>410</v>
      </c>
      <c r="B419" s="3" t="s">
        <v>56</v>
      </c>
      <c r="C419" s="2" t="s">
        <v>38</v>
      </c>
      <c r="D419" s="2">
        <v>72.8</v>
      </c>
      <c r="E419" s="2">
        <f>D419*2</f>
        <v>145.6</v>
      </c>
      <c r="F419" s="2"/>
      <c r="G419" s="2"/>
      <c r="H419" s="2" t="s">
        <v>332</v>
      </c>
    </row>
    <row r="420" spans="1:8" ht="15.75" hidden="1" outlineLevel="2" x14ac:dyDescent="0.15">
      <c r="A420" s="2">
        <v>419</v>
      </c>
      <c r="B420" s="3" t="s">
        <v>56</v>
      </c>
      <c r="C420" s="2" t="s">
        <v>38</v>
      </c>
      <c r="D420" s="2">
        <v>37.799999999999997</v>
      </c>
      <c r="E420" s="2">
        <f>D420*8</f>
        <v>302.39999999999998</v>
      </c>
      <c r="F420" s="2"/>
      <c r="G420" s="2"/>
      <c r="H420" s="2" t="s">
        <v>335</v>
      </c>
    </row>
    <row r="421" spans="1:8" ht="15.75" hidden="1" outlineLevel="2" x14ac:dyDescent="0.15">
      <c r="A421" s="2">
        <v>473</v>
      </c>
      <c r="B421" s="3" t="s">
        <v>56</v>
      </c>
      <c r="C421" s="2" t="s">
        <v>38</v>
      </c>
      <c r="D421" s="2">
        <v>3.5</v>
      </c>
      <c r="E421" s="2">
        <f>D421*1</f>
        <v>3.5</v>
      </c>
      <c r="F421" s="2"/>
      <c r="G421" s="2"/>
      <c r="H421" s="2" t="s">
        <v>346</v>
      </c>
    </row>
    <row r="422" spans="1:8" outlineLevel="1" collapsed="1" x14ac:dyDescent="0.15">
      <c r="A422" s="2"/>
      <c r="B422" s="15" t="s">
        <v>258</v>
      </c>
      <c r="C422" s="2"/>
      <c r="D422" s="2"/>
      <c r="E422" s="2">
        <f>SUBTOTAL(9,E409:E421)</f>
        <v>4614.6000000000004</v>
      </c>
      <c r="F422" s="2"/>
      <c r="G422" s="2"/>
      <c r="H422" s="2"/>
    </row>
    <row r="423" spans="1:8" ht="15.75" hidden="1" outlineLevel="2" x14ac:dyDescent="0.15">
      <c r="A423" s="2">
        <v>235</v>
      </c>
      <c r="B423" s="3" t="s">
        <v>322</v>
      </c>
      <c r="C423" s="2" t="s">
        <v>38</v>
      </c>
      <c r="D423" s="2">
        <v>3.6</v>
      </c>
      <c r="E423" s="2">
        <f>D423*10</f>
        <v>36</v>
      </c>
      <c r="F423" s="2"/>
      <c r="G423" s="2"/>
      <c r="H423" s="2" t="s">
        <v>308</v>
      </c>
    </row>
    <row r="424" spans="1:8" outlineLevel="1" collapsed="1" x14ac:dyDescent="0.15">
      <c r="A424" s="2"/>
      <c r="B424" s="15" t="s">
        <v>357</v>
      </c>
      <c r="C424" s="2"/>
      <c r="D424" s="2"/>
      <c r="E424" s="2">
        <f>SUBTOTAL(9,E423:E423)</f>
        <v>36</v>
      </c>
      <c r="F424" s="2"/>
      <c r="G424" s="2"/>
      <c r="H424" s="2"/>
    </row>
    <row r="425" spans="1:8" ht="15.75" hidden="1" outlineLevel="2" x14ac:dyDescent="0.15">
      <c r="A425" s="2">
        <v>98</v>
      </c>
      <c r="B425" s="3" t="s">
        <v>64</v>
      </c>
      <c r="C425" s="2" t="s">
        <v>38</v>
      </c>
      <c r="D425" s="2">
        <v>9.1</v>
      </c>
      <c r="E425" s="2">
        <f>D425*32</f>
        <v>291.2</v>
      </c>
      <c r="F425" s="2"/>
      <c r="G425" s="2"/>
      <c r="H425" s="2" t="s">
        <v>302</v>
      </c>
    </row>
    <row r="426" spans="1:8" ht="15.75" hidden="1" outlineLevel="2" x14ac:dyDescent="0.15">
      <c r="A426" s="2">
        <v>129</v>
      </c>
      <c r="B426" s="3" t="s">
        <v>64</v>
      </c>
      <c r="C426" s="2" t="s">
        <v>38</v>
      </c>
      <c r="D426" s="2">
        <v>9.1</v>
      </c>
      <c r="E426" s="2">
        <f>D426*150</f>
        <v>1365</v>
      </c>
      <c r="F426" s="2"/>
      <c r="G426" s="2"/>
      <c r="H426" s="2" t="s">
        <v>304</v>
      </c>
    </row>
    <row r="427" spans="1:8" ht="15.75" hidden="1" outlineLevel="2" x14ac:dyDescent="0.15">
      <c r="A427" s="2">
        <v>160</v>
      </c>
      <c r="B427" s="3" t="s">
        <v>64</v>
      </c>
      <c r="C427" s="2" t="s">
        <v>38</v>
      </c>
      <c r="D427" s="2">
        <v>10.199999999999999</v>
      </c>
      <c r="E427" s="2">
        <f>D427*7</f>
        <v>71.399999999999991</v>
      </c>
      <c r="F427" s="2"/>
      <c r="G427" s="2"/>
      <c r="H427" s="2" t="s">
        <v>305</v>
      </c>
    </row>
    <row r="428" spans="1:8" ht="15.75" hidden="1" outlineLevel="2" x14ac:dyDescent="0.15">
      <c r="A428" s="2">
        <v>190</v>
      </c>
      <c r="B428" s="3" t="s">
        <v>64</v>
      </c>
      <c r="C428" s="2" t="s">
        <v>38</v>
      </c>
      <c r="D428" s="2">
        <v>7.2</v>
      </c>
      <c r="E428" s="2">
        <f>D428*39</f>
        <v>280.8</v>
      </c>
      <c r="F428" s="2"/>
      <c r="G428" s="2"/>
      <c r="H428" s="2" t="s">
        <v>306</v>
      </c>
    </row>
    <row r="429" spans="1:8" ht="15.75" hidden="1" outlineLevel="2" x14ac:dyDescent="0.15">
      <c r="A429" s="2">
        <v>217</v>
      </c>
      <c r="B429" s="3" t="s">
        <v>64</v>
      </c>
      <c r="C429" s="2" t="s">
        <v>38</v>
      </c>
      <c r="D429" s="2">
        <v>5.5</v>
      </c>
      <c r="E429" s="2">
        <f>D429*11</f>
        <v>60.5</v>
      </c>
      <c r="F429" s="2"/>
      <c r="G429" s="2"/>
      <c r="H429" s="2" t="s">
        <v>307</v>
      </c>
    </row>
    <row r="430" spans="1:8" ht="15.75" hidden="1" outlineLevel="2" x14ac:dyDescent="0.15">
      <c r="A430" s="2">
        <v>356</v>
      </c>
      <c r="B430" s="3" t="s">
        <v>64</v>
      </c>
      <c r="C430" s="2" t="s">
        <v>38</v>
      </c>
      <c r="D430" s="2">
        <v>4.3</v>
      </c>
      <c r="E430" s="2">
        <f>D430*10</f>
        <v>43</v>
      </c>
      <c r="F430" s="2"/>
      <c r="G430" s="2"/>
      <c r="H430" s="2" t="s">
        <v>326</v>
      </c>
    </row>
    <row r="431" spans="1:8" ht="15.75" hidden="1" outlineLevel="2" x14ac:dyDescent="0.15">
      <c r="A431" s="2">
        <v>386</v>
      </c>
      <c r="B431" s="3" t="s">
        <v>64</v>
      </c>
      <c r="C431" s="2" t="s">
        <v>38</v>
      </c>
      <c r="D431" s="2">
        <v>4.3</v>
      </c>
      <c r="E431" s="2">
        <f>D431*1</f>
        <v>4.3</v>
      </c>
      <c r="F431" s="2"/>
      <c r="G431" s="2"/>
      <c r="H431" s="2" t="s">
        <v>329</v>
      </c>
    </row>
    <row r="432" spans="1:8" outlineLevel="1" collapsed="1" x14ac:dyDescent="0.15">
      <c r="A432" s="2"/>
      <c r="B432" s="15" t="s">
        <v>260</v>
      </c>
      <c r="C432" s="2"/>
      <c r="D432" s="2"/>
      <c r="E432" s="2">
        <f>SUBTOTAL(9,E425:E431)</f>
        <v>2116.2000000000003</v>
      </c>
      <c r="F432" s="2"/>
      <c r="G432" s="2"/>
      <c r="H432" s="2"/>
    </row>
    <row r="433" spans="1:8" ht="15.75" hidden="1" outlineLevel="2" x14ac:dyDescent="0.15">
      <c r="A433" s="2">
        <v>8</v>
      </c>
      <c r="B433" s="3" t="s">
        <v>12</v>
      </c>
      <c r="C433" s="2" t="s">
        <v>38</v>
      </c>
      <c r="D433" s="2">
        <v>150.30000000000001</v>
      </c>
      <c r="E433" s="2">
        <f>D433*1</f>
        <v>150.30000000000001</v>
      </c>
      <c r="F433" s="2"/>
      <c r="G433" s="2"/>
      <c r="H433" s="2" t="s">
        <v>300</v>
      </c>
    </row>
    <row r="434" spans="1:8" ht="15.75" hidden="1" outlineLevel="2" x14ac:dyDescent="0.15">
      <c r="A434" s="2">
        <v>43</v>
      </c>
      <c r="B434" s="3" t="s">
        <v>12</v>
      </c>
      <c r="C434" s="2" t="s">
        <v>38</v>
      </c>
      <c r="D434" s="2">
        <v>85.4</v>
      </c>
      <c r="E434" s="2">
        <f>D434*1</f>
        <v>85.4</v>
      </c>
      <c r="F434" s="2"/>
      <c r="G434" s="2"/>
      <c r="H434" s="2" t="s">
        <v>301</v>
      </c>
    </row>
    <row r="435" spans="1:8" ht="15.75" hidden="1" outlineLevel="2" x14ac:dyDescent="0.15">
      <c r="A435" s="2">
        <v>78</v>
      </c>
      <c r="B435" s="3" t="s">
        <v>12</v>
      </c>
      <c r="C435" s="2" t="s">
        <v>38</v>
      </c>
      <c r="D435" s="2">
        <v>32.700000000000003</v>
      </c>
      <c r="E435" s="2">
        <f>D435*32</f>
        <v>1046.4000000000001</v>
      </c>
      <c r="F435" s="2"/>
      <c r="G435" s="2"/>
      <c r="H435" s="2" t="s">
        <v>302</v>
      </c>
    </row>
    <row r="436" spans="1:8" ht="15.75" hidden="1" outlineLevel="2" x14ac:dyDescent="0.15">
      <c r="A436" s="2">
        <v>109</v>
      </c>
      <c r="B436" s="3" t="s">
        <v>12</v>
      </c>
      <c r="C436" s="2" t="s">
        <v>38</v>
      </c>
      <c r="D436" s="2">
        <v>31.4</v>
      </c>
      <c r="E436" s="2">
        <f>D436*150</f>
        <v>4710</v>
      </c>
      <c r="F436" s="2"/>
      <c r="G436" s="2"/>
      <c r="H436" s="2" t="s">
        <v>304</v>
      </c>
    </row>
    <row r="437" spans="1:8" ht="15.75" hidden="1" outlineLevel="2" x14ac:dyDescent="0.15">
      <c r="A437" s="2">
        <v>140</v>
      </c>
      <c r="B437" s="3" t="s">
        <v>12</v>
      </c>
      <c r="C437" s="2" t="s">
        <v>38</v>
      </c>
      <c r="D437" s="2">
        <v>32.700000000000003</v>
      </c>
      <c r="E437" s="2">
        <f>D437*7</f>
        <v>228.90000000000003</v>
      </c>
      <c r="F437" s="2"/>
      <c r="G437" s="2"/>
      <c r="H437" s="2" t="s">
        <v>305</v>
      </c>
    </row>
    <row r="438" spans="1:8" ht="15.75" hidden="1" outlineLevel="2" x14ac:dyDescent="0.15">
      <c r="A438" s="2">
        <v>171</v>
      </c>
      <c r="B438" s="3" t="s">
        <v>12</v>
      </c>
      <c r="C438" s="2" t="s">
        <v>38</v>
      </c>
      <c r="D438" s="2">
        <v>26.7</v>
      </c>
      <c r="E438" s="2">
        <f>D438*39</f>
        <v>1041.3</v>
      </c>
      <c r="F438" s="2"/>
      <c r="G438" s="2"/>
      <c r="H438" s="2" t="s">
        <v>306</v>
      </c>
    </row>
    <row r="439" spans="1:8" ht="15.75" hidden="1" outlineLevel="2" x14ac:dyDescent="0.15">
      <c r="A439" s="2">
        <v>202</v>
      </c>
      <c r="B439" s="3" t="s">
        <v>12</v>
      </c>
      <c r="C439" s="2" t="s">
        <v>38</v>
      </c>
      <c r="D439" s="2">
        <v>29.4</v>
      </c>
      <c r="E439" s="2">
        <f>D439*11</f>
        <v>323.39999999999998</v>
      </c>
      <c r="F439" s="2"/>
      <c r="G439" s="2"/>
      <c r="H439" s="2" t="s">
        <v>307</v>
      </c>
    </row>
    <row r="440" spans="1:8" ht="15.75" hidden="1" outlineLevel="2" x14ac:dyDescent="0.15">
      <c r="A440" s="2">
        <v>231</v>
      </c>
      <c r="B440" s="3" t="s">
        <v>12</v>
      </c>
      <c r="C440" s="2" t="s">
        <v>38</v>
      </c>
      <c r="D440" s="2">
        <v>77.099999999999994</v>
      </c>
      <c r="E440" s="2">
        <f>D440*10</f>
        <v>771</v>
      </c>
      <c r="F440" s="2"/>
      <c r="G440" s="2"/>
      <c r="H440" s="2" t="s">
        <v>308</v>
      </c>
    </row>
    <row r="441" spans="1:8" ht="15.75" hidden="1" outlineLevel="2" x14ac:dyDescent="0.15">
      <c r="A441" s="2">
        <v>263</v>
      </c>
      <c r="B441" s="3" t="s">
        <v>12</v>
      </c>
      <c r="C441" s="2" t="s">
        <v>38</v>
      </c>
      <c r="D441" s="2">
        <v>60.9</v>
      </c>
      <c r="E441" s="2">
        <f>D441*10</f>
        <v>609</v>
      </c>
      <c r="F441" s="2"/>
      <c r="G441" s="2"/>
      <c r="H441" s="2" t="s">
        <v>309</v>
      </c>
    </row>
    <row r="442" spans="1:8" ht="15.75" hidden="1" outlineLevel="2" x14ac:dyDescent="0.15">
      <c r="A442" s="2">
        <v>296</v>
      </c>
      <c r="B442" s="3" t="s">
        <v>12</v>
      </c>
      <c r="C442" s="2" t="s">
        <v>38</v>
      </c>
      <c r="D442" s="2">
        <v>59.9</v>
      </c>
      <c r="E442" s="2">
        <f>D442*2</f>
        <v>119.8</v>
      </c>
      <c r="F442" s="2"/>
      <c r="G442" s="2"/>
      <c r="H442" s="2" t="s">
        <v>324</v>
      </c>
    </row>
    <row r="443" spans="1:8" ht="15.75" hidden="1" outlineLevel="2" x14ac:dyDescent="0.15">
      <c r="A443" s="2">
        <v>328</v>
      </c>
      <c r="B443" s="3" t="s">
        <v>12</v>
      </c>
      <c r="C443" s="2" t="s">
        <v>38</v>
      </c>
      <c r="D443" s="2">
        <v>80.400000000000006</v>
      </c>
      <c r="E443" s="2">
        <f>D443*4</f>
        <v>321.60000000000002</v>
      </c>
      <c r="F443" s="2"/>
      <c r="G443" s="2"/>
      <c r="H443" s="2" t="s">
        <v>325</v>
      </c>
    </row>
    <row r="444" spans="1:8" ht="15.75" hidden="1" outlineLevel="2" x14ac:dyDescent="0.15">
      <c r="A444" s="2">
        <v>446</v>
      </c>
      <c r="B444" s="3" t="s">
        <v>12</v>
      </c>
      <c r="C444" s="2" t="s">
        <v>38</v>
      </c>
      <c r="D444" s="2">
        <v>31.1</v>
      </c>
      <c r="E444" s="2">
        <f>D444*1</f>
        <v>31.1</v>
      </c>
      <c r="F444" s="2"/>
      <c r="G444" s="2"/>
      <c r="H444" s="2" t="s">
        <v>346</v>
      </c>
    </row>
    <row r="445" spans="1:8" outlineLevel="1" collapsed="1" x14ac:dyDescent="0.15">
      <c r="A445" s="2"/>
      <c r="B445" s="15" t="s">
        <v>261</v>
      </c>
      <c r="C445" s="2"/>
      <c r="D445" s="2"/>
      <c r="E445" s="2">
        <f>SUBTOTAL(9,E433:E444)</f>
        <v>9438.2000000000007</v>
      </c>
      <c r="F445" s="2"/>
      <c r="G445" s="2"/>
      <c r="H445" s="2"/>
    </row>
    <row r="446" spans="1:8" ht="15.75" hidden="1" outlineLevel="2" x14ac:dyDescent="0.15">
      <c r="A446" s="2">
        <v>23</v>
      </c>
      <c r="B446" s="3" t="s">
        <v>26</v>
      </c>
      <c r="C446" s="2" t="s">
        <v>38</v>
      </c>
      <c r="D446" s="2">
        <v>9.6999999999999993</v>
      </c>
      <c r="E446" s="2">
        <f>D446*1</f>
        <v>9.6999999999999993</v>
      </c>
      <c r="F446" s="2"/>
      <c r="G446" s="2"/>
      <c r="H446" s="2" t="s">
        <v>300</v>
      </c>
    </row>
    <row r="447" spans="1:8" ht="15.75" hidden="1" outlineLevel="2" x14ac:dyDescent="0.15">
      <c r="A447" s="2">
        <v>56</v>
      </c>
      <c r="B447" s="3" t="s">
        <v>26</v>
      </c>
      <c r="C447" s="2" t="s">
        <v>38</v>
      </c>
      <c r="D447" s="2">
        <v>9.3000000000000007</v>
      </c>
      <c r="E447" s="2">
        <f>D447*1</f>
        <v>9.3000000000000007</v>
      </c>
      <c r="F447" s="2"/>
      <c r="G447" s="2"/>
      <c r="H447" s="2" t="s">
        <v>301</v>
      </c>
    </row>
    <row r="448" spans="1:8" ht="15.75" hidden="1" outlineLevel="2" x14ac:dyDescent="0.15">
      <c r="A448" s="2">
        <v>244</v>
      </c>
      <c r="B448" s="3" t="s">
        <v>26</v>
      </c>
      <c r="C448" s="2" t="s">
        <v>38</v>
      </c>
      <c r="D448" s="2">
        <v>3.6</v>
      </c>
      <c r="E448" s="2">
        <f>D448*10</f>
        <v>36</v>
      </c>
      <c r="F448" s="2"/>
      <c r="G448" s="2"/>
      <c r="H448" s="2" t="s">
        <v>308</v>
      </c>
    </row>
    <row r="449" spans="1:8" ht="15.75" hidden="1" outlineLevel="2" x14ac:dyDescent="0.15">
      <c r="A449" s="2">
        <v>278</v>
      </c>
      <c r="B449" s="3" t="s">
        <v>26</v>
      </c>
      <c r="C449" s="2" t="s">
        <v>38</v>
      </c>
      <c r="D449" s="2">
        <v>3.6</v>
      </c>
      <c r="E449" s="2">
        <f>D449*10</f>
        <v>36</v>
      </c>
      <c r="F449" s="2"/>
      <c r="G449" s="2"/>
      <c r="H449" s="2" t="s">
        <v>309</v>
      </c>
    </row>
    <row r="450" spans="1:8" ht="15.75" hidden="1" outlineLevel="2" x14ac:dyDescent="0.15">
      <c r="A450" s="2">
        <v>309</v>
      </c>
      <c r="B450" s="3" t="s">
        <v>26</v>
      </c>
      <c r="C450" s="2" t="s">
        <v>38</v>
      </c>
      <c r="D450" s="2">
        <v>3.6</v>
      </c>
      <c r="E450" s="2">
        <f>D450*2</f>
        <v>7.2</v>
      </c>
      <c r="F450" s="2"/>
      <c r="G450" s="2"/>
      <c r="H450" s="2" t="s">
        <v>324</v>
      </c>
    </row>
    <row r="451" spans="1:8" ht="15.75" hidden="1" outlineLevel="2" x14ac:dyDescent="0.15">
      <c r="A451" s="2">
        <v>338</v>
      </c>
      <c r="B451" s="3" t="s">
        <v>26</v>
      </c>
      <c r="C451" s="2" t="s">
        <v>38</v>
      </c>
      <c r="D451" s="2">
        <v>3.6</v>
      </c>
      <c r="E451" s="2">
        <f>D451*4</f>
        <v>14.4</v>
      </c>
      <c r="F451" s="2"/>
      <c r="G451" s="2"/>
      <c r="H451" s="2" t="s">
        <v>325</v>
      </c>
    </row>
    <row r="452" spans="1:8" outlineLevel="1" collapsed="1" x14ac:dyDescent="0.15">
      <c r="A452" s="2"/>
      <c r="B452" s="15" t="s">
        <v>262</v>
      </c>
      <c r="C452" s="2"/>
      <c r="D452" s="2"/>
      <c r="E452" s="2">
        <f>SUBTOTAL(9,E446:E451)</f>
        <v>112.60000000000001</v>
      </c>
      <c r="F452" s="2"/>
      <c r="G452" s="2"/>
      <c r="H452" s="2"/>
    </row>
    <row r="453" spans="1:8" ht="15.75" hidden="1" outlineLevel="2" x14ac:dyDescent="0.15">
      <c r="A453" s="2">
        <v>448</v>
      </c>
      <c r="B453" s="3" t="s">
        <v>162</v>
      </c>
      <c r="C453" s="2" t="s">
        <v>38</v>
      </c>
      <c r="D453" s="2">
        <v>20.2</v>
      </c>
      <c r="E453" s="2">
        <f>D453*1</f>
        <v>20.2</v>
      </c>
      <c r="F453" s="2"/>
      <c r="G453" s="2"/>
      <c r="H453" s="2" t="s">
        <v>346</v>
      </c>
    </row>
    <row r="454" spans="1:8" outlineLevel="1" collapsed="1" x14ac:dyDescent="0.15">
      <c r="A454" s="2"/>
      <c r="B454" s="15" t="s">
        <v>263</v>
      </c>
      <c r="C454" s="2"/>
      <c r="D454" s="2"/>
      <c r="E454" s="2">
        <f>SUBTOTAL(9,E453:E453)</f>
        <v>20.2</v>
      </c>
      <c r="F454" s="2"/>
      <c r="G454" s="2"/>
      <c r="H454" s="2"/>
    </row>
    <row r="455" spans="1:8" ht="15.75" hidden="1" outlineLevel="2" x14ac:dyDescent="0.15">
      <c r="A455" s="2">
        <v>3</v>
      </c>
      <c r="B455" s="3" t="s">
        <v>7</v>
      </c>
      <c r="C455" s="2" t="s">
        <v>38</v>
      </c>
      <c r="D455" s="2">
        <v>83.6</v>
      </c>
      <c r="E455" s="2">
        <f>D455*1</f>
        <v>83.6</v>
      </c>
      <c r="F455" s="2"/>
      <c r="G455" s="2"/>
      <c r="H455" s="2" t="s">
        <v>300</v>
      </c>
    </row>
    <row r="456" spans="1:8" ht="15.75" hidden="1" outlineLevel="2" x14ac:dyDescent="0.15">
      <c r="A456" s="2">
        <v>37</v>
      </c>
      <c r="B456" s="3" t="s">
        <v>7</v>
      </c>
      <c r="C456" s="2" t="s">
        <v>38</v>
      </c>
      <c r="D456" s="2">
        <v>47.4</v>
      </c>
      <c r="E456" s="2">
        <f>D456*1</f>
        <v>47.4</v>
      </c>
      <c r="F456" s="2"/>
      <c r="G456" s="2"/>
      <c r="H456" s="2" t="s">
        <v>301</v>
      </c>
    </row>
    <row r="457" spans="1:8" ht="15.75" hidden="1" outlineLevel="2" x14ac:dyDescent="0.15">
      <c r="A457" s="2">
        <v>72</v>
      </c>
      <c r="B457" s="3" t="s">
        <v>7</v>
      </c>
      <c r="C457" s="2" t="s">
        <v>38</v>
      </c>
      <c r="D457" s="2">
        <v>18.8</v>
      </c>
      <c r="E457" s="2">
        <f>D457*32</f>
        <v>601.6</v>
      </c>
      <c r="F457" s="2"/>
      <c r="G457" s="2"/>
      <c r="H457" s="2" t="s">
        <v>302</v>
      </c>
    </row>
    <row r="458" spans="1:8" ht="15.75" hidden="1" outlineLevel="2" x14ac:dyDescent="0.15">
      <c r="A458" s="2">
        <v>103</v>
      </c>
      <c r="B458" s="3" t="s">
        <v>7</v>
      </c>
      <c r="C458" s="2" t="s">
        <v>38</v>
      </c>
      <c r="D458" s="2">
        <v>18.100000000000001</v>
      </c>
      <c r="E458" s="2">
        <f>D458*150</f>
        <v>2715</v>
      </c>
      <c r="F458" s="2"/>
      <c r="G458" s="2"/>
      <c r="H458" s="2" t="s">
        <v>304</v>
      </c>
    </row>
    <row r="459" spans="1:8" ht="15.75" hidden="1" outlineLevel="2" x14ac:dyDescent="0.15">
      <c r="A459" s="2">
        <v>134</v>
      </c>
      <c r="B459" s="3" t="s">
        <v>7</v>
      </c>
      <c r="C459" s="2" t="s">
        <v>38</v>
      </c>
      <c r="D459" s="2">
        <v>18.8</v>
      </c>
      <c r="E459" s="2">
        <f>D459*7</f>
        <v>131.6</v>
      </c>
      <c r="F459" s="2"/>
      <c r="G459" s="2"/>
      <c r="H459" s="2" t="s">
        <v>305</v>
      </c>
    </row>
    <row r="460" spans="1:8" ht="15.75" hidden="1" outlineLevel="2" x14ac:dyDescent="0.15">
      <c r="A460" s="2">
        <v>165</v>
      </c>
      <c r="B460" s="3" t="s">
        <v>7</v>
      </c>
      <c r="C460" s="2" t="s">
        <v>38</v>
      </c>
      <c r="D460" s="2">
        <v>14.2</v>
      </c>
      <c r="E460" s="2">
        <f>D460*39</f>
        <v>553.79999999999995</v>
      </c>
      <c r="F460" s="2"/>
      <c r="G460" s="2"/>
      <c r="H460" s="2" t="s">
        <v>306</v>
      </c>
    </row>
    <row r="461" spans="1:8" ht="15.75" hidden="1" outlineLevel="2" x14ac:dyDescent="0.15">
      <c r="A461" s="2">
        <v>195</v>
      </c>
      <c r="B461" s="3" t="s">
        <v>7</v>
      </c>
      <c r="C461" s="2" t="s">
        <v>38</v>
      </c>
      <c r="D461" s="2">
        <v>17.3</v>
      </c>
      <c r="E461" s="2">
        <f>D461*11</f>
        <v>190.3</v>
      </c>
      <c r="F461" s="2"/>
      <c r="G461" s="2"/>
      <c r="H461" s="2" t="s">
        <v>307</v>
      </c>
    </row>
    <row r="462" spans="1:8" ht="15.75" hidden="1" outlineLevel="2" x14ac:dyDescent="0.15">
      <c r="A462" s="2">
        <v>223</v>
      </c>
      <c r="B462" s="3" t="s">
        <v>7</v>
      </c>
      <c r="C462" s="2" t="s">
        <v>38</v>
      </c>
      <c r="D462" s="2">
        <v>42.9</v>
      </c>
      <c r="E462" s="2">
        <f>D462*10</f>
        <v>429</v>
      </c>
      <c r="F462" s="2"/>
      <c r="G462" s="2"/>
      <c r="H462" s="2" t="s">
        <v>308</v>
      </c>
    </row>
    <row r="463" spans="1:8" ht="15.75" hidden="1" outlineLevel="2" x14ac:dyDescent="0.15">
      <c r="A463" s="2">
        <v>257</v>
      </c>
      <c r="B463" s="3" t="s">
        <v>7</v>
      </c>
      <c r="C463" s="2" t="s">
        <v>38</v>
      </c>
      <c r="D463" s="2">
        <v>36.200000000000003</v>
      </c>
      <c r="E463" s="2">
        <f>D463*10</f>
        <v>362</v>
      </c>
      <c r="F463" s="2"/>
      <c r="G463" s="2"/>
      <c r="H463" s="2" t="s">
        <v>309</v>
      </c>
    </row>
    <row r="464" spans="1:8" ht="15.75" hidden="1" outlineLevel="2" x14ac:dyDescent="0.15">
      <c r="A464" s="2">
        <v>290</v>
      </c>
      <c r="B464" s="3" t="s">
        <v>7</v>
      </c>
      <c r="C464" s="2" t="s">
        <v>38</v>
      </c>
      <c r="D464" s="2">
        <v>45.2</v>
      </c>
      <c r="E464" s="2">
        <f>D464*2</f>
        <v>90.4</v>
      </c>
      <c r="F464" s="2"/>
      <c r="G464" s="2"/>
      <c r="H464" s="2" t="s">
        <v>324</v>
      </c>
    </row>
    <row r="465" spans="1:8" ht="15.75" hidden="1" outlineLevel="2" x14ac:dyDescent="0.15">
      <c r="A465" s="2">
        <v>322</v>
      </c>
      <c r="B465" s="3" t="s">
        <v>7</v>
      </c>
      <c r="C465" s="2" t="s">
        <v>38</v>
      </c>
      <c r="D465" s="2">
        <v>45.9</v>
      </c>
      <c r="E465" s="2">
        <f>D465*4</f>
        <v>183.6</v>
      </c>
      <c r="F465" s="2"/>
      <c r="G465" s="2"/>
      <c r="H465" s="2" t="s">
        <v>325</v>
      </c>
    </row>
    <row r="466" spans="1:8" ht="15.75" hidden="1" outlineLevel="2" x14ac:dyDescent="0.15">
      <c r="A466" s="2">
        <v>375</v>
      </c>
      <c r="B466" s="3" t="s">
        <v>7</v>
      </c>
      <c r="C466" s="2" t="s">
        <v>38</v>
      </c>
      <c r="D466" s="2">
        <v>161</v>
      </c>
      <c r="E466" s="2">
        <f>D466*10</f>
        <v>1610</v>
      </c>
      <c r="F466" s="2"/>
      <c r="G466" s="2"/>
      <c r="H466" s="2" t="s">
        <v>326</v>
      </c>
    </row>
    <row r="467" spans="1:8" ht="15.75" hidden="1" outlineLevel="2" x14ac:dyDescent="0.15">
      <c r="A467" s="2">
        <v>405</v>
      </c>
      <c r="B467" s="3" t="s">
        <v>7</v>
      </c>
      <c r="C467" s="2" t="s">
        <v>38</v>
      </c>
      <c r="D467" s="2">
        <v>161</v>
      </c>
      <c r="E467" s="2">
        <f>D467*1</f>
        <v>161</v>
      </c>
      <c r="F467" s="2"/>
      <c r="G467" s="2"/>
      <c r="H467" s="2" t="s">
        <v>329</v>
      </c>
    </row>
    <row r="468" spans="1:8" ht="15.75" hidden="1" outlineLevel="2" x14ac:dyDescent="0.15">
      <c r="A468" s="2">
        <v>474</v>
      </c>
      <c r="B468" s="3" t="s">
        <v>7</v>
      </c>
      <c r="C468" s="2" t="s">
        <v>38</v>
      </c>
      <c r="D468" s="2">
        <v>18.3</v>
      </c>
      <c r="E468" s="2">
        <f>D468*1</f>
        <v>18.3</v>
      </c>
      <c r="F468" s="2"/>
      <c r="G468" s="2"/>
      <c r="H468" s="2" t="s">
        <v>346</v>
      </c>
    </row>
    <row r="469" spans="1:8" outlineLevel="1" collapsed="1" x14ac:dyDescent="0.15">
      <c r="A469" s="2"/>
      <c r="B469" s="15" t="s">
        <v>264</v>
      </c>
      <c r="C469" s="2"/>
      <c r="D469" s="2"/>
      <c r="E469" s="2">
        <f>SUBTOTAL(9,E455:E468)</f>
        <v>7177.6</v>
      </c>
      <c r="F469" s="2"/>
      <c r="G469" s="2"/>
      <c r="H469" s="2"/>
    </row>
    <row r="470" spans="1:8" ht="15.75" hidden="1" outlineLevel="2" x14ac:dyDescent="0.15">
      <c r="A470" s="2">
        <v>463</v>
      </c>
      <c r="B470" s="3" t="s">
        <v>177</v>
      </c>
      <c r="C470" s="2" t="s">
        <v>38</v>
      </c>
      <c r="D470" s="2">
        <v>3.8</v>
      </c>
      <c r="E470" s="2">
        <f>D470*1</f>
        <v>3.8</v>
      </c>
      <c r="F470" s="2"/>
      <c r="G470" s="2"/>
      <c r="H470" s="2" t="s">
        <v>346</v>
      </c>
    </row>
    <row r="471" spans="1:8" outlineLevel="1" collapsed="1" x14ac:dyDescent="0.15">
      <c r="A471" s="2"/>
      <c r="B471" s="15" t="s">
        <v>265</v>
      </c>
      <c r="C471" s="2"/>
      <c r="D471" s="2"/>
      <c r="E471" s="2">
        <f>SUBTOTAL(9,E470:E470)</f>
        <v>3.8</v>
      </c>
      <c r="F471" s="2"/>
      <c r="G471" s="2"/>
      <c r="H471" s="2"/>
    </row>
    <row r="472" spans="1:8" hidden="1" outlineLevel="2" x14ac:dyDescent="0.15">
      <c r="A472" s="2">
        <v>63</v>
      </c>
      <c r="B472" s="3" t="s">
        <v>52</v>
      </c>
      <c r="C472" s="2" t="s">
        <v>39</v>
      </c>
      <c r="D472" s="2">
        <v>2.7</v>
      </c>
      <c r="E472" s="2">
        <f>D472*1</f>
        <v>2.7</v>
      </c>
      <c r="F472" s="2"/>
      <c r="G472" s="2"/>
      <c r="H472" s="2" t="s">
        <v>301</v>
      </c>
    </row>
    <row r="473" spans="1:8" ht="15.75" hidden="1" outlineLevel="2" x14ac:dyDescent="0.15">
      <c r="A473" s="2">
        <v>275</v>
      </c>
      <c r="B473" s="3" t="s">
        <v>52</v>
      </c>
      <c r="C473" s="2" t="s">
        <v>38</v>
      </c>
      <c r="D473" s="2">
        <v>2.4</v>
      </c>
      <c r="E473" s="2">
        <f>D473*10</f>
        <v>24</v>
      </c>
      <c r="F473" s="2"/>
      <c r="G473" s="2"/>
      <c r="H473" s="2" t="s">
        <v>309</v>
      </c>
    </row>
    <row r="474" spans="1:8" hidden="1" outlineLevel="2" x14ac:dyDescent="0.15">
      <c r="A474" s="2">
        <v>314</v>
      </c>
      <c r="B474" s="3" t="s">
        <v>52</v>
      </c>
      <c r="C474" s="2" t="s">
        <v>39</v>
      </c>
      <c r="D474" s="2">
        <v>3.8</v>
      </c>
      <c r="E474" s="2">
        <f>D474*2</f>
        <v>7.6</v>
      </c>
      <c r="F474" s="2"/>
      <c r="G474" s="2"/>
      <c r="H474" s="2" t="s">
        <v>324</v>
      </c>
    </row>
    <row r="475" spans="1:8" hidden="1" outlineLevel="2" x14ac:dyDescent="0.15">
      <c r="A475" s="2">
        <v>343</v>
      </c>
      <c r="B475" s="3" t="s">
        <v>52</v>
      </c>
      <c r="C475" s="2" t="s">
        <v>39</v>
      </c>
      <c r="D475" s="2">
        <v>9.3000000000000007</v>
      </c>
      <c r="E475" s="2">
        <f>D475*4</f>
        <v>37.200000000000003</v>
      </c>
      <c r="F475" s="2"/>
      <c r="G475" s="2"/>
      <c r="H475" s="2" t="s">
        <v>325</v>
      </c>
    </row>
    <row r="476" spans="1:8" hidden="1" outlineLevel="2" x14ac:dyDescent="0.15">
      <c r="A476" s="2">
        <v>371</v>
      </c>
      <c r="B476" s="3" t="s">
        <v>52</v>
      </c>
      <c r="C476" s="2" t="s">
        <v>39</v>
      </c>
      <c r="D476" s="2">
        <v>6.3</v>
      </c>
      <c r="E476" s="2">
        <f>D476*10</f>
        <v>63</v>
      </c>
      <c r="F476" s="2"/>
      <c r="G476" s="2"/>
      <c r="H476" s="2" t="s">
        <v>326</v>
      </c>
    </row>
    <row r="477" spans="1:8" hidden="1" outlineLevel="2" x14ac:dyDescent="0.15">
      <c r="A477" s="2">
        <v>401</v>
      </c>
      <c r="B477" s="3" t="s">
        <v>52</v>
      </c>
      <c r="C477" s="2" t="s">
        <v>39</v>
      </c>
      <c r="D477" s="2">
        <v>6.3</v>
      </c>
      <c r="E477" s="2">
        <f>D477*1</f>
        <v>6.3</v>
      </c>
      <c r="F477" s="2"/>
      <c r="G477" s="2"/>
      <c r="H477" s="2" t="s">
        <v>329</v>
      </c>
    </row>
    <row r="478" spans="1:8" outlineLevel="1" collapsed="1" x14ac:dyDescent="0.15">
      <c r="A478" s="2"/>
      <c r="B478" s="15" t="s">
        <v>266</v>
      </c>
      <c r="C478" s="2"/>
      <c r="D478" s="2"/>
      <c r="E478" s="2">
        <f>SUBTOTAL(9,E472:E477)</f>
        <v>140.80000000000001</v>
      </c>
      <c r="F478" s="2"/>
      <c r="G478" s="2"/>
      <c r="H478" s="2"/>
    </row>
    <row r="479" spans="1:8" ht="15.75" hidden="1" outlineLevel="2" x14ac:dyDescent="0.15">
      <c r="A479" s="2">
        <v>62</v>
      </c>
      <c r="B479" s="3" t="s">
        <v>51</v>
      </c>
      <c r="C479" s="2" t="s">
        <v>38</v>
      </c>
      <c r="D479" s="2">
        <v>2.4</v>
      </c>
      <c r="E479" s="2">
        <f>D479*1</f>
        <v>2.4</v>
      </c>
      <c r="F479" s="2"/>
      <c r="G479" s="2"/>
      <c r="H479" s="2" t="s">
        <v>301</v>
      </c>
    </row>
    <row r="480" spans="1:8" outlineLevel="1" collapsed="1" x14ac:dyDescent="0.15">
      <c r="A480" s="2"/>
      <c r="B480" s="15" t="s">
        <v>267</v>
      </c>
      <c r="C480" s="2"/>
      <c r="D480" s="2"/>
      <c r="E480" s="2">
        <f>SUBTOTAL(9,E479:E479)</f>
        <v>2.4</v>
      </c>
      <c r="F480" s="2"/>
      <c r="G480" s="2"/>
      <c r="H480" s="2"/>
    </row>
    <row r="481" spans="1:8" hidden="1" outlineLevel="2" x14ac:dyDescent="0.15">
      <c r="A481" s="2">
        <v>242</v>
      </c>
      <c r="B481" s="3" t="s">
        <v>83</v>
      </c>
      <c r="C481" s="2" t="s">
        <v>40</v>
      </c>
      <c r="D481" s="2">
        <v>1</v>
      </c>
      <c r="E481" s="2">
        <f>D481*10</f>
        <v>10</v>
      </c>
      <c r="F481" s="2"/>
      <c r="G481" s="2"/>
      <c r="H481" s="2" t="s">
        <v>308</v>
      </c>
    </row>
    <row r="482" spans="1:8" hidden="1" outlineLevel="2" x14ac:dyDescent="0.15">
      <c r="A482" s="2">
        <v>274</v>
      </c>
      <c r="B482" s="3" t="s">
        <v>83</v>
      </c>
      <c r="C482" s="2" t="s">
        <v>40</v>
      </c>
      <c r="D482" s="2">
        <v>1</v>
      </c>
      <c r="E482" s="2">
        <f>D482*10</f>
        <v>10</v>
      </c>
      <c r="F482" s="2"/>
      <c r="G482" s="2"/>
      <c r="H482" s="2" t="s">
        <v>309</v>
      </c>
    </row>
    <row r="483" spans="1:8" outlineLevel="1" collapsed="1" x14ac:dyDescent="0.15">
      <c r="A483" s="2"/>
      <c r="B483" s="15" t="s">
        <v>268</v>
      </c>
      <c r="C483" s="2"/>
      <c r="D483" s="2"/>
      <c r="E483" s="2">
        <f>SUBTOTAL(9,E481:E482)</f>
        <v>20</v>
      </c>
      <c r="F483" s="2"/>
      <c r="G483" s="2"/>
      <c r="H483" s="2"/>
    </row>
    <row r="484" spans="1:8" ht="15.75" hidden="1" outlineLevel="2" x14ac:dyDescent="0.15">
      <c r="A484" s="2">
        <v>467</v>
      </c>
      <c r="B484" s="3" t="s">
        <v>179</v>
      </c>
      <c r="C484" s="2" t="s">
        <v>38</v>
      </c>
      <c r="D484" s="2">
        <v>2.2999999999999998</v>
      </c>
      <c r="E484" s="2">
        <f>D484*1</f>
        <v>2.2999999999999998</v>
      </c>
      <c r="F484" s="2"/>
      <c r="G484" s="2"/>
      <c r="H484" s="2" t="s">
        <v>346</v>
      </c>
    </row>
    <row r="485" spans="1:8" outlineLevel="1" collapsed="1" x14ac:dyDescent="0.15">
      <c r="A485" s="2"/>
      <c r="B485" s="15" t="s">
        <v>269</v>
      </c>
      <c r="C485" s="2"/>
      <c r="D485" s="2"/>
      <c r="E485" s="2">
        <f>SUBTOTAL(9,E484:E484)</f>
        <v>2.2999999999999998</v>
      </c>
      <c r="F485" s="2"/>
      <c r="G485" s="2"/>
      <c r="H485" s="2"/>
    </row>
    <row r="486" spans="1:8" hidden="1" outlineLevel="2" x14ac:dyDescent="0.15">
      <c r="A486" s="2">
        <v>358</v>
      </c>
      <c r="B486" s="3" t="s">
        <v>114</v>
      </c>
      <c r="C486" s="2" t="s">
        <v>39</v>
      </c>
      <c r="D486" s="2">
        <v>153.69999999999999</v>
      </c>
      <c r="E486" s="2">
        <f>D486*10</f>
        <v>1537</v>
      </c>
      <c r="F486" s="2"/>
      <c r="G486" s="2"/>
      <c r="H486" s="2" t="s">
        <v>326</v>
      </c>
    </row>
    <row r="487" spans="1:8" hidden="1" outlineLevel="2" x14ac:dyDescent="0.15">
      <c r="A487" s="2">
        <v>388</v>
      </c>
      <c r="B487" s="3" t="s">
        <v>114</v>
      </c>
      <c r="C487" s="2" t="s">
        <v>39</v>
      </c>
      <c r="D487" s="2">
        <v>153.69999999999999</v>
      </c>
      <c r="E487" s="2">
        <f>D487*1</f>
        <v>153.69999999999999</v>
      </c>
      <c r="F487" s="2"/>
      <c r="G487" s="2"/>
      <c r="H487" s="2" t="s">
        <v>329</v>
      </c>
    </row>
    <row r="488" spans="1:8" outlineLevel="1" collapsed="1" x14ac:dyDescent="0.15">
      <c r="A488" s="2"/>
      <c r="B488" s="15" t="s">
        <v>270</v>
      </c>
      <c r="C488" s="2"/>
      <c r="D488" s="2"/>
      <c r="E488" s="2">
        <f>SUBTOTAL(9,E486:E487)</f>
        <v>1690.7</v>
      </c>
      <c r="F488" s="2"/>
      <c r="G488" s="2"/>
      <c r="H488" s="2"/>
    </row>
    <row r="489" spans="1:8" hidden="1" outlineLevel="2" x14ac:dyDescent="0.15">
      <c r="A489" s="2">
        <v>13</v>
      </c>
      <c r="B489" s="3" t="s">
        <v>17</v>
      </c>
      <c r="C489" s="2" t="s">
        <v>40</v>
      </c>
      <c r="D489" s="2">
        <v>3</v>
      </c>
      <c r="E489" s="2">
        <f>D489*1</f>
        <v>3</v>
      </c>
      <c r="F489" s="2"/>
      <c r="G489" s="2"/>
      <c r="H489" s="2" t="s">
        <v>300</v>
      </c>
    </row>
    <row r="490" spans="1:8" hidden="1" outlineLevel="2" x14ac:dyDescent="0.15">
      <c r="A490" s="2">
        <v>48</v>
      </c>
      <c r="B490" s="3" t="s">
        <v>17</v>
      </c>
      <c r="C490" s="2" t="s">
        <v>40</v>
      </c>
      <c r="D490" s="2">
        <v>1</v>
      </c>
      <c r="E490" s="2">
        <f>D490*1</f>
        <v>1</v>
      </c>
      <c r="F490" s="2"/>
      <c r="G490" s="2"/>
      <c r="H490" s="2" t="s">
        <v>301</v>
      </c>
    </row>
    <row r="491" spans="1:8" hidden="1" outlineLevel="2" x14ac:dyDescent="0.15">
      <c r="A491" s="2">
        <v>83</v>
      </c>
      <c r="B491" s="3" t="s">
        <v>17</v>
      </c>
      <c r="C491" s="2" t="s">
        <v>40</v>
      </c>
      <c r="D491" s="2">
        <v>1</v>
      </c>
      <c r="E491" s="2">
        <f>D491*32</f>
        <v>32</v>
      </c>
      <c r="F491" s="2"/>
      <c r="G491" s="2"/>
      <c r="H491" s="2" t="s">
        <v>302</v>
      </c>
    </row>
    <row r="492" spans="1:8" hidden="1" outlineLevel="2" x14ac:dyDescent="0.15">
      <c r="A492" s="2">
        <v>114</v>
      </c>
      <c r="B492" s="3" t="s">
        <v>17</v>
      </c>
      <c r="C492" s="2" t="s">
        <v>40</v>
      </c>
      <c r="D492" s="2">
        <v>1</v>
      </c>
      <c r="E492" s="2">
        <f>D492*150</f>
        <v>150</v>
      </c>
      <c r="F492" s="2"/>
      <c r="G492" s="2"/>
      <c r="H492" s="2" t="s">
        <v>304</v>
      </c>
    </row>
    <row r="493" spans="1:8" hidden="1" outlineLevel="2" x14ac:dyDescent="0.15">
      <c r="A493" s="2">
        <v>145</v>
      </c>
      <c r="B493" s="3" t="s">
        <v>17</v>
      </c>
      <c r="C493" s="2" t="s">
        <v>40</v>
      </c>
      <c r="D493" s="2">
        <v>1</v>
      </c>
      <c r="E493" s="2">
        <f>D493*7</f>
        <v>7</v>
      </c>
      <c r="F493" s="2"/>
      <c r="G493" s="2"/>
      <c r="H493" s="2" t="s">
        <v>305</v>
      </c>
    </row>
    <row r="494" spans="1:8" hidden="1" outlineLevel="2" x14ac:dyDescent="0.15">
      <c r="A494" s="2">
        <v>175</v>
      </c>
      <c r="B494" s="3" t="s">
        <v>17</v>
      </c>
      <c r="C494" s="2" t="s">
        <v>40</v>
      </c>
      <c r="D494" s="2">
        <v>1</v>
      </c>
      <c r="E494" s="2">
        <f>D494*39</f>
        <v>39</v>
      </c>
      <c r="F494" s="2"/>
      <c r="G494" s="2"/>
      <c r="H494" s="2" t="s">
        <v>306</v>
      </c>
    </row>
    <row r="495" spans="1:8" hidden="1" outlineLevel="2" x14ac:dyDescent="0.15">
      <c r="A495" s="2">
        <v>206</v>
      </c>
      <c r="B495" s="3" t="s">
        <v>17</v>
      </c>
      <c r="C495" s="2" t="s">
        <v>40</v>
      </c>
      <c r="D495" s="2">
        <v>1</v>
      </c>
      <c r="E495" s="2">
        <f>D495*11</f>
        <v>11</v>
      </c>
      <c r="F495" s="2"/>
      <c r="G495" s="2"/>
      <c r="H495" s="2" t="s">
        <v>307</v>
      </c>
    </row>
    <row r="496" spans="1:8" hidden="1" outlineLevel="2" x14ac:dyDescent="0.15">
      <c r="A496" s="2">
        <v>237</v>
      </c>
      <c r="B496" s="3" t="s">
        <v>17</v>
      </c>
      <c r="C496" s="2" t="s">
        <v>40</v>
      </c>
      <c r="D496" s="2">
        <v>1</v>
      </c>
      <c r="E496" s="2">
        <f>D496*10</f>
        <v>10</v>
      </c>
      <c r="F496" s="2"/>
      <c r="G496" s="2"/>
      <c r="H496" s="2" t="s">
        <v>308</v>
      </c>
    </row>
    <row r="497" spans="1:8" hidden="1" outlineLevel="2" x14ac:dyDescent="0.15">
      <c r="A497" s="2">
        <v>268</v>
      </c>
      <c r="B497" s="3" t="s">
        <v>17</v>
      </c>
      <c r="C497" s="2" t="s">
        <v>40</v>
      </c>
      <c r="D497" s="2">
        <v>1</v>
      </c>
      <c r="E497" s="2">
        <f>D497*10</f>
        <v>10</v>
      </c>
      <c r="F497" s="2"/>
      <c r="G497" s="2"/>
      <c r="H497" s="2" t="s">
        <v>309</v>
      </c>
    </row>
    <row r="498" spans="1:8" hidden="1" outlineLevel="2" x14ac:dyDescent="0.15">
      <c r="A498" s="2">
        <v>300</v>
      </c>
      <c r="B498" s="3" t="s">
        <v>17</v>
      </c>
      <c r="C498" s="2" t="s">
        <v>40</v>
      </c>
      <c r="D498" s="2">
        <v>1</v>
      </c>
      <c r="E498" s="2">
        <f>D498*2</f>
        <v>2</v>
      </c>
      <c r="F498" s="2"/>
      <c r="G498" s="2"/>
      <c r="H498" s="2" t="s">
        <v>324</v>
      </c>
    </row>
    <row r="499" spans="1:8" hidden="1" outlineLevel="2" x14ac:dyDescent="0.15">
      <c r="A499" s="2">
        <v>332</v>
      </c>
      <c r="B499" s="3" t="s">
        <v>17</v>
      </c>
      <c r="C499" s="2" t="s">
        <v>40</v>
      </c>
      <c r="D499" s="2">
        <v>1</v>
      </c>
      <c r="E499" s="2">
        <f>D499*4</f>
        <v>4</v>
      </c>
      <c r="F499" s="2"/>
      <c r="G499" s="2"/>
      <c r="H499" s="2" t="s">
        <v>325</v>
      </c>
    </row>
    <row r="500" spans="1:8" ht="15.75" hidden="1" outlineLevel="2" x14ac:dyDescent="0.15">
      <c r="A500" s="2">
        <v>469</v>
      </c>
      <c r="B500" s="3" t="s">
        <v>17</v>
      </c>
      <c r="C500" s="2" t="s">
        <v>38</v>
      </c>
      <c r="D500" s="2">
        <v>0.8</v>
      </c>
      <c r="E500" s="2">
        <f>D500*1</f>
        <v>0.8</v>
      </c>
      <c r="F500" s="2"/>
      <c r="G500" s="2"/>
      <c r="H500" s="2" t="s">
        <v>346</v>
      </c>
    </row>
    <row r="501" spans="1:8" outlineLevel="1" collapsed="1" x14ac:dyDescent="0.15">
      <c r="A501" s="2"/>
      <c r="B501" s="15" t="s">
        <v>271</v>
      </c>
      <c r="C501" s="2"/>
      <c r="D501" s="2"/>
      <c r="E501" s="2">
        <f>SUBTOTAL(9,E489:E500)</f>
        <v>269.8</v>
      </c>
      <c r="F501" s="2"/>
      <c r="G501" s="2"/>
      <c r="H501" s="2"/>
    </row>
    <row r="502" spans="1:8" hidden="1" outlineLevel="2" x14ac:dyDescent="0.15">
      <c r="A502" s="2">
        <v>29</v>
      </c>
      <c r="B502" s="3" t="s">
        <v>32</v>
      </c>
      <c r="C502" s="2" t="s">
        <v>39</v>
      </c>
      <c r="D502" s="2">
        <v>1.4</v>
      </c>
      <c r="E502" s="2">
        <f>D502*1</f>
        <v>1.4</v>
      </c>
      <c r="F502" s="2"/>
      <c r="G502" s="2"/>
      <c r="H502" s="2" t="s">
        <v>300</v>
      </c>
    </row>
    <row r="503" spans="1:8" hidden="1" outlineLevel="2" x14ac:dyDescent="0.15">
      <c r="A503" s="2">
        <v>61</v>
      </c>
      <c r="B503" s="3" t="s">
        <v>32</v>
      </c>
      <c r="C503" s="2" t="s">
        <v>39</v>
      </c>
      <c r="D503" s="2">
        <v>5.2</v>
      </c>
      <c r="E503" s="2">
        <f>D503*1</f>
        <v>5.2</v>
      </c>
      <c r="F503" s="2"/>
      <c r="G503" s="2"/>
      <c r="H503" s="2" t="s">
        <v>301</v>
      </c>
    </row>
    <row r="504" spans="1:8" hidden="1" outlineLevel="2" x14ac:dyDescent="0.15">
      <c r="A504" s="2">
        <v>94</v>
      </c>
      <c r="B504" s="3" t="s">
        <v>32</v>
      </c>
      <c r="C504" s="2" t="s">
        <v>39</v>
      </c>
      <c r="D504" s="2">
        <v>1.6</v>
      </c>
      <c r="E504" s="2">
        <f>D504*32</f>
        <v>51.2</v>
      </c>
      <c r="F504" s="2"/>
      <c r="G504" s="2"/>
      <c r="H504" s="2" t="s">
        <v>302</v>
      </c>
    </row>
    <row r="505" spans="1:8" hidden="1" outlineLevel="2" x14ac:dyDescent="0.15">
      <c r="A505" s="2">
        <v>125</v>
      </c>
      <c r="B505" s="3" t="s">
        <v>32</v>
      </c>
      <c r="C505" s="2" t="s">
        <v>39</v>
      </c>
      <c r="D505" s="2">
        <v>1.6</v>
      </c>
      <c r="E505" s="2">
        <f>D505*150</f>
        <v>240</v>
      </c>
      <c r="F505" s="2"/>
      <c r="G505" s="2"/>
      <c r="H505" s="2" t="s">
        <v>304</v>
      </c>
    </row>
    <row r="506" spans="1:8" hidden="1" outlineLevel="2" x14ac:dyDescent="0.15">
      <c r="A506" s="2">
        <v>156</v>
      </c>
      <c r="B506" s="3" t="s">
        <v>32</v>
      </c>
      <c r="C506" s="2" t="s">
        <v>39</v>
      </c>
      <c r="D506" s="2">
        <v>1.6</v>
      </c>
      <c r="E506" s="2">
        <f>D506*7</f>
        <v>11.200000000000001</v>
      </c>
      <c r="F506" s="2"/>
      <c r="G506" s="2"/>
      <c r="H506" s="2" t="s">
        <v>305</v>
      </c>
    </row>
    <row r="507" spans="1:8" hidden="1" outlineLevel="2" x14ac:dyDescent="0.15">
      <c r="A507" s="2">
        <v>185</v>
      </c>
      <c r="B507" s="3" t="s">
        <v>32</v>
      </c>
      <c r="C507" s="2" t="s">
        <v>39</v>
      </c>
      <c r="D507" s="2">
        <v>1.4</v>
      </c>
      <c r="E507" s="2">
        <f>D507*39</f>
        <v>54.599999999999994</v>
      </c>
      <c r="F507" s="2"/>
      <c r="G507" s="2"/>
      <c r="H507" s="2" t="s">
        <v>306</v>
      </c>
    </row>
    <row r="508" spans="1:8" hidden="1" outlineLevel="2" x14ac:dyDescent="0.15">
      <c r="A508" s="2">
        <v>212</v>
      </c>
      <c r="B508" s="3" t="s">
        <v>32</v>
      </c>
      <c r="C508" s="2" t="s">
        <v>39</v>
      </c>
      <c r="D508" s="2">
        <v>1.6</v>
      </c>
      <c r="E508" s="2">
        <f>D508*11</f>
        <v>17.600000000000001</v>
      </c>
      <c r="F508" s="2"/>
      <c r="G508" s="2"/>
      <c r="H508" s="2" t="s">
        <v>307</v>
      </c>
    </row>
    <row r="509" spans="1:8" hidden="1" outlineLevel="2" x14ac:dyDescent="0.15">
      <c r="A509" s="2">
        <v>468</v>
      </c>
      <c r="B509" s="3" t="s">
        <v>32</v>
      </c>
      <c r="C509" s="2" t="s">
        <v>39</v>
      </c>
      <c r="D509" s="2">
        <v>9.6999999999999993</v>
      </c>
      <c r="E509" s="2">
        <f>D509*1</f>
        <v>9.6999999999999993</v>
      </c>
      <c r="F509" s="2"/>
      <c r="G509" s="2"/>
      <c r="H509" s="2" t="s">
        <v>346</v>
      </c>
    </row>
    <row r="510" spans="1:8" outlineLevel="1" collapsed="1" x14ac:dyDescent="0.15">
      <c r="A510" s="2"/>
      <c r="B510" s="15" t="s">
        <v>272</v>
      </c>
      <c r="C510" s="2"/>
      <c r="D510" s="2"/>
      <c r="E510" s="2">
        <f>SUBTOTAL(9,E502:E509)</f>
        <v>390.90000000000003</v>
      </c>
      <c r="F510" s="2"/>
      <c r="G510" s="2"/>
      <c r="H510" s="2"/>
    </row>
    <row r="511" spans="1:8" hidden="1" outlineLevel="2" x14ac:dyDescent="0.15">
      <c r="A511" s="2">
        <v>251</v>
      </c>
      <c r="B511" s="3" t="s">
        <v>86</v>
      </c>
      <c r="C511" s="2" t="s">
        <v>39</v>
      </c>
      <c r="D511" s="2">
        <v>15.2</v>
      </c>
      <c r="E511" s="2">
        <f>D511*10</f>
        <v>152</v>
      </c>
      <c r="F511" s="2"/>
      <c r="G511" s="2"/>
      <c r="H511" s="2" t="s">
        <v>308</v>
      </c>
    </row>
    <row r="512" spans="1:8" hidden="1" outlineLevel="2" x14ac:dyDescent="0.15">
      <c r="A512" s="2">
        <v>285</v>
      </c>
      <c r="B512" s="3" t="s">
        <v>86</v>
      </c>
      <c r="C512" s="2" t="s">
        <v>39</v>
      </c>
      <c r="D512" s="2">
        <v>8.1999999999999993</v>
      </c>
      <c r="E512" s="2">
        <f>D512*10</f>
        <v>82</v>
      </c>
      <c r="F512" s="2"/>
      <c r="G512" s="2"/>
      <c r="H512" s="2" t="s">
        <v>309</v>
      </c>
    </row>
    <row r="513" spans="1:8" outlineLevel="1" collapsed="1" x14ac:dyDescent="0.15">
      <c r="A513" s="2"/>
      <c r="B513" s="15" t="s">
        <v>273</v>
      </c>
      <c r="C513" s="2"/>
      <c r="D513" s="2"/>
      <c r="E513" s="2">
        <f>SUBTOTAL(9,E511:E512)</f>
        <v>234</v>
      </c>
      <c r="F513" s="2"/>
      <c r="G513" s="2"/>
      <c r="H513" s="2"/>
    </row>
    <row r="514" spans="1:8" hidden="1" outlineLevel="2" x14ac:dyDescent="0.15">
      <c r="A514" s="2">
        <v>305</v>
      </c>
      <c r="B514" s="3" t="s">
        <v>99</v>
      </c>
      <c r="C514" s="2" t="s">
        <v>40</v>
      </c>
      <c r="D514" s="2">
        <v>1</v>
      </c>
      <c r="E514" s="2">
        <f>D514*2</f>
        <v>2</v>
      </c>
      <c r="F514" s="2"/>
      <c r="G514" s="2"/>
      <c r="H514" s="2" t="s">
        <v>324</v>
      </c>
    </row>
    <row r="515" spans="1:8" outlineLevel="1" collapsed="1" x14ac:dyDescent="0.15">
      <c r="A515" s="2"/>
      <c r="B515" s="15" t="s">
        <v>274</v>
      </c>
      <c r="C515" s="2"/>
      <c r="D515" s="2"/>
      <c r="E515" s="2">
        <f>SUBTOTAL(9,E514:E514)</f>
        <v>2</v>
      </c>
      <c r="F515" s="2"/>
      <c r="G515" s="2"/>
      <c r="H515" s="2"/>
    </row>
    <row r="516" spans="1:8" hidden="1" outlineLevel="2" x14ac:dyDescent="0.15">
      <c r="A516" s="2">
        <v>413</v>
      </c>
      <c r="B516" s="3" t="s">
        <v>140</v>
      </c>
      <c r="C516" s="2" t="s">
        <v>40</v>
      </c>
      <c r="D516" s="2">
        <v>2</v>
      </c>
      <c r="E516" s="2">
        <f>D516*2</f>
        <v>4</v>
      </c>
      <c r="F516" s="2"/>
      <c r="G516" s="2"/>
      <c r="H516" s="2" t="s">
        <v>332</v>
      </c>
    </row>
    <row r="517" spans="1:8" hidden="1" outlineLevel="2" x14ac:dyDescent="0.15">
      <c r="A517" s="2">
        <v>437</v>
      </c>
      <c r="B517" s="3" t="s">
        <v>140</v>
      </c>
      <c r="C517" s="2" t="s">
        <v>40</v>
      </c>
      <c r="D517" s="2">
        <v>1</v>
      </c>
      <c r="E517" s="2">
        <f>D517*3</f>
        <v>3</v>
      </c>
      <c r="F517" s="2"/>
      <c r="G517" s="2"/>
      <c r="H517" s="2" t="s">
        <v>342</v>
      </c>
    </row>
    <row r="518" spans="1:8" outlineLevel="1" collapsed="1" x14ac:dyDescent="0.15">
      <c r="A518" s="2"/>
      <c r="B518" s="15" t="s">
        <v>275</v>
      </c>
      <c r="C518" s="2"/>
      <c r="D518" s="2"/>
      <c r="E518" s="2">
        <f>SUBTOTAL(9,E516:E517)</f>
        <v>7</v>
      </c>
      <c r="F518" s="2"/>
      <c r="G518" s="2"/>
      <c r="H518" s="2"/>
    </row>
    <row r="519" spans="1:8" hidden="1" outlineLevel="2" x14ac:dyDescent="0.15">
      <c r="A519" s="2">
        <v>188</v>
      </c>
      <c r="B519" s="3" t="s">
        <v>73</v>
      </c>
      <c r="C519" s="2" t="s">
        <v>39</v>
      </c>
      <c r="D519" s="2">
        <v>3.7</v>
      </c>
      <c r="E519" s="2">
        <f>D519*39</f>
        <v>144.30000000000001</v>
      </c>
      <c r="F519" s="2"/>
      <c r="G519" s="2"/>
      <c r="H519" s="2" t="s">
        <v>306</v>
      </c>
    </row>
    <row r="520" spans="1:8" hidden="1" outlineLevel="2" x14ac:dyDescent="0.15">
      <c r="A520" s="2">
        <v>215</v>
      </c>
      <c r="B520" s="3" t="s">
        <v>73</v>
      </c>
      <c r="C520" s="2" t="s">
        <v>39</v>
      </c>
      <c r="D520" s="2">
        <v>5.2</v>
      </c>
      <c r="E520" s="2">
        <f>D520*11</f>
        <v>57.2</v>
      </c>
      <c r="F520" s="2"/>
      <c r="G520" s="2"/>
      <c r="H520" s="2" t="s">
        <v>307</v>
      </c>
    </row>
    <row r="521" spans="1:8" outlineLevel="1" collapsed="1" x14ac:dyDescent="0.15">
      <c r="A521" s="2"/>
      <c r="B521" s="15" t="s">
        <v>276</v>
      </c>
      <c r="C521" s="2"/>
      <c r="D521" s="2"/>
      <c r="E521" s="2">
        <f>SUBTOTAL(9,E519:E520)</f>
        <v>201.5</v>
      </c>
      <c r="F521" s="2"/>
      <c r="G521" s="2"/>
      <c r="H521" s="2"/>
    </row>
    <row r="522" spans="1:8" ht="15.75" hidden="1" outlineLevel="2" x14ac:dyDescent="0.15">
      <c r="A522" s="2">
        <v>16</v>
      </c>
      <c r="B522" s="3" t="s">
        <v>19</v>
      </c>
      <c r="C522" s="2" t="s">
        <v>38</v>
      </c>
      <c r="D522" s="2">
        <v>10.7</v>
      </c>
      <c r="E522" s="2">
        <f>D522*1</f>
        <v>10.7</v>
      </c>
      <c r="F522" s="2"/>
      <c r="G522" s="2"/>
      <c r="H522" s="2" t="s">
        <v>300</v>
      </c>
    </row>
    <row r="523" spans="1:8" outlineLevel="1" collapsed="1" x14ac:dyDescent="0.15">
      <c r="A523" s="2"/>
      <c r="B523" s="15" t="s">
        <v>277</v>
      </c>
      <c r="C523" s="2"/>
      <c r="D523" s="2"/>
      <c r="E523" s="2">
        <f>SUBTOTAL(9,E522:E522)</f>
        <v>10.7</v>
      </c>
      <c r="F523" s="2"/>
      <c r="G523" s="2"/>
      <c r="H523" s="2"/>
    </row>
    <row r="524" spans="1:8" hidden="1" outlineLevel="2" x14ac:dyDescent="0.15">
      <c r="A524" s="2">
        <v>412</v>
      </c>
      <c r="B524" s="3" t="s">
        <v>330</v>
      </c>
      <c r="C524" s="2" t="s">
        <v>40</v>
      </c>
      <c r="D524" s="2">
        <v>1</v>
      </c>
      <c r="E524" s="2">
        <f>D524*2</f>
        <v>2</v>
      </c>
      <c r="F524" s="2"/>
      <c r="G524" s="2"/>
      <c r="H524" s="2" t="s">
        <v>332</v>
      </c>
    </row>
    <row r="525" spans="1:8" hidden="1" outlineLevel="2" x14ac:dyDescent="0.15">
      <c r="A525" s="2">
        <v>423</v>
      </c>
      <c r="B525" s="3" t="s">
        <v>330</v>
      </c>
      <c r="C525" s="2" t="s">
        <v>40</v>
      </c>
      <c r="D525" s="2">
        <v>1</v>
      </c>
      <c r="E525" s="2">
        <f>D525*8</f>
        <v>8</v>
      </c>
      <c r="F525" s="2"/>
      <c r="G525" s="2"/>
      <c r="H525" s="2" t="s">
        <v>335</v>
      </c>
    </row>
    <row r="526" spans="1:8" outlineLevel="1" collapsed="1" x14ac:dyDescent="0.15">
      <c r="A526" s="2"/>
      <c r="B526" s="15" t="s">
        <v>358</v>
      </c>
      <c r="C526" s="2"/>
      <c r="D526" s="2"/>
      <c r="E526" s="2">
        <f>SUBTOTAL(9,E524:E525)</f>
        <v>10</v>
      </c>
      <c r="F526" s="2"/>
      <c r="G526" s="2"/>
      <c r="H526" s="2"/>
    </row>
    <row r="527" spans="1:8" hidden="1" outlineLevel="2" x14ac:dyDescent="0.15">
      <c r="A527" s="2">
        <v>465</v>
      </c>
      <c r="B527" s="3" t="s">
        <v>178</v>
      </c>
      <c r="C527" s="2" t="s">
        <v>39</v>
      </c>
      <c r="D527" s="2">
        <v>7.8</v>
      </c>
      <c r="E527" s="2">
        <f>D527*1</f>
        <v>7.8</v>
      </c>
      <c r="F527" s="2"/>
      <c r="G527" s="2"/>
      <c r="H527" s="2" t="s">
        <v>346</v>
      </c>
    </row>
    <row r="528" spans="1:8" outlineLevel="1" collapsed="1" x14ac:dyDescent="0.15">
      <c r="A528" s="2"/>
      <c r="B528" s="15" t="s">
        <v>279</v>
      </c>
      <c r="C528" s="2"/>
      <c r="D528" s="2"/>
      <c r="E528" s="2">
        <f>SUBTOTAL(9,E527:E527)</f>
        <v>7.8</v>
      </c>
      <c r="F528" s="2"/>
      <c r="G528" s="2"/>
      <c r="H528" s="2"/>
    </row>
    <row r="529" spans="1:8" hidden="1" outlineLevel="2" x14ac:dyDescent="0.15">
      <c r="A529" s="2">
        <v>421</v>
      </c>
      <c r="B529" s="3" t="s">
        <v>334</v>
      </c>
      <c r="C529" s="2" t="s">
        <v>150</v>
      </c>
      <c r="D529" s="2">
        <v>1</v>
      </c>
      <c r="E529" s="2">
        <f>D529*8</f>
        <v>8</v>
      </c>
      <c r="F529" s="2"/>
      <c r="G529" s="2"/>
      <c r="H529" s="2" t="s">
        <v>335</v>
      </c>
    </row>
    <row r="530" spans="1:8" outlineLevel="1" collapsed="1" x14ac:dyDescent="0.15">
      <c r="A530" s="2"/>
      <c r="B530" s="15" t="s">
        <v>359</v>
      </c>
      <c r="C530" s="2"/>
      <c r="D530" s="2"/>
      <c r="E530" s="2">
        <f>SUBTOTAL(9,E529:E529)</f>
        <v>8</v>
      </c>
      <c r="F530" s="2"/>
      <c r="G530" s="2"/>
      <c r="H530" s="2"/>
    </row>
    <row r="531" spans="1:8" hidden="1" outlineLevel="2" x14ac:dyDescent="0.15">
      <c r="A531" s="2">
        <v>420</v>
      </c>
      <c r="B531" s="3" t="s">
        <v>333</v>
      </c>
      <c r="C531" s="2" t="s">
        <v>150</v>
      </c>
      <c r="D531" s="2">
        <v>2</v>
      </c>
      <c r="E531" s="2">
        <f>D531*8</f>
        <v>16</v>
      </c>
      <c r="F531" s="2"/>
      <c r="G531" s="2"/>
      <c r="H531" s="2" t="s">
        <v>335</v>
      </c>
    </row>
    <row r="532" spans="1:8" outlineLevel="1" collapsed="1" x14ac:dyDescent="0.15">
      <c r="A532" s="2"/>
      <c r="B532" s="15" t="s">
        <v>360</v>
      </c>
      <c r="C532" s="2"/>
      <c r="D532" s="2"/>
      <c r="E532" s="2">
        <f>SUBTOTAL(9,E531:E531)</f>
        <v>16</v>
      </c>
      <c r="F532" s="2"/>
      <c r="G532" s="2"/>
      <c r="H532" s="2"/>
    </row>
    <row r="533" spans="1:8" ht="15.75" hidden="1" outlineLevel="2" x14ac:dyDescent="0.15">
      <c r="A533" s="2">
        <v>422</v>
      </c>
      <c r="B533" s="3" t="s">
        <v>153</v>
      </c>
      <c r="C533" s="2" t="s">
        <v>38</v>
      </c>
      <c r="D533" s="2">
        <v>3</v>
      </c>
      <c r="E533" s="2">
        <f>D533*8</f>
        <v>24</v>
      </c>
      <c r="F533" s="2"/>
      <c r="G533" s="2"/>
      <c r="H533" s="2" t="s">
        <v>335</v>
      </c>
    </row>
    <row r="534" spans="1:8" outlineLevel="1" collapsed="1" x14ac:dyDescent="0.15">
      <c r="A534" s="2"/>
      <c r="B534" s="15" t="s">
        <v>281</v>
      </c>
      <c r="C534" s="2"/>
      <c r="D534" s="2"/>
      <c r="E534" s="2">
        <f>SUBTOTAL(9,E533:E533)</f>
        <v>24</v>
      </c>
      <c r="F534" s="2"/>
      <c r="G534" s="2"/>
      <c r="H534" s="2"/>
    </row>
    <row r="535" spans="1:8" hidden="1" outlineLevel="2" x14ac:dyDescent="0.15">
      <c r="A535" s="2">
        <v>369</v>
      </c>
      <c r="B535" s="3" t="s">
        <v>124</v>
      </c>
      <c r="C535" s="2" t="s">
        <v>39</v>
      </c>
      <c r="D535" s="2">
        <v>16.5</v>
      </c>
      <c r="E535" s="2">
        <f>D535*10</f>
        <v>165</v>
      </c>
      <c r="F535" s="2"/>
      <c r="G535" s="2"/>
      <c r="H535" s="2" t="s">
        <v>326</v>
      </c>
    </row>
    <row r="536" spans="1:8" hidden="1" outlineLevel="2" x14ac:dyDescent="0.15">
      <c r="A536" s="2">
        <v>399</v>
      </c>
      <c r="B536" s="3" t="s">
        <v>124</v>
      </c>
      <c r="C536" s="2" t="s">
        <v>39</v>
      </c>
      <c r="D536" s="2">
        <v>16.5</v>
      </c>
      <c r="E536" s="2">
        <f>D536*1</f>
        <v>16.5</v>
      </c>
      <c r="F536" s="2"/>
      <c r="G536" s="2"/>
      <c r="H536" s="2" t="s">
        <v>329</v>
      </c>
    </row>
    <row r="537" spans="1:8" hidden="1" outlineLevel="2" x14ac:dyDescent="0.15">
      <c r="A537" s="2">
        <v>429</v>
      </c>
      <c r="B537" s="3" t="s">
        <v>124</v>
      </c>
      <c r="C537" s="2" t="s">
        <v>39</v>
      </c>
      <c r="D537" s="2">
        <v>15.3</v>
      </c>
      <c r="E537" s="2">
        <f>D537*10</f>
        <v>153</v>
      </c>
      <c r="F537" s="2"/>
      <c r="G537" s="2"/>
      <c r="H537" s="2" t="s">
        <v>338</v>
      </c>
    </row>
    <row r="538" spans="1:8" hidden="1" outlineLevel="2" x14ac:dyDescent="0.15">
      <c r="A538" s="2">
        <v>435</v>
      </c>
      <c r="B538" s="3" t="s">
        <v>124</v>
      </c>
      <c r="C538" s="2" t="s">
        <v>39</v>
      </c>
      <c r="D538" s="2">
        <v>27.8</v>
      </c>
      <c r="E538" s="2">
        <f>D538*3</f>
        <v>83.4</v>
      </c>
      <c r="F538" s="2"/>
      <c r="G538" s="2"/>
      <c r="H538" s="2" t="s">
        <v>342</v>
      </c>
    </row>
    <row r="539" spans="1:8" outlineLevel="1" collapsed="1" x14ac:dyDescent="0.15">
      <c r="A539" s="2"/>
      <c r="B539" s="15" t="s">
        <v>282</v>
      </c>
      <c r="C539" s="2"/>
      <c r="D539" s="2"/>
      <c r="E539" s="2">
        <f>SUBTOTAL(9,E535:E538)</f>
        <v>417.9</v>
      </c>
      <c r="F539" s="2"/>
      <c r="G539" s="2"/>
      <c r="H539" s="2"/>
    </row>
    <row r="540" spans="1:8" hidden="1" outlineLevel="2" x14ac:dyDescent="0.15">
      <c r="A540" s="2">
        <v>31</v>
      </c>
      <c r="B540" s="3" t="s">
        <v>34</v>
      </c>
      <c r="C540" s="2" t="s">
        <v>39</v>
      </c>
      <c r="D540" s="2">
        <v>14.3</v>
      </c>
      <c r="E540" s="2">
        <f>D540*1</f>
        <v>14.3</v>
      </c>
      <c r="F540" s="2"/>
      <c r="G540" s="2"/>
      <c r="H540" s="2" t="s">
        <v>300</v>
      </c>
    </row>
    <row r="541" spans="1:8" outlineLevel="1" collapsed="1" x14ac:dyDescent="0.15">
      <c r="A541" s="2"/>
      <c r="B541" s="15" t="s">
        <v>283</v>
      </c>
      <c r="C541" s="2"/>
      <c r="D541" s="2"/>
      <c r="E541" s="2">
        <f>SUBTOTAL(9,E540:E540)</f>
        <v>14.3</v>
      </c>
      <c r="F541" s="2"/>
      <c r="G541" s="2"/>
      <c r="H541" s="2"/>
    </row>
    <row r="542" spans="1:8" ht="15.75" hidden="1" outlineLevel="2" x14ac:dyDescent="0.15">
      <c r="A542" s="2">
        <v>374</v>
      </c>
      <c r="B542" s="3" t="s">
        <v>131</v>
      </c>
      <c r="C542" s="2" t="s">
        <v>38</v>
      </c>
      <c r="D542" s="2">
        <v>248.5</v>
      </c>
      <c r="E542" s="2">
        <f>D542*10</f>
        <v>2485</v>
      </c>
      <c r="F542" s="2"/>
      <c r="G542" s="2"/>
      <c r="H542" s="2" t="s">
        <v>326</v>
      </c>
    </row>
    <row r="543" spans="1:8" ht="15.75" hidden="1" outlineLevel="2" x14ac:dyDescent="0.15">
      <c r="A543" s="2">
        <v>404</v>
      </c>
      <c r="B543" s="3" t="s">
        <v>131</v>
      </c>
      <c r="C543" s="2" t="s">
        <v>38</v>
      </c>
      <c r="D543" s="2">
        <v>248.5</v>
      </c>
      <c r="E543" s="2">
        <f>D543*1</f>
        <v>248.5</v>
      </c>
      <c r="F543" s="2"/>
      <c r="G543" s="2"/>
      <c r="H543" s="2" t="s">
        <v>329</v>
      </c>
    </row>
    <row r="544" spans="1:8" ht="15.75" hidden="1" outlineLevel="2" x14ac:dyDescent="0.15">
      <c r="A544" s="2">
        <v>416</v>
      </c>
      <c r="B544" s="3" t="s">
        <v>131</v>
      </c>
      <c r="C544" s="2" t="s">
        <v>38</v>
      </c>
      <c r="D544" s="2">
        <v>22.4</v>
      </c>
      <c r="E544" s="2">
        <f>D544*2</f>
        <v>44.8</v>
      </c>
      <c r="F544" s="2"/>
      <c r="G544" s="2"/>
      <c r="H544" s="2" t="s">
        <v>332</v>
      </c>
    </row>
    <row r="545" spans="1:8" ht="15.75" hidden="1" outlineLevel="2" x14ac:dyDescent="0.15">
      <c r="A545" s="2">
        <v>426</v>
      </c>
      <c r="B545" s="3" t="s">
        <v>131</v>
      </c>
      <c r="C545" s="2" t="s">
        <v>38</v>
      </c>
      <c r="D545" s="2">
        <v>10.5</v>
      </c>
      <c r="E545" s="2">
        <f>D545*8</f>
        <v>84</v>
      </c>
      <c r="F545" s="2"/>
      <c r="G545" s="2"/>
      <c r="H545" s="2" t="s">
        <v>335</v>
      </c>
    </row>
    <row r="546" spans="1:8" ht="15.75" hidden="1" outlineLevel="2" x14ac:dyDescent="0.15">
      <c r="A546" s="2">
        <v>432</v>
      </c>
      <c r="B546" s="3" t="s">
        <v>131</v>
      </c>
      <c r="C546" s="2" t="s">
        <v>38</v>
      </c>
      <c r="D546" s="2">
        <v>18.399999999999999</v>
      </c>
      <c r="E546" s="2">
        <f>D546*10</f>
        <v>184</v>
      </c>
      <c r="F546" s="2"/>
      <c r="G546" s="2"/>
      <c r="H546" s="2" t="s">
        <v>341</v>
      </c>
    </row>
    <row r="547" spans="1:8" ht="15.75" hidden="1" outlineLevel="2" x14ac:dyDescent="0.15">
      <c r="A547" s="2">
        <v>439</v>
      </c>
      <c r="B547" s="3" t="s">
        <v>131</v>
      </c>
      <c r="C547" s="2" t="s">
        <v>38</v>
      </c>
      <c r="D547" s="2">
        <v>29.4</v>
      </c>
      <c r="E547" s="2">
        <f>D547*3</f>
        <v>88.199999999999989</v>
      </c>
      <c r="F547" s="2"/>
      <c r="G547" s="2"/>
      <c r="H547" s="2" t="s">
        <v>342</v>
      </c>
    </row>
    <row r="548" spans="1:8" outlineLevel="1" collapsed="1" x14ac:dyDescent="0.15">
      <c r="A548" s="2"/>
      <c r="B548" s="15" t="s">
        <v>284</v>
      </c>
      <c r="C548" s="2"/>
      <c r="D548" s="2"/>
      <c r="E548" s="2">
        <f>SUBTOTAL(9,E542:E547)</f>
        <v>3134.5</v>
      </c>
      <c r="F548" s="2"/>
      <c r="G548" s="2"/>
      <c r="H548" s="2"/>
    </row>
    <row r="549" spans="1:8" hidden="1" outlineLevel="2" x14ac:dyDescent="0.15">
      <c r="A549" s="2">
        <v>350</v>
      </c>
      <c r="B549" s="3" t="s">
        <v>312</v>
      </c>
      <c r="C549" s="2" t="s">
        <v>40</v>
      </c>
      <c r="D549" s="2">
        <v>2</v>
      </c>
      <c r="E549" s="2">
        <f>D549*10</f>
        <v>20</v>
      </c>
      <c r="F549" s="2"/>
      <c r="G549" s="2"/>
      <c r="H549" s="2" t="s">
        <v>326</v>
      </c>
    </row>
    <row r="550" spans="1:8" hidden="1" outlineLevel="2" x14ac:dyDescent="0.15">
      <c r="A550" s="2">
        <v>380</v>
      </c>
      <c r="B550" s="3" t="s">
        <v>312</v>
      </c>
      <c r="C550" s="2" t="s">
        <v>40</v>
      </c>
      <c r="D550" s="2">
        <v>2</v>
      </c>
      <c r="E550" s="2">
        <f>D550*1</f>
        <v>2</v>
      </c>
      <c r="F550" s="2"/>
      <c r="G550" s="2"/>
      <c r="H550" s="2" t="s">
        <v>329</v>
      </c>
    </row>
    <row r="551" spans="1:8" outlineLevel="1" collapsed="1" x14ac:dyDescent="0.15">
      <c r="A551" s="2"/>
      <c r="B551" s="15" t="s">
        <v>361</v>
      </c>
      <c r="C551" s="2"/>
      <c r="D551" s="2"/>
      <c r="E551" s="2">
        <f>SUBTOTAL(9,E549:E550)</f>
        <v>22</v>
      </c>
      <c r="F551" s="2"/>
      <c r="G551" s="2"/>
      <c r="H551" s="2"/>
    </row>
    <row r="552" spans="1:8" hidden="1" outlineLevel="2" x14ac:dyDescent="0.15">
      <c r="A552" s="2">
        <v>349</v>
      </c>
      <c r="B552" s="3" t="s">
        <v>311</v>
      </c>
      <c r="C552" s="2" t="s">
        <v>40</v>
      </c>
      <c r="D552" s="2">
        <v>1</v>
      </c>
      <c r="E552" s="2">
        <f>D552*10</f>
        <v>10</v>
      </c>
      <c r="F552" s="2"/>
      <c r="G552" s="2"/>
      <c r="H552" s="2" t="s">
        <v>326</v>
      </c>
    </row>
    <row r="553" spans="1:8" hidden="1" outlineLevel="2" x14ac:dyDescent="0.15">
      <c r="A553" s="2">
        <v>379</v>
      </c>
      <c r="B553" s="3" t="s">
        <v>328</v>
      </c>
      <c r="C553" s="2" t="s">
        <v>40</v>
      </c>
      <c r="D553" s="2">
        <v>1</v>
      </c>
      <c r="E553" s="2">
        <f>D553*1</f>
        <v>1</v>
      </c>
      <c r="F553" s="2"/>
      <c r="G553" s="2"/>
      <c r="H553" s="2" t="s">
        <v>329</v>
      </c>
    </row>
    <row r="554" spans="1:8" outlineLevel="1" collapsed="1" x14ac:dyDescent="0.15">
      <c r="A554" s="2"/>
      <c r="B554" s="15" t="s">
        <v>362</v>
      </c>
      <c r="C554" s="2"/>
      <c r="D554" s="2"/>
      <c r="E554" s="2">
        <f>SUBTOTAL(9,E552:E553)</f>
        <v>11</v>
      </c>
      <c r="F554" s="2"/>
      <c r="G554" s="2"/>
      <c r="H554" s="2"/>
    </row>
    <row r="555" spans="1:8" hidden="1" outlineLevel="2" x14ac:dyDescent="0.15">
      <c r="A555" s="2">
        <v>348</v>
      </c>
      <c r="B555" s="3" t="s">
        <v>310</v>
      </c>
      <c r="C555" s="2" t="s">
        <v>40</v>
      </c>
      <c r="D555" s="2">
        <v>22</v>
      </c>
      <c r="E555" s="2">
        <f>D555*10</f>
        <v>220</v>
      </c>
      <c r="F555" s="2"/>
      <c r="G555" s="2"/>
      <c r="H555" s="2" t="s">
        <v>326</v>
      </c>
    </row>
    <row r="556" spans="1:8" hidden="1" outlineLevel="2" x14ac:dyDescent="0.15">
      <c r="A556" s="2">
        <v>378</v>
      </c>
      <c r="B556" s="3" t="s">
        <v>327</v>
      </c>
      <c r="C556" s="2" t="s">
        <v>40</v>
      </c>
      <c r="D556" s="2">
        <v>20</v>
      </c>
      <c r="E556" s="2">
        <f>D556*1</f>
        <v>20</v>
      </c>
      <c r="F556" s="2"/>
      <c r="G556" s="2"/>
      <c r="H556" s="2" t="s">
        <v>329</v>
      </c>
    </row>
    <row r="557" spans="1:8" outlineLevel="1" collapsed="1" x14ac:dyDescent="0.15">
      <c r="A557" s="2"/>
      <c r="B557" s="15" t="s">
        <v>363</v>
      </c>
      <c r="C557" s="2"/>
      <c r="D557" s="2"/>
      <c r="E557" s="2">
        <f>SUBTOTAL(9,E555:E556)</f>
        <v>240</v>
      </c>
      <c r="F557" s="2"/>
      <c r="G557" s="2"/>
      <c r="H557" s="2"/>
    </row>
    <row r="558" spans="1:8" hidden="1" outlineLevel="2" x14ac:dyDescent="0.15">
      <c r="A558" s="2">
        <v>351</v>
      </c>
      <c r="B558" s="3" t="s">
        <v>313</v>
      </c>
      <c r="C558" s="2" t="s">
        <v>40</v>
      </c>
      <c r="D558" s="2">
        <v>2</v>
      </c>
      <c r="E558" s="2">
        <f>D558*10</f>
        <v>20</v>
      </c>
      <c r="F558" s="2"/>
      <c r="G558" s="2"/>
      <c r="H558" s="2" t="s">
        <v>326</v>
      </c>
    </row>
    <row r="559" spans="1:8" hidden="1" outlineLevel="2" x14ac:dyDescent="0.15">
      <c r="A559" s="2">
        <v>381</v>
      </c>
      <c r="B559" s="3" t="s">
        <v>313</v>
      </c>
      <c r="C559" s="2" t="s">
        <v>40</v>
      </c>
      <c r="D559" s="2">
        <v>2</v>
      </c>
      <c r="E559" s="2">
        <f>D559*1</f>
        <v>2</v>
      </c>
      <c r="F559" s="2"/>
      <c r="G559" s="2"/>
      <c r="H559" s="2" t="s">
        <v>329</v>
      </c>
    </row>
    <row r="560" spans="1:8" outlineLevel="1" collapsed="1" x14ac:dyDescent="0.15">
      <c r="A560" s="2"/>
      <c r="B560" s="15" t="s">
        <v>364</v>
      </c>
      <c r="C560" s="2"/>
      <c r="D560" s="2"/>
      <c r="E560" s="2">
        <f>SUBTOTAL(9,E558:E559)</f>
        <v>22</v>
      </c>
      <c r="F560" s="2"/>
      <c r="G560" s="2"/>
      <c r="H560" s="2"/>
    </row>
    <row r="561" spans="1:8" ht="15.75" hidden="1" outlineLevel="2" x14ac:dyDescent="0.15">
      <c r="A561" s="2">
        <v>272</v>
      </c>
      <c r="B561" s="3" t="s">
        <v>94</v>
      </c>
      <c r="C561" s="2" t="s">
        <v>38</v>
      </c>
      <c r="D561" s="2">
        <v>3.4</v>
      </c>
      <c r="E561" s="2">
        <f>D561*10</f>
        <v>34</v>
      </c>
      <c r="F561" s="2"/>
      <c r="G561" s="2"/>
      <c r="H561" s="2" t="s">
        <v>309</v>
      </c>
    </row>
    <row r="562" spans="1:8" outlineLevel="1" collapsed="1" x14ac:dyDescent="0.15">
      <c r="A562" s="2"/>
      <c r="B562" s="15" t="s">
        <v>286</v>
      </c>
      <c r="C562" s="2"/>
      <c r="D562" s="2"/>
      <c r="E562" s="2">
        <f>SUBTOTAL(9,E561:E561)</f>
        <v>34</v>
      </c>
      <c r="F562" s="2"/>
      <c r="G562" s="2"/>
      <c r="H562" s="2"/>
    </row>
    <row r="563" spans="1:8" ht="15.75" hidden="1" outlineLevel="2" x14ac:dyDescent="0.15">
      <c r="A563" s="2">
        <v>199</v>
      </c>
      <c r="B563" s="3" t="s">
        <v>76</v>
      </c>
      <c r="C563" s="2" t="s">
        <v>38</v>
      </c>
      <c r="D563" s="2">
        <v>1.4</v>
      </c>
      <c r="E563" s="2">
        <f>D563*11</f>
        <v>15.399999999999999</v>
      </c>
      <c r="F563" s="2"/>
      <c r="G563" s="2"/>
      <c r="H563" s="2" t="s">
        <v>307</v>
      </c>
    </row>
    <row r="564" spans="1:8" outlineLevel="1" collapsed="1" x14ac:dyDescent="0.15">
      <c r="A564" s="2"/>
      <c r="B564" s="15" t="s">
        <v>287</v>
      </c>
      <c r="C564" s="2"/>
      <c r="D564" s="2"/>
      <c r="E564" s="2">
        <f>SUBTOTAL(9,E563:E563)</f>
        <v>15.399999999999999</v>
      </c>
      <c r="F564" s="2"/>
      <c r="G564" s="2"/>
      <c r="H564" s="2"/>
    </row>
    <row r="565" spans="1:8" hidden="1" outlineLevel="2" x14ac:dyDescent="0.15">
      <c r="A565" s="2">
        <v>464</v>
      </c>
      <c r="B565" s="3" t="s">
        <v>344</v>
      </c>
      <c r="C565" s="2" t="s">
        <v>40</v>
      </c>
      <c r="D565" s="2">
        <v>1</v>
      </c>
      <c r="E565" s="2">
        <f>D565*1</f>
        <v>1</v>
      </c>
      <c r="F565" s="2"/>
      <c r="G565" s="2"/>
      <c r="H565" s="2" t="s">
        <v>346</v>
      </c>
    </row>
    <row r="566" spans="1:8" outlineLevel="1" collapsed="1" x14ac:dyDescent="0.15">
      <c r="A566" s="2"/>
      <c r="B566" s="15" t="s">
        <v>365</v>
      </c>
      <c r="C566" s="2"/>
      <c r="D566" s="2"/>
      <c r="E566" s="2">
        <f>SUBTOTAL(9,E565:E565)</f>
        <v>1</v>
      </c>
      <c r="F566" s="2"/>
      <c r="G566" s="2"/>
      <c r="H566" s="2"/>
    </row>
    <row r="567" spans="1:8" hidden="1" outlineLevel="2" x14ac:dyDescent="0.15">
      <c r="A567" s="2">
        <v>276</v>
      </c>
      <c r="B567" s="3" t="s">
        <v>321</v>
      </c>
      <c r="C567" s="2" t="s">
        <v>40</v>
      </c>
      <c r="D567" s="2">
        <v>1</v>
      </c>
      <c r="E567" s="2">
        <f>D567*10</f>
        <v>10</v>
      </c>
      <c r="F567" s="2"/>
      <c r="G567" s="2"/>
      <c r="H567" s="2" t="s">
        <v>309</v>
      </c>
    </row>
    <row r="568" spans="1:8" outlineLevel="1" collapsed="1" x14ac:dyDescent="0.15">
      <c r="A568" s="2"/>
      <c r="B568" s="15" t="s">
        <v>366</v>
      </c>
      <c r="C568" s="2"/>
      <c r="D568" s="2"/>
      <c r="E568" s="2">
        <f>SUBTOTAL(9,E567:E567)</f>
        <v>10</v>
      </c>
      <c r="F568" s="2"/>
      <c r="G568" s="2"/>
      <c r="H568" s="2"/>
    </row>
    <row r="569" spans="1:8" ht="15.75" hidden="1" outlineLevel="2" x14ac:dyDescent="0.15">
      <c r="A569" s="2">
        <v>87</v>
      </c>
      <c r="B569" s="3" t="s">
        <v>60</v>
      </c>
      <c r="C569" s="2" t="s">
        <v>38</v>
      </c>
      <c r="D569" s="2">
        <v>0.8</v>
      </c>
      <c r="E569" s="2">
        <f>D569*32</f>
        <v>25.6</v>
      </c>
      <c r="F569" s="2"/>
      <c r="G569" s="2"/>
      <c r="H569" s="2" t="s">
        <v>302</v>
      </c>
    </row>
    <row r="570" spans="1:8" ht="15.75" hidden="1" outlineLevel="2" x14ac:dyDescent="0.15">
      <c r="A570" s="2">
        <v>118</v>
      </c>
      <c r="B570" s="3" t="s">
        <v>60</v>
      </c>
      <c r="C570" s="2" t="s">
        <v>38</v>
      </c>
      <c r="D570" s="2">
        <v>0.8</v>
      </c>
      <c r="E570" s="2">
        <f>D570*150</f>
        <v>120</v>
      </c>
      <c r="F570" s="2"/>
      <c r="G570" s="2"/>
      <c r="H570" s="2" t="s">
        <v>304</v>
      </c>
    </row>
    <row r="571" spans="1:8" ht="15.75" hidden="1" outlineLevel="2" x14ac:dyDescent="0.15">
      <c r="A571" s="2">
        <v>149</v>
      </c>
      <c r="B571" s="3" t="s">
        <v>60</v>
      </c>
      <c r="C571" s="2" t="s">
        <v>38</v>
      </c>
      <c r="D571" s="2">
        <v>0.8</v>
      </c>
      <c r="E571" s="2">
        <f>D571*7</f>
        <v>5.6000000000000005</v>
      </c>
      <c r="F571" s="2"/>
      <c r="G571" s="2"/>
      <c r="H571" s="2" t="s">
        <v>305</v>
      </c>
    </row>
    <row r="572" spans="1:8" ht="15.75" hidden="1" outlineLevel="2" x14ac:dyDescent="0.15">
      <c r="A572" s="2">
        <v>178</v>
      </c>
      <c r="B572" s="3" t="s">
        <v>60</v>
      </c>
      <c r="C572" s="2" t="s">
        <v>38</v>
      </c>
      <c r="D572" s="2">
        <v>0.8</v>
      </c>
      <c r="E572" s="2">
        <f>D572*39</f>
        <v>31.200000000000003</v>
      </c>
      <c r="F572" s="2"/>
      <c r="G572" s="2"/>
      <c r="H572" s="2" t="s">
        <v>306</v>
      </c>
    </row>
    <row r="573" spans="1:8" ht="15.75" hidden="1" outlineLevel="2" x14ac:dyDescent="0.15">
      <c r="A573" s="2">
        <v>336</v>
      </c>
      <c r="B573" s="3" t="s">
        <v>60</v>
      </c>
      <c r="C573" s="2" t="s">
        <v>38</v>
      </c>
      <c r="D573" s="2">
        <v>0.6</v>
      </c>
      <c r="E573" s="2">
        <f>D573*4</f>
        <v>2.4</v>
      </c>
      <c r="F573" s="2"/>
      <c r="G573" s="2"/>
      <c r="H573" s="2" t="s">
        <v>325</v>
      </c>
    </row>
    <row r="574" spans="1:8" outlineLevel="1" collapsed="1" x14ac:dyDescent="0.15">
      <c r="A574" s="2"/>
      <c r="B574" s="15" t="s">
        <v>289</v>
      </c>
      <c r="C574" s="2"/>
      <c r="D574" s="2"/>
      <c r="E574" s="2">
        <f>SUBTOTAL(9,E569:E573)</f>
        <v>184.79999999999998</v>
      </c>
      <c r="F574" s="2"/>
      <c r="G574" s="2"/>
      <c r="H574" s="2"/>
    </row>
    <row r="575" spans="1:8" ht="15.75" hidden="1" outlineLevel="2" x14ac:dyDescent="0.15">
      <c r="A575" s="2">
        <v>15</v>
      </c>
      <c r="B575" s="3" t="s">
        <v>18</v>
      </c>
      <c r="C575" s="2" t="s">
        <v>38</v>
      </c>
      <c r="D575" s="2">
        <v>10.4</v>
      </c>
      <c r="E575" s="2">
        <f>D575*1</f>
        <v>10.4</v>
      </c>
      <c r="F575" s="2"/>
      <c r="G575" s="2"/>
      <c r="H575" s="2" t="s">
        <v>300</v>
      </c>
    </row>
    <row r="576" spans="1:8" ht="15.75" hidden="1" outlineLevel="2" x14ac:dyDescent="0.15">
      <c r="A576" s="2">
        <v>457</v>
      </c>
      <c r="B576" s="3" t="s">
        <v>18</v>
      </c>
      <c r="C576" s="2" t="s">
        <v>38</v>
      </c>
      <c r="D576" s="2">
        <v>7</v>
      </c>
      <c r="E576" s="2">
        <f>D576*1</f>
        <v>7</v>
      </c>
      <c r="F576" s="2"/>
      <c r="G576" s="2"/>
      <c r="H576" s="2" t="s">
        <v>346</v>
      </c>
    </row>
    <row r="577" spans="1:8" outlineLevel="1" collapsed="1" x14ac:dyDescent="0.15">
      <c r="A577" s="2"/>
      <c r="B577" s="15" t="s">
        <v>290</v>
      </c>
      <c r="C577" s="2"/>
      <c r="D577" s="2"/>
      <c r="E577" s="2">
        <f>SUBTOTAL(9,E575:E576)</f>
        <v>17.399999999999999</v>
      </c>
      <c r="F577" s="2"/>
      <c r="G577" s="2"/>
      <c r="H577" s="2"/>
    </row>
    <row r="578" spans="1:8" ht="15.75" hidden="1" outlineLevel="2" x14ac:dyDescent="0.15">
      <c r="A578" s="2">
        <v>451</v>
      </c>
      <c r="B578" s="3" t="s">
        <v>165</v>
      </c>
      <c r="C578" s="2" t="s">
        <v>38</v>
      </c>
      <c r="D578" s="2">
        <v>6.7</v>
      </c>
      <c r="E578" s="2">
        <f>D578*1</f>
        <v>6.7</v>
      </c>
      <c r="F578" s="2"/>
      <c r="G578" s="2"/>
      <c r="H578" s="2" t="s">
        <v>346</v>
      </c>
    </row>
    <row r="579" spans="1:8" outlineLevel="1" collapsed="1" x14ac:dyDescent="0.15">
      <c r="A579" s="2"/>
      <c r="B579" s="15" t="s">
        <v>291</v>
      </c>
      <c r="C579" s="2"/>
      <c r="D579" s="2"/>
      <c r="E579" s="2">
        <f>SUBTOTAL(9,E578:E578)</f>
        <v>6.7</v>
      </c>
      <c r="F579" s="2"/>
      <c r="G579" s="2"/>
      <c r="H579" s="2"/>
    </row>
    <row r="580" spans="1:8" ht="15.75" hidden="1" outlineLevel="2" x14ac:dyDescent="0.15">
      <c r="A580" s="2">
        <v>450</v>
      </c>
      <c r="B580" s="3" t="s">
        <v>164</v>
      </c>
      <c r="C580" s="2" t="s">
        <v>38</v>
      </c>
      <c r="D580" s="2">
        <v>6.3</v>
      </c>
      <c r="E580" s="2">
        <f>D580*1</f>
        <v>6.3</v>
      </c>
      <c r="F580" s="2"/>
      <c r="G580" s="2"/>
      <c r="H580" s="2" t="s">
        <v>346</v>
      </c>
    </row>
    <row r="581" spans="1:8" outlineLevel="1" collapsed="1" x14ac:dyDescent="0.15">
      <c r="A581" s="2"/>
      <c r="B581" s="15" t="s">
        <v>292</v>
      </c>
      <c r="C581" s="2"/>
      <c r="D581" s="2"/>
      <c r="E581" s="2">
        <f>SUBTOTAL(9,E580:E580)</f>
        <v>6.3</v>
      </c>
      <c r="F581" s="2"/>
      <c r="G581" s="2"/>
      <c r="H581" s="2"/>
    </row>
    <row r="582" spans="1:8" ht="15.75" hidden="1" outlineLevel="2" x14ac:dyDescent="0.15">
      <c r="A582" s="2">
        <v>67</v>
      </c>
      <c r="B582" s="3" t="s">
        <v>55</v>
      </c>
      <c r="C582" s="2" t="s">
        <v>38</v>
      </c>
      <c r="D582" s="2">
        <v>2.5</v>
      </c>
      <c r="E582" s="2">
        <f>D582*1</f>
        <v>2.5</v>
      </c>
      <c r="F582" s="2"/>
      <c r="G582" s="2"/>
      <c r="H582" s="2" t="s">
        <v>301</v>
      </c>
    </row>
    <row r="583" spans="1:8" ht="15.75" hidden="1" outlineLevel="2" x14ac:dyDescent="0.15">
      <c r="A583" s="2">
        <v>317</v>
      </c>
      <c r="B583" s="3" t="s">
        <v>55</v>
      </c>
      <c r="C583" s="2" t="s">
        <v>38</v>
      </c>
      <c r="D583" s="2">
        <v>7.4</v>
      </c>
      <c r="E583" s="2">
        <f>D583*2</f>
        <v>14.8</v>
      </c>
      <c r="F583" s="2"/>
      <c r="G583" s="2"/>
      <c r="H583" s="2" t="s">
        <v>324</v>
      </c>
    </row>
    <row r="584" spans="1:8" outlineLevel="1" collapsed="1" x14ac:dyDescent="0.15">
      <c r="A584" s="2"/>
      <c r="B584" s="15" t="s">
        <v>293</v>
      </c>
      <c r="C584" s="2"/>
      <c r="D584" s="2"/>
      <c r="E584" s="2">
        <f>SUBTOTAL(9,E582:E583)</f>
        <v>17.3</v>
      </c>
      <c r="F584" s="2"/>
      <c r="G584" s="2"/>
      <c r="H584" s="2"/>
    </row>
    <row r="585" spans="1:8" ht="15.75" hidden="1" outlineLevel="2" x14ac:dyDescent="0.15">
      <c r="A585" s="2">
        <v>21</v>
      </c>
      <c r="B585" s="3" t="s">
        <v>24</v>
      </c>
      <c r="C585" s="2" t="s">
        <v>38</v>
      </c>
      <c r="D585" s="2">
        <v>1.4</v>
      </c>
      <c r="E585" s="2">
        <f>D585*1</f>
        <v>1.4</v>
      </c>
      <c r="F585" s="2"/>
      <c r="G585" s="2"/>
      <c r="H585" s="2" t="s">
        <v>300</v>
      </c>
    </row>
    <row r="586" spans="1:8" outlineLevel="1" collapsed="1" x14ac:dyDescent="0.15">
      <c r="A586" s="2"/>
      <c r="B586" s="15" t="s">
        <v>294</v>
      </c>
      <c r="C586" s="2"/>
      <c r="D586" s="2"/>
      <c r="E586" s="2">
        <f>SUBTOTAL(9,E585:E585)</f>
        <v>1.4</v>
      </c>
      <c r="F586" s="2"/>
      <c r="G586" s="2"/>
      <c r="H586" s="2"/>
    </row>
    <row r="587" spans="1:8" ht="15.75" hidden="1" outlineLevel="2" x14ac:dyDescent="0.15">
      <c r="A587" s="2">
        <v>449</v>
      </c>
      <c r="B587" s="3" t="s">
        <v>163</v>
      </c>
      <c r="C587" s="2" t="s">
        <v>38</v>
      </c>
      <c r="D587" s="2">
        <v>2.5</v>
      </c>
      <c r="E587" s="2">
        <f>D587*1</f>
        <v>2.5</v>
      </c>
      <c r="F587" s="2"/>
      <c r="G587" s="2"/>
      <c r="H587" s="2" t="s">
        <v>346</v>
      </c>
    </row>
    <row r="588" spans="1:8" outlineLevel="1" collapsed="1" x14ac:dyDescent="0.15">
      <c r="A588" s="2"/>
      <c r="B588" s="15" t="s">
        <v>295</v>
      </c>
      <c r="C588" s="2"/>
      <c r="D588" s="2"/>
      <c r="E588" s="2">
        <f>SUBTOTAL(9,E587:E587)</f>
        <v>2.5</v>
      </c>
      <c r="F588" s="2"/>
      <c r="G588" s="2"/>
      <c r="H588" s="2"/>
    </row>
    <row r="589" spans="1:8" ht="15.75" hidden="1" outlineLevel="2" x14ac:dyDescent="0.15">
      <c r="A589" s="2">
        <v>54</v>
      </c>
      <c r="B589" s="3" t="s">
        <v>49</v>
      </c>
      <c r="C589" s="2" t="s">
        <v>38</v>
      </c>
      <c r="D589" s="2">
        <v>1</v>
      </c>
      <c r="E589" s="2">
        <f>D589*1</f>
        <v>1</v>
      </c>
      <c r="F589" s="2"/>
      <c r="G589" s="2"/>
      <c r="H589" s="2" t="s">
        <v>301</v>
      </c>
    </row>
    <row r="590" spans="1:8" outlineLevel="1" collapsed="1" x14ac:dyDescent="0.15">
      <c r="A590" s="2"/>
      <c r="B590" s="15" t="s">
        <v>296</v>
      </c>
      <c r="C590" s="2"/>
      <c r="D590" s="2"/>
      <c r="E590" s="2">
        <f>SUBTOTAL(9,E589:E589)</f>
        <v>1</v>
      </c>
      <c r="F590" s="2"/>
      <c r="G590" s="2"/>
      <c r="H590" s="2"/>
    </row>
    <row r="591" spans="1:8" ht="15.75" hidden="1" outlineLevel="2" x14ac:dyDescent="0.15">
      <c r="A591" s="2">
        <v>470</v>
      </c>
      <c r="B591" s="3" t="s">
        <v>182</v>
      </c>
      <c r="C591" s="2" t="s">
        <v>38</v>
      </c>
      <c r="D591" s="2">
        <v>5.8</v>
      </c>
      <c r="E591" s="2">
        <f>D591*1</f>
        <v>5.8</v>
      </c>
      <c r="F591" s="2"/>
      <c r="G591" s="2"/>
      <c r="H591" s="2" t="s">
        <v>346</v>
      </c>
    </row>
    <row r="592" spans="1:8" outlineLevel="1" collapsed="1" x14ac:dyDescent="0.15">
      <c r="A592" s="2"/>
      <c r="B592" s="15" t="s">
        <v>297</v>
      </c>
      <c r="C592" s="2"/>
      <c r="D592" s="2"/>
      <c r="E592" s="2">
        <f>SUBTOTAL(9,E591:E591)</f>
        <v>5.8</v>
      </c>
      <c r="F592" s="2"/>
      <c r="G592" s="2"/>
      <c r="H592" s="2"/>
    </row>
    <row r="593" spans="1:8" ht="15.75" hidden="1" outlineLevel="2" x14ac:dyDescent="0.15">
      <c r="A593" s="2">
        <v>471</v>
      </c>
      <c r="B593" s="3" t="s">
        <v>183</v>
      </c>
      <c r="C593" s="2" t="s">
        <v>38</v>
      </c>
      <c r="D593" s="2">
        <v>1.4</v>
      </c>
      <c r="E593" s="2">
        <f>D593*1</f>
        <v>1.4</v>
      </c>
      <c r="F593" s="2"/>
      <c r="G593" s="2"/>
      <c r="H593" s="2" t="s">
        <v>346</v>
      </c>
    </row>
    <row r="594" spans="1:8" outlineLevel="1" collapsed="1" x14ac:dyDescent="0.15">
      <c r="A594" s="2"/>
      <c r="B594" s="15" t="s">
        <v>298</v>
      </c>
      <c r="C594" s="2"/>
      <c r="D594" s="2"/>
      <c r="E594" s="2">
        <f>SUBTOTAL(9,E593:E593)</f>
        <v>1.4</v>
      </c>
      <c r="F594" s="2"/>
      <c r="G594" s="2"/>
      <c r="H594" s="2"/>
    </row>
    <row r="595" spans="1:8" hidden="1" outlineLevel="2" x14ac:dyDescent="0.15">
      <c r="A595" s="2">
        <v>273</v>
      </c>
      <c r="B595" s="3" t="s">
        <v>320</v>
      </c>
      <c r="C595" s="2" t="s">
        <v>81</v>
      </c>
      <c r="D595" s="2">
        <v>3</v>
      </c>
      <c r="E595" s="2">
        <f>D595*10</f>
        <v>30</v>
      </c>
      <c r="F595" s="2"/>
      <c r="G595" s="2"/>
      <c r="H595" s="2" t="s">
        <v>309</v>
      </c>
    </row>
    <row r="596" spans="1:8" outlineLevel="1" collapsed="1" x14ac:dyDescent="0.15">
      <c r="A596" s="2"/>
      <c r="B596" s="15" t="s">
        <v>367</v>
      </c>
      <c r="C596" s="2"/>
      <c r="D596" s="2"/>
      <c r="E596" s="2">
        <f>SUBTOTAL(9,E595:E595)</f>
        <v>30</v>
      </c>
      <c r="F596" s="2"/>
      <c r="G596" s="2"/>
      <c r="H596" s="2"/>
    </row>
    <row r="597" spans="1:8" hidden="1" outlineLevel="2" x14ac:dyDescent="0.15">
      <c r="A597" s="2">
        <v>241</v>
      </c>
      <c r="B597" s="3" t="s">
        <v>323</v>
      </c>
      <c r="C597" s="2" t="s">
        <v>81</v>
      </c>
      <c r="D597" s="2">
        <v>3</v>
      </c>
      <c r="E597" s="2">
        <f>D597*10</f>
        <v>30</v>
      </c>
      <c r="F597" s="2"/>
      <c r="G597" s="2"/>
      <c r="H597" s="2" t="s">
        <v>308</v>
      </c>
    </row>
    <row r="598" spans="1:8" outlineLevel="1" collapsed="1" x14ac:dyDescent="0.15">
      <c r="A598" s="2"/>
      <c r="B598" s="15" t="s">
        <v>368</v>
      </c>
      <c r="C598" s="2"/>
      <c r="D598" s="2"/>
      <c r="E598" s="2">
        <f>SUBTOTAL(9,E597:E597)</f>
        <v>30</v>
      </c>
      <c r="F598" s="2"/>
      <c r="G598" s="2"/>
      <c r="H598" s="2"/>
    </row>
    <row r="599" spans="1:8" x14ac:dyDescent="0.15">
      <c r="A599" s="2"/>
      <c r="B599" s="15" t="s">
        <v>369</v>
      </c>
      <c r="C599" s="2"/>
      <c r="D599" s="2"/>
      <c r="E599" s="2"/>
      <c r="F599" s="2"/>
      <c r="G599" s="2">
        <f>SUM(G4:G598)</f>
        <v>0</v>
      </c>
      <c r="H599" s="2"/>
    </row>
  </sheetData>
  <sortState ref="A3:F479">
    <sortCondition ref="B3:B479"/>
  </sortState>
  <mergeCells count="1">
    <mergeCell ref="A1:H1"/>
  </mergeCells>
  <phoneticPr fontId="1" type="noConversion"/>
  <pageMargins left="0.19685039370078741" right="0.19685039370078741" top="0.31496062992125984" bottom="0.31496062992125984" header="0.15748031496062992" footer="0.15748031496062992"/>
  <pageSetup paperSize="9" orientation="portrait" verticalDpi="0" r:id="rId1"/>
  <headerFooter>
    <oddFooter>第 &amp;P 页，共 &amp;N 页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A3" sqref="A3:F40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156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440</v>
      </c>
      <c r="B3" s="5" t="s">
        <v>345</v>
      </c>
      <c r="C3" s="4" t="s">
        <v>38</v>
      </c>
      <c r="D3" s="4">
        <v>18.3</v>
      </c>
      <c r="E3" s="4">
        <f>D3*1</f>
        <v>18.3</v>
      </c>
      <c r="F3" s="4" t="s">
        <v>346</v>
      </c>
    </row>
    <row r="4" spans="1:6" ht="18" customHeight="1" x14ac:dyDescent="0.15">
      <c r="A4" s="4">
        <v>441</v>
      </c>
      <c r="B4" s="3" t="s">
        <v>157</v>
      </c>
      <c r="C4" s="2" t="s">
        <v>38</v>
      </c>
      <c r="D4" s="2">
        <v>11.7</v>
      </c>
      <c r="E4" s="4">
        <f t="shared" ref="E4:E38" si="0">D4*1</f>
        <v>11.7</v>
      </c>
      <c r="F4" s="4" t="s">
        <v>346</v>
      </c>
    </row>
    <row r="5" spans="1:6" ht="18" customHeight="1" x14ac:dyDescent="0.15">
      <c r="A5" s="4">
        <v>442</v>
      </c>
      <c r="B5" s="3" t="s">
        <v>109</v>
      </c>
      <c r="C5" s="2" t="s">
        <v>128</v>
      </c>
      <c r="D5" s="2">
        <v>18.5</v>
      </c>
      <c r="E5" s="4">
        <f t="shared" si="0"/>
        <v>18.5</v>
      </c>
      <c r="F5" s="4" t="s">
        <v>346</v>
      </c>
    </row>
    <row r="6" spans="1:6" ht="18" customHeight="1" x14ac:dyDescent="0.15">
      <c r="A6" s="4">
        <v>443</v>
      </c>
      <c r="B6" s="3" t="s">
        <v>111</v>
      </c>
      <c r="C6" s="2" t="s">
        <v>128</v>
      </c>
      <c r="D6" s="2">
        <v>3.5</v>
      </c>
      <c r="E6" s="4">
        <f t="shared" si="0"/>
        <v>3.5</v>
      </c>
      <c r="F6" s="4" t="s">
        <v>346</v>
      </c>
    </row>
    <row r="7" spans="1:6" ht="18" customHeight="1" x14ac:dyDescent="0.15">
      <c r="A7" s="4">
        <v>444</v>
      </c>
      <c r="B7" s="3" t="s">
        <v>158</v>
      </c>
      <c r="C7" s="2" t="s">
        <v>128</v>
      </c>
      <c r="D7" s="2">
        <v>6.6</v>
      </c>
      <c r="E7" s="4">
        <f t="shared" si="0"/>
        <v>6.6</v>
      </c>
      <c r="F7" s="4" t="s">
        <v>346</v>
      </c>
    </row>
    <row r="8" spans="1:6" ht="18" customHeight="1" x14ac:dyDescent="0.15">
      <c r="A8" s="4">
        <v>445</v>
      </c>
      <c r="B8" s="3" t="s">
        <v>159</v>
      </c>
      <c r="C8" s="2" t="s">
        <v>128</v>
      </c>
      <c r="D8" s="2">
        <v>6.6</v>
      </c>
      <c r="E8" s="4">
        <f t="shared" si="0"/>
        <v>6.6</v>
      </c>
      <c r="F8" s="4" t="s">
        <v>346</v>
      </c>
    </row>
    <row r="9" spans="1:6" ht="18" customHeight="1" x14ac:dyDescent="0.15">
      <c r="A9" s="4">
        <v>446</v>
      </c>
      <c r="B9" s="3" t="s">
        <v>160</v>
      </c>
      <c r="C9" s="2" t="s">
        <v>38</v>
      </c>
      <c r="D9" s="2">
        <v>31.1</v>
      </c>
      <c r="E9" s="4">
        <f t="shared" si="0"/>
        <v>31.1</v>
      </c>
      <c r="F9" s="4" t="s">
        <v>346</v>
      </c>
    </row>
    <row r="10" spans="1:6" ht="18" customHeight="1" x14ac:dyDescent="0.15">
      <c r="A10" s="4">
        <v>447</v>
      </c>
      <c r="B10" s="3" t="s">
        <v>161</v>
      </c>
      <c r="C10" s="2" t="s">
        <v>38</v>
      </c>
      <c r="D10" s="2">
        <v>21.4</v>
      </c>
      <c r="E10" s="4">
        <f t="shared" si="0"/>
        <v>21.4</v>
      </c>
      <c r="F10" s="4" t="s">
        <v>346</v>
      </c>
    </row>
    <row r="11" spans="1:6" ht="18" customHeight="1" x14ac:dyDescent="0.15">
      <c r="A11" s="4">
        <v>448</v>
      </c>
      <c r="B11" s="3" t="s">
        <v>162</v>
      </c>
      <c r="C11" s="2" t="s">
        <v>38</v>
      </c>
      <c r="D11" s="2">
        <v>20.2</v>
      </c>
      <c r="E11" s="4">
        <f t="shared" si="0"/>
        <v>20.2</v>
      </c>
      <c r="F11" s="4" t="s">
        <v>346</v>
      </c>
    </row>
    <row r="12" spans="1:6" ht="18" customHeight="1" x14ac:dyDescent="0.15">
      <c r="A12" s="4">
        <v>449</v>
      </c>
      <c r="B12" s="3" t="s">
        <v>163</v>
      </c>
      <c r="C12" s="2" t="s">
        <v>38</v>
      </c>
      <c r="D12" s="2">
        <v>2.5</v>
      </c>
      <c r="E12" s="4">
        <f t="shared" si="0"/>
        <v>2.5</v>
      </c>
      <c r="F12" s="4" t="s">
        <v>346</v>
      </c>
    </row>
    <row r="13" spans="1:6" ht="18" customHeight="1" x14ac:dyDescent="0.15">
      <c r="A13" s="4">
        <v>450</v>
      </c>
      <c r="B13" s="3" t="s">
        <v>164</v>
      </c>
      <c r="C13" s="2" t="s">
        <v>38</v>
      </c>
      <c r="D13" s="2">
        <v>6.3</v>
      </c>
      <c r="E13" s="4">
        <f t="shared" si="0"/>
        <v>6.3</v>
      </c>
      <c r="F13" s="4" t="s">
        <v>346</v>
      </c>
    </row>
    <row r="14" spans="1:6" ht="18" customHeight="1" x14ac:dyDescent="0.15">
      <c r="A14" s="4">
        <v>451</v>
      </c>
      <c r="B14" s="3" t="s">
        <v>165</v>
      </c>
      <c r="C14" s="2" t="s">
        <v>38</v>
      </c>
      <c r="D14" s="2">
        <v>6.7</v>
      </c>
      <c r="E14" s="4">
        <f t="shared" si="0"/>
        <v>6.7</v>
      </c>
      <c r="F14" s="4" t="s">
        <v>346</v>
      </c>
    </row>
    <row r="15" spans="1:6" ht="18" customHeight="1" x14ac:dyDescent="0.15">
      <c r="A15" s="4">
        <v>452</v>
      </c>
      <c r="B15" s="3" t="s">
        <v>166</v>
      </c>
      <c r="C15" s="2" t="s">
        <v>38</v>
      </c>
      <c r="D15" s="2">
        <v>2</v>
      </c>
      <c r="E15" s="4">
        <f t="shared" si="0"/>
        <v>2</v>
      </c>
      <c r="F15" s="4" t="s">
        <v>346</v>
      </c>
    </row>
    <row r="16" spans="1:6" ht="18" customHeight="1" x14ac:dyDescent="0.15">
      <c r="A16" s="4">
        <v>453</v>
      </c>
      <c r="B16" s="3" t="s">
        <v>167</v>
      </c>
      <c r="C16" s="2" t="s">
        <v>38</v>
      </c>
      <c r="D16" s="2">
        <v>5.4</v>
      </c>
      <c r="E16" s="4">
        <f t="shared" si="0"/>
        <v>5.4</v>
      </c>
      <c r="F16" s="4" t="s">
        <v>346</v>
      </c>
    </row>
    <row r="17" spans="1:6" ht="18" customHeight="1" x14ac:dyDescent="0.15">
      <c r="A17" s="4">
        <v>454</v>
      </c>
      <c r="B17" s="3" t="s">
        <v>168</v>
      </c>
      <c r="C17" s="2" t="s">
        <v>39</v>
      </c>
      <c r="D17" s="2">
        <v>8.9</v>
      </c>
      <c r="E17" s="4">
        <f t="shared" si="0"/>
        <v>8.9</v>
      </c>
      <c r="F17" s="4" t="s">
        <v>346</v>
      </c>
    </row>
    <row r="18" spans="1:6" ht="18" customHeight="1" x14ac:dyDescent="0.15">
      <c r="A18" s="4">
        <v>455</v>
      </c>
      <c r="B18" s="3" t="s">
        <v>169</v>
      </c>
      <c r="C18" s="2" t="s">
        <v>39</v>
      </c>
      <c r="D18" s="2">
        <v>19.5</v>
      </c>
      <c r="E18" s="4">
        <f t="shared" si="0"/>
        <v>19.5</v>
      </c>
      <c r="F18" s="4" t="s">
        <v>346</v>
      </c>
    </row>
    <row r="19" spans="1:6" ht="18" customHeight="1" x14ac:dyDescent="0.15">
      <c r="A19" s="4">
        <v>456</v>
      </c>
      <c r="B19" s="3" t="s">
        <v>343</v>
      </c>
      <c r="C19" s="2" t="s">
        <v>104</v>
      </c>
      <c r="D19" s="2">
        <v>1</v>
      </c>
      <c r="E19" s="4">
        <f t="shared" si="0"/>
        <v>1</v>
      </c>
      <c r="F19" s="4" t="s">
        <v>346</v>
      </c>
    </row>
    <row r="20" spans="1:6" ht="18" customHeight="1" x14ac:dyDescent="0.15">
      <c r="A20" s="4">
        <v>457</v>
      </c>
      <c r="B20" s="3" t="s">
        <v>171</v>
      </c>
      <c r="C20" s="2" t="s">
        <v>38</v>
      </c>
      <c r="D20" s="2">
        <v>7</v>
      </c>
      <c r="E20" s="4">
        <f t="shared" si="0"/>
        <v>7</v>
      </c>
      <c r="F20" s="4" t="s">
        <v>346</v>
      </c>
    </row>
    <row r="21" spans="1:6" ht="18" customHeight="1" x14ac:dyDescent="0.15">
      <c r="A21" s="4">
        <v>458</v>
      </c>
      <c r="B21" s="3" t="s">
        <v>172</v>
      </c>
      <c r="C21" s="2" t="s">
        <v>125</v>
      </c>
      <c r="D21" s="2">
        <v>3.7</v>
      </c>
      <c r="E21" s="4">
        <f t="shared" si="0"/>
        <v>3.7</v>
      </c>
      <c r="F21" s="4" t="s">
        <v>346</v>
      </c>
    </row>
    <row r="22" spans="1:6" ht="18" customHeight="1" x14ac:dyDescent="0.15">
      <c r="A22" s="4">
        <v>459</v>
      </c>
      <c r="B22" s="3" t="s">
        <v>173</v>
      </c>
      <c r="C22" s="2" t="s">
        <v>125</v>
      </c>
      <c r="D22" s="2">
        <v>20</v>
      </c>
      <c r="E22" s="4">
        <f t="shared" si="0"/>
        <v>20</v>
      </c>
      <c r="F22" s="4" t="s">
        <v>346</v>
      </c>
    </row>
    <row r="23" spans="1:6" ht="18" customHeight="1" x14ac:dyDescent="0.15">
      <c r="A23" s="4">
        <v>460</v>
      </c>
      <c r="B23" s="3" t="s">
        <v>174</v>
      </c>
      <c r="C23" s="2" t="s">
        <v>38</v>
      </c>
      <c r="D23" s="2">
        <v>12.1</v>
      </c>
      <c r="E23" s="4">
        <f t="shared" si="0"/>
        <v>12.1</v>
      </c>
      <c r="F23" s="4" t="s">
        <v>346</v>
      </c>
    </row>
    <row r="24" spans="1:6" ht="18" customHeight="1" x14ac:dyDescent="0.15">
      <c r="A24" s="4">
        <v>461</v>
      </c>
      <c r="B24" s="3" t="s">
        <v>175</v>
      </c>
      <c r="C24" s="2" t="s">
        <v>84</v>
      </c>
      <c r="D24" s="2">
        <v>1</v>
      </c>
      <c r="E24" s="4">
        <f t="shared" si="0"/>
        <v>1</v>
      </c>
      <c r="F24" s="4" t="s">
        <v>346</v>
      </c>
    </row>
    <row r="25" spans="1:6" ht="18" customHeight="1" x14ac:dyDescent="0.15">
      <c r="A25" s="4">
        <v>462</v>
      </c>
      <c r="B25" s="3" t="s">
        <v>176</v>
      </c>
      <c r="C25" s="2" t="s">
        <v>84</v>
      </c>
      <c r="D25" s="2">
        <v>1</v>
      </c>
      <c r="E25" s="4">
        <f t="shared" si="0"/>
        <v>1</v>
      </c>
      <c r="F25" s="4" t="s">
        <v>346</v>
      </c>
    </row>
    <row r="26" spans="1:6" ht="18" customHeight="1" x14ac:dyDescent="0.15">
      <c r="A26" s="4">
        <v>463</v>
      </c>
      <c r="B26" s="3" t="s">
        <v>177</v>
      </c>
      <c r="C26" s="2" t="s">
        <v>38</v>
      </c>
      <c r="D26" s="2">
        <v>3.8</v>
      </c>
      <c r="E26" s="4">
        <f t="shared" si="0"/>
        <v>3.8</v>
      </c>
      <c r="F26" s="4" t="s">
        <v>346</v>
      </c>
    </row>
    <row r="27" spans="1:6" ht="18" customHeight="1" x14ac:dyDescent="0.15">
      <c r="A27" s="4">
        <v>464</v>
      </c>
      <c r="B27" s="3" t="s">
        <v>344</v>
      </c>
      <c r="C27" s="2" t="s">
        <v>84</v>
      </c>
      <c r="D27" s="2">
        <v>1</v>
      </c>
      <c r="E27" s="4">
        <f t="shared" si="0"/>
        <v>1</v>
      </c>
      <c r="F27" s="4" t="s">
        <v>346</v>
      </c>
    </row>
    <row r="28" spans="1:6" ht="18" customHeight="1" x14ac:dyDescent="0.15">
      <c r="A28" s="4">
        <v>465</v>
      </c>
      <c r="B28" s="3" t="s">
        <v>178</v>
      </c>
      <c r="C28" s="2" t="s">
        <v>125</v>
      </c>
      <c r="D28" s="2">
        <v>7.8</v>
      </c>
      <c r="E28" s="4">
        <f t="shared" si="0"/>
        <v>7.8</v>
      </c>
      <c r="F28" s="4" t="s">
        <v>346</v>
      </c>
    </row>
    <row r="29" spans="1:6" ht="18" customHeight="1" x14ac:dyDescent="0.15">
      <c r="A29" s="4">
        <v>466</v>
      </c>
      <c r="B29" s="3" t="s">
        <v>10</v>
      </c>
      <c r="C29" s="2" t="s">
        <v>125</v>
      </c>
      <c r="D29" s="2">
        <v>3</v>
      </c>
      <c r="E29" s="4">
        <f t="shared" si="0"/>
        <v>3</v>
      </c>
      <c r="F29" s="4" t="s">
        <v>346</v>
      </c>
    </row>
    <row r="30" spans="1:6" ht="18" customHeight="1" x14ac:dyDescent="0.15">
      <c r="A30" s="4">
        <v>467</v>
      </c>
      <c r="B30" s="3" t="s">
        <v>179</v>
      </c>
      <c r="C30" s="2" t="s">
        <v>38</v>
      </c>
      <c r="D30" s="2">
        <v>2.2999999999999998</v>
      </c>
      <c r="E30" s="4">
        <f t="shared" si="0"/>
        <v>2.2999999999999998</v>
      </c>
      <c r="F30" s="4" t="s">
        <v>346</v>
      </c>
    </row>
    <row r="31" spans="1:6" ht="18" customHeight="1" x14ac:dyDescent="0.15">
      <c r="A31" s="4">
        <v>468</v>
      </c>
      <c r="B31" s="3" t="s">
        <v>180</v>
      </c>
      <c r="C31" s="2" t="s">
        <v>39</v>
      </c>
      <c r="D31" s="2">
        <v>9.6999999999999993</v>
      </c>
      <c r="E31" s="4">
        <f t="shared" si="0"/>
        <v>9.6999999999999993</v>
      </c>
      <c r="F31" s="4" t="s">
        <v>346</v>
      </c>
    </row>
    <row r="32" spans="1:6" ht="18" customHeight="1" x14ac:dyDescent="0.15">
      <c r="A32" s="4">
        <v>469</v>
      </c>
      <c r="B32" s="3" t="s">
        <v>181</v>
      </c>
      <c r="C32" s="2" t="s">
        <v>38</v>
      </c>
      <c r="D32" s="2">
        <v>0.8</v>
      </c>
      <c r="E32" s="4">
        <f t="shared" si="0"/>
        <v>0.8</v>
      </c>
      <c r="F32" s="4" t="s">
        <v>346</v>
      </c>
    </row>
    <row r="33" spans="1:6" ht="18" customHeight="1" x14ac:dyDescent="0.15">
      <c r="A33" s="4">
        <v>470</v>
      </c>
      <c r="B33" s="3" t="s">
        <v>182</v>
      </c>
      <c r="C33" s="2" t="s">
        <v>38</v>
      </c>
      <c r="D33" s="2">
        <v>5.8</v>
      </c>
      <c r="E33" s="4">
        <f t="shared" si="0"/>
        <v>5.8</v>
      </c>
      <c r="F33" s="4" t="s">
        <v>346</v>
      </c>
    </row>
    <row r="34" spans="1:6" ht="18" customHeight="1" x14ac:dyDescent="0.15">
      <c r="A34" s="4">
        <v>471</v>
      </c>
      <c r="B34" s="3" t="s">
        <v>183</v>
      </c>
      <c r="C34" s="2" t="s">
        <v>38</v>
      </c>
      <c r="D34" s="2">
        <v>1.4</v>
      </c>
      <c r="E34" s="4">
        <f t="shared" si="0"/>
        <v>1.4</v>
      </c>
      <c r="F34" s="4" t="s">
        <v>346</v>
      </c>
    </row>
    <row r="35" spans="1:6" ht="18" customHeight="1" x14ac:dyDescent="0.15">
      <c r="A35" s="4">
        <v>472</v>
      </c>
      <c r="B35" s="3" t="s">
        <v>184</v>
      </c>
      <c r="C35" s="2" t="s">
        <v>38</v>
      </c>
      <c r="D35" s="2">
        <v>3.8</v>
      </c>
      <c r="E35" s="4">
        <f t="shared" si="0"/>
        <v>3.8</v>
      </c>
      <c r="F35" s="4" t="s">
        <v>346</v>
      </c>
    </row>
    <row r="36" spans="1:6" ht="18" customHeight="1" x14ac:dyDescent="0.15">
      <c r="A36" s="4">
        <v>473</v>
      </c>
      <c r="B36" s="3" t="s">
        <v>56</v>
      </c>
      <c r="C36" s="2" t="s">
        <v>38</v>
      </c>
      <c r="D36" s="2">
        <v>3.5</v>
      </c>
      <c r="E36" s="4">
        <f t="shared" si="0"/>
        <v>3.5</v>
      </c>
      <c r="F36" s="4" t="s">
        <v>346</v>
      </c>
    </row>
    <row r="37" spans="1:6" ht="18" customHeight="1" x14ac:dyDescent="0.15">
      <c r="A37" s="4">
        <v>474</v>
      </c>
      <c r="B37" s="3" t="s">
        <v>185</v>
      </c>
      <c r="C37" s="2" t="s">
        <v>38</v>
      </c>
      <c r="D37" s="2">
        <v>18.3</v>
      </c>
      <c r="E37" s="4">
        <f t="shared" si="0"/>
        <v>18.3</v>
      </c>
      <c r="F37" s="4" t="s">
        <v>346</v>
      </c>
    </row>
    <row r="38" spans="1:6" ht="18" customHeight="1" x14ac:dyDescent="0.15">
      <c r="A38" s="4">
        <v>475</v>
      </c>
      <c r="B38" s="3" t="s">
        <v>141</v>
      </c>
      <c r="C38" s="2" t="s">
        <v>38</v>
      </c>
      <c r="D38" s="11">
        <v>23.8</v>
      </c>
      <c r="E38" s="4">
        <f t="shared" si="0"/>
        <v>23.8</v>
      </c>
      <c r="F38" s="4" t="s">
        <v>346</v>
      </c>
    </row>
    <row r="39" spans="1:6" ht="18" customHeight="1" x14ac:dyDescent="0.15">
      <c r="A39" s="4">
        <v>476</v>
      </c>
      <c r="B39" s="3" t="s">
        <v>35</v>
      </c>
      <c r="C39" s="2" t="s">
        <v>40</v>
      </c>
      <c r="D39" s="2">
        <v>1</v>
      </c>
      <c r="E39" s="4">
        <f t="shared" ref="E39:E40" si="1">D39*1</f>
        <v>1</v>
      </c>
      <c r="F39" s="4" t="s">
        <v>346</v>
      </c>
    </row>
    <row r="40" spans="1:6" ht="18" customHeight="1" x14ac:dyDescent="0.15">
      <c r="A40" s="4">
        <v>477</v>
      </c>
      <c r="B40" s="3" t="s">
        <v>36</v>
      </c>
      <c r="C40" s="2" t="s">
        <v>38</v>
      </c>
      <c r="D40" s="2"/>
      <c r="E40" s="4">
        <f t="shared" si="1"/>
        <v>0</v>
      </c>
      <c r="F40" s="4" t="s">
        <v>346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A22" sqref="A1:XFD1048576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67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1</v>
      </c>
      <c r="B3" s="5" t="s">
        <v>5</v>
      </c>
      <c r="C3" s="4" t="s">
        <v>38</v>
      </c>
      <c r="D3" s="4">
        <v>34.700000000000003</v>
      </c>
      <c r="E3" s="4">
        <f>D3*1</f>
        <v>34.700000000000003</v>
      </c>
      <c r="F3" s="4" t="s">
        <v>300</v>
      </c>
    </row>
    <row r="4" spans="1:6" ht="18" customHeight="1" x14ac:dyDescent="0.15">
      <c r="A4" s="2">
        <v>2</v>
      </c>
      <c r="B4" s="3" t="s">
        <v>6</v>
      </c>
      <c r="C4" s="2" t="s">
        <v>38</v>
      </c>
      <c r="D4" s="2">
        <v>78</v>
      </c>
      <c r="E4" s="4">
        <f t="shared" ref="E4:E36" si="0">D4*1</f>
        <v>78</v>
      </c>
      <c r="F4" s="4" t="s">
        <v>300</v>
      </c>
    </row>
    <row r="5" spans="1:6" ht="18" customHeight="1" x14ac:dyDescent="0.15">
      <c r="A5" s="2">
        <v>3</v>
      </c>
      <c r="B5" s="3" t="s">
        <v>7</v>
      </c>
      <c r="C5" s="2" t="s">
        <v>38</v>
      </c>
      <c r="D5" s="2">
        <v>83.6</v>
      </c>
      <c r="E5" s="4">
        <f t="shared" si="0"/>
        <v>83.6</v>
      </c>
      <c r="F5" s="4" t="s">
        <v>300</v>
      </c>
    </row>
    <row r="6" spans="1:6" ht="18" customHeight="1" x14ac:dyDescent="0.15">
      <c r="A6" s="2">
        <v>4</v>
      </c>
      <c r="B6" s="3" t="s">
        <v>8</v>
      </c>
      <c r="C6" s="2" t="s">
        <v>38</v>
      </c>
      <c r="D6" s="2">
        <v>24.9</v>
      </c>
      <c r="E6" s="4">
        <f t="shared" si="0"/>
        <v>24.9</v>
      </c>
      <c r="F6" s="4" t="s">
        <v>300</v>
      </c>
    </row>
    <row r="7" spans="1:6" ht="18" customHeight="1" x14ac:dyDescent="0.15">
      <c r="A7" s="2">
        <v>5</v>
      </c>
      <c r="B7" s="3" t="s">
        <v>9</v>
      </c>
      <c r="C7" s="2" t="s">
        <v>38</v>
      </c>
      <c r="D7" s="2">
        <v>21.9</v>
      </c>
      <c r="E7" s="4">
        <f t="shared" si="0"/>
        <v>21.9</v>
      </c>
      <c r="F7" s="4" t="s">
        <v>300</v>
      </c>
    </row>
    <row r="8" spans="1:6" ht="18" customHeight="1" x14ac:dyDescent="0.15">
      <c r="A8" s="2">
        <v>6</v>
      </c>
      <c r="B8" s="3" t="s">
        <v>10</v>
      </c>
      <c r="C8" s="2" t="s">
        <v>39</v>
      </c>
      <c r="D8" s="2">
        <v>9.5</v>
      </c>
      <c r="E8" s="4">
        <f t="shared" si="0"/>
        <v>9.5</v>
      </c>
      <c r="F8" s="4" t="s">
        <v>300</v>
      </c>
    </row>
    <row r="9" spans="1:6" ht="18" customHeight="1" x14ac:dyDescent="0.15">
      <c r="A9" s="2">
        <v>7</v>
      </c>
      <c r="B9" s="3" t="s">
        <v>11</v>
      </c>
      <c r="C9" s="2" t="s">
        <v>39</v>
      </c>
      <c r="D9" s="2">
        <v>15.2</v>
      </c>
      <c r="E9" s="4">
        <f t="shared" si="0"/>
        <v>15.2</v>
      </c>
      <c r="F9" s="4" t="s">
        <v>300</v>
      </c>
    </row>
    <row r="10" spans="1:6" ht="18" customHeight="1" x14ac:dyDescent="0.15">
      <c r="A10" s="2">
        <v>8</v>
      </c>
      <c r="B10" s="3" t="s">
        <v>12</v>
      </c>
      <c r="C10" s="2" t="s">
        <v>38</v>
      </c>
      <c r="D10" s="2">
        <v>150.30000000000001</v>
      </c>
      <c r="E10" s="4">
        <f t="shared" si="0"/>
        <v>150.30000000000001</v>
      </c>
      <c r="F10" s="4" t="s">
        <v>300</v>
      </c>
    </row>
    <row r="11" spans="1:6" ht="18" customHeight="1" x14ac:dyDescent="0.15">
      <c r="A11" s="2">
        <v>9</v>
      </c>
      <c r="B11" s="3" t="s">
        <v>13</v>
      </c>
      <c r="C11" s="2" t="s">
        <v>39</v>
      </c>
      <c r="D11" s="2">
        <v>34.4</v>
      </c>
      <c r="E11" s="4">
        <f t="shared" si="0"/>
        <v>34.4</v>
      </c>
      <c r="F11" s="4" t="s">
        <v>300</v>
      </c>
    </row>
    <row r="12" spans="1:6" ht="18" customHeight="1" x14ac:dyDescent="0.15">
      <c r="A12" s="2">
        <v>10</v>
      </c>
      <c r="B12" s="3" t="s">
        <v>14</v>
      </c>
      <c r="C12" s="2" t="s">
        <v>39</v>
      </c>
      <c r="D12" s="2">
        <v>6.7</v>
      </c>
      <c r="E12" s="4">
        <f t="shared" si="0"/>
        <v>6.7</v>
      </c>
      <c r="F12" s="4" t="s">
        <v>300</v>
      </c>
    </row>
    <row r="13" spans="1:6" ht="18" customHeight="1" x14ac:dyDescent="0.15">
      <c r="A13" s="2">
        <v>11</v>
      </c>
      <c r="B13" s="3" t="s">
        <v>15</v>
      </c>
      <c r="C13" s="2" t="s">
        <v>38</v>
      </c>
      <c r="D13" s="2">
        <v>4.7</v>
      </c>
      <c r="E13" s="4">
        <f t="shared" si="0"/>
        <v>4.7</v>
      </c>
      <c r="F13" s="4" t="s">
        <v>300</v>
      </c>
    </row>
    <row r="14" spans="1:6" ht="18" customHeight="1" x14ac:dyDescent="0.15">
      <c r="A14" s="2">
        <v>12</v>
      </c>
      <c r="B14" s="3" t="s">
        <v>16</v>
      </c>
      <c r="C14" s="2" t="s">
        <v>40</v>
      </c>
      <c r="D14" s="2">
        <v>7</v>
      </c>
      <c r="E14" s="4">
        <f t="shared" si="0"/>
        <v>7</v>
      </c>
      <c r="F14" s="4" t="s">
        <v>300</v>
      </c>
    </row>
    <row r="15" spans="1:6" ht="18" customHeight="1" x14ac:dyDescent="0.15">
      <c r="A15" s="2">
        <v>13</v>
      </c>
      <c r="B15" s="3" t="s">
        <v>17</v>
      </c>
      <c r="C15" s="2" t="s">
        <v>40</v>
      </c>
      <c r="D15" s="2">
        <v>3</v>
      </c>
      <c r="E15" s="4">
        <f t="shared" si="0"/>
        <v>3</v>
      </c>
      <c r="F15" s="4" t="s">
        <v>300</v>
      </c>
    </row>
    <row r="16" spans="1:6" ht="18" customHeight="1" x14ac:dyDescent="0.15">
      <c r="A16" s="2">
        <v>14</v>
      </c>
      <c r="B16" s="3" t="s">
        <v>43</v>
      </c>
      <c r="C16" s="2" t="s">
        <v>38</v>
      </c>
      <c r="D16" s="2">
        <v>59.4</v>
      </c>
      <c r="E16" s="4">
        <f t="shared" si="0"/>
        <v>59.4</v>
      </c>
      <c r="F16" s="4" t="s">
        <v>300</v>
      </c>
    </row>
    <row r="17" spans="1:6" ht="18" customHeight="1" x14ac:dyDescent="0.15">
      <c r="A17" s="2">
        <v>15</v>
      </c>
      <c r="B17" s="3" t="s">
        <v>18</v>
      </c>
      <c r="C17" s="2" t="s">
        <v>38</v>
      </c>
      <c r="D17" s="2">
        <v>10.4</v>
      </c>
      <c r="E17" s="4">
        <f t="shared" si="0"/>
        <v>10.4</v>
      </c>
      <c r="F17" s="4" t="s">
        <v>300</v>
      </c>
    </row>
    <row r="18" spans="1:6" ht="18" customHeight="1" x14ac:dyDescent="0.15">
      <c r="A18" s="2">
        <v>16</v>
      </c>
      <c r="B18" s="3" t="s">
        <v>19</v>
      </c>
      <c r="C18" s="2" t="s">
        <v>38</v>
      </c>
      <c r="D18" s="2">
        <v>10.7</v>
      </c>
      <c r="E18" s="4">
        <f t="shared" si="0"/>
        <v>10.7</v>
      </c>
      <c r="F18" s="4" t="s">
        <v>300</v>
      </c>
    </row>
    <row r="19" spans="1:6" ht="18" customHeight="1" x14ac:dyDescent="0.15">
      <c r="A19" s="2">
        <v>17</v>
      </c>
      <c r="B19" s="3" t="s">
        <v>20</v>
      </c>
      <c r="C19" s="2" t="s">
        <v>39</v>
      </c>
      <c r="D19" s="2">
        <v>49.7</v>
      </c>
      <c r="E19" s="4">
        <f t="shared" si="0"/>
        <v>49.7</v>
      </c>
      <c r="F19" s="4" t="s">
        <v>300</v>
      </c>
    </row>
    <row r="20" spans="1:6" ht="18" customHeight="1" x14ac:dyDescent="0.15">
      <c r="A20" s="2">
        <v>18</v>
      </c>
      <c r="B20" s="3" t="s">
        <v>21</v>
      </c>
      <c r="C20" s="2" t="s">
        <v>39</v>
      </c>
      <c r="D20" s="2">
        <v>42.2</v>
      </c>
      <c r="E20" s="4">
        <f t="shared" si="0"/>
        <v>42.2</v>
      </c>
      <c r="F20" s="4" t="s">
        <v>300</v>
      </c>
    </row>
    <row r="21" spans="1:6" ht="18" customHeight="1" x14ac:dyDescent="0.15">
      <c r="A21" s="2">
        <v>19</v>
      </c>
      <c r="B21" s="3" t="s">
        <v>22</v>
      </c>
      <c r="C21" s="2" t="s">
        <v>39</v>
      </c>
      <c r="D21" s="2">
        <v>14.2</v>
      </c>
      <c r="E21" s="4">
        <f t="shared" si="0"/>
        <v>14.2</v>
      </c>
      <c r="F21" s="4" t="s">
        <v>300</v>
      </c>
    </row>
    <row r="22" spans="1:6" ht="18" customHeight="1" x14ac:dyDescent="0.15">
      <c r="A22" s="2">
        <v>20</v>
      </c>
      <c r="B22" s="3" t="s">
        <v>23</v>
      </c>
      <c r="C22" s="2" t="s">
        <v>39</v>
      </c>
      <c r="D22" s="2">
        <v>10</v>
      </c>
      <c r="E22" s="4">
        <f t="shared" si="0"/>
        <v>10</v>
      </c>
      <c r="F22" s="4" t="s">
        <v>300</v>
      </c>
    </row>
    <row r="23" spans="1:6" ht="18" customHeight="1" x14ac:dyDescent="0.15">
      <c r="A23" s="2">
        <v>21</v>
      </c>
      <c r="B23" s="3" t="s">
        <v>24</v>
      </c>
      <c r="C23" s="2" t="s">
        <v>38</v>
      </c>
      <c r="D23" s="2">
        <v>1.4</v>
      </c>
      <c r="E23" s="4">
        <f t="shared" si="0"/>
        <v>1.4</v>
      </c>
      <c r="F23" s="4" t="s">
        <v>300</v>
      </c>
    </row>
    <row r="24" spans="1:6" ht="18" customHeight="1" x14ac:dyDescent="0.15">
      <c r="A24" s="2">
        <v>22</v>
      </c>
      <c r="B24" s="3" t="s">
        <v>25</v>
      </c>
      <c r="C24" s="2" t="s">
        <v>38</v>
      </c>
      <c r="D24" s="2">
        <v>22</v>
      </c>
      <c r="E24" s="4">
        <f t="shared" si="0"/>
        <v>22</v>
      </c>
      <c r="F24" s="4" t="s">
        <v>300</v>
      </c>
    </row>
    <row r="25" spans="1:6" ht="18" customHeight="1" x14ac:dyDescent="0.15">
      <c r="A25" s="2">
        <v>23</v>
      </c>
      <c r="B25" s="3" t="s">
        <v>26</v>
      </c>
      <c r="C25" s="2" t="s">
        <v>38</v>
      </c>
      <c r="D25" s="2">
        <v>9.6999999999999993</v>
      </c>
      <c r="E25" s="4">
        <f t="shared" si="0"/>
        <v>9.6999999999999993</v>
      </c>
      <c r="F25" s="4" t="s">
        <v>300</v>
      </c>
    </row>
    <row r="26" spans="1:6" ht="18" customHeight="1" x14ac:dyDescent="0.15">
      <c r="A26" s="2">
        <v>24</v>
      </c>
      <c r="B26" s="3" t="s">
        <v>27</v>
      </c>
      <c r="C26" s="2" t="s">
        <v>39</v>
      </c>
      <c r="D26" s="2">
        <v>14.3</v>
      </c>
      <c r="E26" s="4">
        <f t="shared" si="0"/>
        <v>14.3</v>
      </c>
      <c r="F26" s="4" t="s">
        <v>300</v>
      </c>
    </row>
    <row r="27" spans="1:6" ht="18" customHeight="1" x14ac:dyDescent="0.15">
      <c r="A27" s="2">
        <v>25</v>
      </c>
      <c r="B27" s="3" t="s">
        <v>28</v>
      </c>
      <c r="C27" s="2" t="s">
        <v>39</v>
      </c>
      <c r="D27" s="2">
        <v>5</v>
      </c>
      <c r="E27" s="4">
        <f t="shared" si="0"/>
        <v>5</v>
      </c>
      <c r="F27" s="4" t="s">
        <v>300</v>
      </c>
    </row>
    <row r="28" spans="1:6" ht="18" customHeight="1" x14ac:dyDescent="0.15">
      <c r="A28" s="2">
        <v>26</v>
      </c>
      <c r="B28" s="3" t="s">
        <v>29</v>
      </c>
      <c r="C28" s="2" t="s">
        <v>39</v>
      </c>
      <c r="D28" s="2">
        <v>4.5999999999999996</v>
      </c>
      <c r="E28" s="4">
        <f t="shared" si="0"/>
        <v>4.5999999999999996</v>
      </c>
      <c r="F28" s="4" t="s">
        <v>300</v>
      </c>
    </row>
    <row r="29" spans="1:6" ht="18" customHeight="1" x14ac:dyDescent="0.15">
      <c r="A29" s="2">
        <v>27</v>
      </c>
      <c r="B29" s="3" t="s">
        <v>30</v>
      </c>
      <c r="C29" s="2" t="s">
        <v>38</v>
      </c>
      <c r="D29" s="2">
        <v>2.6</v>
      </c>
      <c r="E29" s="4">
        <f t="shared" si="0"/>
        <v>2.6</v>
      </c>
      <c r="F29" s="4" t="s">
        <v>300</v>
      </c>
    </row>
    <row r="30" spans="1:6" ht="18" customHeight="1" x14ac:dyDescent="0.15">
      <c r="A30" s="2">
        <v>28</v>
      </c>
      <c r="B30" s="3" t="s">
        <v>31</v>
      </c>
      <c r="C30" s="2" t="s">
        <v>38</v>
      </c>
      <c r="D30" s="2">
        <v>57.6</v>
      </c>
      <c r="E30" s="4">
        <f t="shared" si="0"/>
        <v>57.6</v>
      </c>
      <c r="F30" s="4" t="s">
        <v>300</v>
      </c>
    </row>
    <row r="31" spans="1:6" ht="18" customHeight="1" x14ac:dyDescent="0.15">
      <c r="A31" s="2">
        <v>29</v>
      </c>
      <c r="B31" s="3" t="s">
        <v>32</v>
      </c>
      <c r="C31" s="2" t="s">
        <v>39</v>
      </c>
      <c r="D31" s="2">
        <v>1.4</v>
      </c>
      <c r="E31" s="4">
        <f t="shared" si="0"/>
        <v>1.4</v>
      </c>
      <c r="F31" s="4" t="s">
        <v>300</v>
      </c>
    </row>
    <row r="32" spans="1:6" ht="18" customHeight="1" x14ac:dyDescent="0.15">
      <c r="A32" s="2">
        <v>30</v>
      </c>
      <c r="B32" s="3" t="s">
        <v>33</v>
      </c>
      <c r="C32" s="2" t="s">
        <v>38</v>
      </c>
      <c r="D32" s="2">
        <v>62.5</v>
      </c>
      <c r="E32" s="4">
        <f t="shared" si="0"/>
        <v>62.5</v>
      </c>
      <c r="F32" s="4" t="s">
        <v>300</v>
      </c>
    </row>
    <row r="33" spans="1:6" ht="18" customHeight="1" x14ac:dyDescent="0.15">
      <c r="A33" s="2">
        <v>31</v>
      </c>
      <c r="B33" s="3" t="s">
        <v>34</v>
      </c>
      <c r="C33" s="2" t="s">
        <v>39</v>
      </c>
      <c r="D33" s="2">
        <v>14.3</v>
      </c>
      <c r="E33" s="4">
        <f t="shared" si="0"/>
        <v>14.3</v>
      </c>
      <c r="F33" s="4" t="s">
        <v>300</v>
      </c>
    </row>
    <row r="34" spans="1:6" ht="18" customHeight="1" x14ac:dyDescent="0.15">
      <c r="A34" s="2">
        <v>32</v>
      </c>
      <c r="B34" s="3" t="s">
        <v>37</v>
      </c>
      <c r="C34" s="2" t="s">
        <v>38</v>
      </c>
      <c r="D34" s="2">
        <v>98.7</v>
      </c>
      <c r="E34" s="4">
        <f t="shared" si="0"/>
        <v>98.7</v>
      </c>
      <c r="F34" s="4" t="s">
        <v>300</v>
      </c>
    </row>
    <row r="35" spans="1:6" ht="18" customHeight="1" x14ac:dyDescent="0.15">
      <c r="A35" s="2">
        <v>33</v>
      </c>
      <c r="B35" s="3" t="s">
        <v>35</v>
      </c>
      <c r="C35" s="2" t="s">
        <v>41</v>
      </c>
      <c r="D35" s="2">
        <v>3</v>
      </c>
      <c r="E35" s="4">
        <f t="shared" si="0"/>
        <v>3</v>
      </c>
      <c r="F35" s="4" t="s">
        <v>300</v>
      </c>
    </row>
    <row r="36" spans="1:6" ht="18" customHeight="1" x14ac:dyDescent="0.15">
      <c r="A36" s="2">
        <v>34</v>
      </c>
      <c r="B36" s="3" t="s">
        <v>36</v>
      </c>
      <c r="C36" s="2" t="s">
        <v>38</v>
      </c>
      <c r="D36" s="2"/>
      <c r="E36" s="4">
        <f t="shared" si="0"/>
        <v>0</v>
      </c>
      <c r="F36" s="4" t="s">
        <v>300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workbookViewId="0">
      <selection activeCell="A3" sqref="A3:F37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66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35</v>
      </c>
      <c r="B3" s="5" t="s">
        <v>5</v>
      </c>
      <c r="C3" s="4" t="s">
        <v>38</v>
      </c>
      <c r="D3" s="4">
        <v>11.3</v>
      </c>
      <c r="E3" s="4">
        <f>D3*1</f>
        <v>11.3</v>
      </c>
      <c r="F3" s="2" t="s">
        <v>301</v>
      </c>
    </row>
    <row r="4" spans="1:6" ht="18" customHeight="1" x14ac:dyDescent="0.15">
      <c r="A4" s="4">
        <v>36</v>
      </c>
      <c r="B4" s="3" t="s">
        <v>6</v>
      </c>
      <c r="C4" s="2" t="s">
        <v>38</v>
      </c>
      <c r="D4" s="2">
        <v>47.4</v>
      </c>
      <c r="E4" s="4">
        <f t="shared" ref="E4:E37" si="0">D4*1</f>
        <v>47.4</v>
      </c>
      <c r="F4" s="2" t="s">
        <v>301</v>
      </c>
    </row>
    <row r="5" spans="1:6" ht="18" customHeight="1" x14ac:dyDescent="0.15">
      <c r="A5" s="4">
        <v>37</v>
      </c>
      <c r="B5" s="3" t="s">
        <v>7</v>
      </c>
      <c r="C5" s="2" t="s">
        <v>38</v>
      </c>
      <c r="D5" s="2">
        <v>47.4</v>
      </c>
      <c r="E5" s="4">
        <f t="shared" si="0"/>
        <v>47.4</v>
      </c>
      <c r="F5" s="2" t="s">
        <v>301</v>
      </c>
    </row>
    <row r="6" spans="1:6" ht="18" customHeight="1" x14ac:dyDescent="0.15">
      <c r="A6" s="4">
        <v>38</v>
      </c>
      <c r="B6" s="3" t="s">
        <v>8</v>
      </c>
      <c r="C6" s="2" t="s">
        <v>38</v>
      </c>
      <c r="D6" s="2">
        <v>1.2</v>
      </c>
      <c r="E6" s="4">
        <f t="shared" si="0"/>
        <v>1.2</v>
      </c>
      <c r="F6" s="2" t="s">
        <v>301</v>
      </c>
    </row>
    <row r="7" spans="1:6" ht="18" customHeight="1" x14ac:dyDescent="0.15">
      <c r="A7" s="4">
        <v>39</v>
      </c>
      <c r="B7" s="3" t="s">
        <v>9</v>
      </c>
      <c r="C7" s="2" t="s">
        <v>38</v>
      </c>
      <c r="D7" s="2">
        <v>10.1</v>
      </c>
      <c r="E7" s="4">
        <f t="shared" si="0"/>
        <v>10.1</v>
      </c>
      <c r="F7" s="2" t="s">
        <v>301</v>
      </c>
    </row>
    <row r="8" spans="1:6" ht="18" customHeight="1" x14ac:dyDescent="0.15">
      <c r="A8" s="4">
        <v>40</v>
      </c>
      <c r="B8" s="3" t="s">
        <v>56</v>
      </c>
      <c r="C8" s="2" t="s">
        <v>38</v>
      </c>
      <c r="D8" s="2">
        <v>26.8</v>
      </c>
      <c r="E8" s="4">
        <f t="shared" si="0"/>
        <v>26.8</v>
      </c>
      <c r="F8" s="2" t="s">
        <v>301</v>
      </c>
    </row>
    <row r="9" spans="1:6" ht="18" customHeight="1" x14ac:dyDescent="0.15">
      <c r="A9" s="4">
        <v>41</v>
      </c>
      <c r="B9" s="3" t="s">
        <v>10</v>
      </c>
      <c r="C9" s="2" t="s">
        <v>39</v>
      </c>
      <c r="D9" s="2">
        <v>6.4</v>
      </c>
      <c r="E9" s="4">
        <f t="shared" si="0"/>
        <v>6.4</v>
      </c>
      <c r="F9" s="2" t="s">
        <v>301</v>
      </c>
    </row>
    <row r="10" spans="1:6" ht="18" customHeight="1" x14ac:dyDescent="0.15">
      <c r="A10" s="4">
        <v>42</v>
      </c>
      <c r="B10" s="3" t="s">
        <v>11</v>
      </c>
      <c r="C10" s="2" t="s">
        <v>39</v>
      </c>
      <c r="D10" s="2">
        <v>4.4000000000000004</v>
      </c>
      <c r="E10" s="4">
        <f t="shared" si="0"/>
        <v>4.4000000000000004</v>
      </c>
      <c r="F10" s="2" t="s">
        <v>301</v>
      </c>
    </row>
    <row r="11" spans="1:6" ht="18" customHeight="1" x14ac:dyDescent="0.15">
      <c r="A11" s="4">
        <v>43</v>
      </c>
      <c r="B11" s="3" t="s">
        <v>12</v>
      </c>
      <c r="C11" s="2" t="s">
        <v>38</v>
      </c>
      <c r="D11" s="2">
        <v>85.4</v>
      </c>
      <c r="E11" s="4">
        <f t="shared" si="0"/>
        <v>85.4</v>
      </c>
      <c r="F11" s="2" t="s">
        <v>301</v>
      </c>
    </row>
    <row r="12" spans="1:6" ht="18" customHeight="1" x14ac:dyDescent="0.15">
      <c r="A12" s="4">
        <v>44</v>
      </c>
      <c r="B12" s="3" t="s">
        <v>13</v>
      </c>
      <c r="C12" s="2" t="s">
        <v>39</v>
      </c>
      <c r="D12" s="2">
        <v>30.3</v>
      </c>
      <c r="E12" s="4">
        <f t="shared" si="0"/>
        <v>30.3</v>
      </c>
      <c r="F12" s="2" t="s">
        <v>301</v>
      </c>
    </row>
    <row r="13" spans="1:6" ht="18" customHeight="1" x14ac:dyDescent="0.15">
      <c r="A13" s="4">
        <v>45</v>
      </c>
      <c r="B13" s="3" t="s">
        <v>14</v>
      </c>
      <c r="C13" s="2" t="s">
        <v>39</v>
      </c>
      <c r="D13" s="2">
        <v>7.9</v>
      </c>
      <c r="E13" s="4">
        <f t="shared" si="0"/>
        <v>7.9</v>
      </c>
      <c r="F13" s="2" t="s">
        <v>301</v>
      </c>
    </row>
    <row r="14" spans="1:6" ht="18" customHeight="1" x14ac:dyDescent="0.15">
      <c r="A14" s="4">
        <v>46</v>
      </c>
      <c r="B14" s="3" t="s">
        <v>44</v>
      </c>
      <c r="C14" s="2" t="s">
        <v>38</v>
      </c>
      <c r="D14" s="2">
        <v>8.6999999999999993</v>
      </c>
      <c r="E14" s="4">
        <f t="shared" si="0"/>
        <v>8.6999999999999993</v>
      </c>
      <c r="F14" s="2" t="s">
        <v>301</v>
      </c>
    </row>
    <row r="15" spans="1:6" ht="18" customHeight="1" x14ac:dyDescent="0.15">
      <c r="A15" s="4">
        <v>47</v>
      </c>
      <c r="B15" s="3" t="s">
        <v>16</v>
      </c>
      <c r="C15" s="2" t="s">
        <v>40</v>
      </c>
      <c r="D15" s="2">
        <v>2</v>
      </c>
      <c r="E15" s="4">
        <f t="shared" si="0"/>
        <v>2</v>
      </c>
      <c r="F15" s="2" t="s">
        <v>301</v>
      </c>
    </row>
    <row r="16" spans="1:6" ht="18" customHeight="1" x14ac:dyDescent="0.15">
      <c r="A16" s="4">
        <v>48</v>
      </c>
      <c r="B16" s="3" t="s">
        <v>17</v>
      </c>
      <c r="C16" s="2" t="s">
        <v>40</v>
      </c>
      <c r="D16" s="2">
        <v>1</v>
      </c>
      <c r="E16" s="4">
        <f t="shared" si="0"/>
        <v>1</v>
      </c>
      <c r="F16" s="2" t="s">
        <v>301</v>
      </c>
    </row>
    <row r="17" spans="1:6" ht="18" customHeight="1" x14ac:dyDescent="0.15">
      <c r="A17" s="4">
        <v>49</v>
      </c>
      <c r="B17" s="3" t="s">
        <v>43</v>
      </c>
      <c r="C17" s="2" t="s">
        <v>38</v>
      </c>
      <c r="D17" s="2">
        <v>14.7</v>
      </c>
      <c r="E17" s="4">
        <f t="shared" si="0"/>
        <v>14.7</v>
      </c>
      <c r="F17" s="2" t="s">
        <v>301</v>
      </c>
    </row>
    <row r="18" spans="1:6" ht="18" customHeight="1" x14ac:dyDescent="0.15">
      <c r="A18" s="4">
        <v>50</v>
      </c>
      <c r="B18" s="3" t="s">
        <v>45</v>
      </c>
      <c r="C18" s="2" t="s">
        <v>39</v>
      </c>
      <c r="D18" s="2">
        <v>163.30000000000001</v>
      </c>
      <c r="E18" s="4">
        <f t="shared" si="0"/>
        <v>163.30000000000001</v>
      </c>
      <c r="F18" s="2" t="s">
        <v>301</v>
      </c>
    </row>
    <row r="19" spans="1:6" ht="18" customHeight="1" x14ac:dyDescent="0.15">
      <c r="A19" s="4">
        <v>51</v>
      </c>
      <c r="B19" s="3" t="s">
        <v>46</v>
      </c>
      <c r="C19" s="2" t="s">
        <v>39</v>
      </c>
      <c r="D19" s="2">
        <v>25.9</v>
      </c>
      <c r="E19" s="4">
        <f t="shared" si="0"/>
        <v>25.9</v>
      </c>
      <c r="F19" s="2" t="s">
        <v>301</v>
      </c>
    </row>
    <row r="20" spans="1:6" ht="18" customHeight="1" x14ac:dyDescent="0.15">
      <c r="A20" s="4">
        <v>52</v>
      </c>
      <c r="B20" s="3" t="s">
        <v>47</v>
      </c>
      <c r="C20" s="2" t="s">
        <v>39</v>
      </c>
      <c r="D20" s="2">
        <v>2.4</v>
      </c>
      <c r="E20" s="4">
        <f t="shared" si="0"/>
        <v>2.4</v>
      </c>
      <c r="F20" s="2" t="s">
        <v>301</v>
      </c>
    </row>
    <row r="21" spans="1:6" ht="18" customHeight="1" x14ac:dyDescent="0.15">
      <c r="A21" s="4">
        <v>53</v>
      </c>
      <c r="B21" s="3" t="s">
        <v>48</v>
      </c>
      <c r="C21" s="2" t="s">
        <v>39</v>
      </c>
      <c r="D21" s="2">
        <v>7.5</v>
      </c>
      <c r="E21" s="4">
        <f t="shared" si="0"/>
        <v>7.5</v>
      </c>
      <c r="F21" s="2" t="s">
        <v>301</v>
      </c>
    </row>
    <row r="22" spans="1:6" ht="18" customHeight="1" x14ac:dyDescent="0.15">
      <c r="A22" s="4">
        <v>54</v>
      </c>
      <c r="B22" s="3" t="s">
        <v>49</v>
      </c>
      <c r="C22" s="2" t="s">
        <v>38</v>
      </c>
      <c r="D22" s="2">
        <v>1</v>
      </c>
      <c r="E22" s="4">
        <f t="shared" si="0"/>
        <v>1</v>
      </c>
      <c r="F22" s="2" t="s">
        <v>301</v>
      </c>
    </row>
    <row r="23" spans="1:6" ht="18" customHeight="1" x14ac:dyDescent="0.15">
      <c r="A23" s="4">
        <v>55</v>
      </c>
      <c r="B23" s="3" t="s">
        <v>50</v>
      </c>
      <c r="C23" s="2" t="s">
        <v>38</v>
      </c>
      <c r="D23" s="2">
        <v>17</v>
      </c>
      <c r="E23" s="4">
        <f t="shared" si="0"/>
        <v>17</v>
      </c>
      <c r="F23" s="2" t="s">
        <v>301</v>
      </c>
    </row>
    <row r="24" spans="1:6" ht="18" customHeight="1" x14ac:dyDescent="0.15">
      <c r="A24" s="4">
        <v>56</v>
      </c>
      <c r="B24" s="3" t="s">
        <v>26</v>
      </c>
      <c r="C24" s="2" t="s">
        <v>38</v>
      </c>
      <c r="D24" s="2">
        <v>9.3000000000000007</v>
      </c>
      <c r="E24" s="4">
        <f t="shared" si="0"/>
        <v>9.3000000000000007</v>
      </c>
      <c r="F24" s="2" t="s">
        <v>301</v>
      </c>
    </row>
    <row r="25" spans="1:6" ht="18" customHeight="1" x14ac:dyDescent="0.15">
      <c r="A25" s="4">
        <v>57</v>
      </c>
      <c r="B25" s="3" t="s">
        <v>27</v>
      </c>
      <c r="C25" s="2" t="s">
        <v>39</v>
      </c>
      <c r="D25" s="2">
        <v>7.2</v>
      </c>
      <c r="E25" s="4">
        <f t="shared" si="0"/>
        <v>7.2</v>
      </c>
      <c r="F25" s="2" t="s">
        <v>301</v>
      </c>
    </row>
    <row r="26" spans="1:6" ht="18" customHeight="1" x14ac:dyDescent="0.15">
      <c r="A26" s="4">
        <v>58</v>
      </c>
      <c r="B26" s="3" t="s">
        <v>28</v>
      </c>
      <c r="C26" s="2" t="s">
        <v>39</v>
      </c>
      <c r="D26" s="2">
        <v>2.4500000000000002</v>
      </c>
      <c r="E26" s="4">
        <f t="shared" si="0"/>
        <v>2.4500000000000002</v>
      </c>
      <c r="F26" s="2" t="s">
        <v>301</v>
      </c>
    </row>
    <row r="27" spans="1:6" ht="18" customHeight="1" x14ac:dyDescent="0.15">
      <c r="A27" s="4">
        <v>59</v>
      </c>
      <c r="B27" s="3" t="s">
        <v>29</v>
      </c>
      <c r="C27" s="2" t="s">
        <v>39</v>
      </c>
      <c r="D27" s="2">
        <v>2.2999999999999998</v>
      </c>
      <c r="E27" s="4">
        <f t="shared" si="0"/>
        <v>2.2999999999999998</v>
      </c>
      <c r="F27" s="2" t="s">
        <v>301</v>
      </c>
    </row>
    <row r="28" spans="1:6" ht="18" customHeight="1" x14ac:dyDescent="0.15">
      <c r="A28" s="4">
        <v>60</v>
      </c>
      <c r="B28" s="3" t="s">
        <v>30</v>
      </c>
      <c r="C28" s="2" t="s">
        <v>38</v>
      </c>
      <c r="D28" s="2">
        <v>1.3</v>
      </c>
      <c r="E28" s="4">
        <f t="shared" si="0"/>
        <v>1.3</v>
      </c>
      <c r="F28" s="2" t="s">
        <v>301</v>
      </c>
    </row>
    <row r="29" spans="1:6" ht="18" customHeight="1" x14ac:dyDescent="0.15">
      <c r="A29" s="4">
        <v>61</v>
      </c>
      <c r="B29" s="3" t="s">
        <v>32</v>
      </c>
      <c r="C29" s="2" t="s">
        <v>39</v>
      </c>
      <c r="D29" s="2">
        <v>5.2</v>
      </c>
      <c r="E29" s="4">
        <f t="shared" si="0"/>
        <v>5.2</v>
      </c>
      <c r="F29" s="2" t="s">
        <v>301</v>
      </c>
    </row>
    <row r="30" spans="1:6" ht="18" customHeight="1" x14ac:dyDescent="0.15">
      <c r="A30" s="4">
        <v>62</v>
      </c>
      <c r="B30" s="3" t="s">
        <v>51</v>
      </c>
      <c r="C30" s="2" t="s">
        <v>38</v>
      </c>
      <c r="D30" s="2">
        <v>2.4</v>
      </c>
      <c r="E30" s="4">
        <f t="shared" si="0"/>
        <v>2.4</v>
      </c>
      <c r="F30" s="2" t="s">
        <v>301</v>
      </c>
    </row>
    <row r="31" spans="1:6" ht="18" customHeight="1" x14ac:dyDescent="0.15">
      <c r="A31" s="4">
        <v>63</v>
      </c>
      <c r="B31" s="3" t="s">
        <v>52</v>
      </c>
      <c r="C31" s="2" t="s">
        <v>53</v>
      </c>
      <c r="D31" s="2">
        <v>2.7</v>
      </c>
      <c r="E31" s="4">
        <f t="shared" si="0"/>
        <v>2.7</v>
      </c>
      <c r="F31" s="2" t="s">
        <v>301</v>
      </c>
    </row>
    <row r="32" spans="1:6" ht="18" customHeight="1" x14ac:dyDescent="0.15">
      <c r="A32" s="4">
        <v>64</v>
      </c>
      <c r="B32" s="3" t="s">
        <v>33</v>
      </c>
      <c r="C32" s="2" t="s">
        <v>38</v>
      </c>
      <c r="D32" s="2">
        <v>22.9</v>
      </c>
      <c r="E32" s="4">
        <f t="shared" si="0"/>
        <v>22.9</v>
      </c>
      <c r="F32" s="2" t="s">
        <v>301</v>
      </c>
    </row>
    <row r="33" spans="1:6" ht="18" customHeight="1" x14ac:dyDescent="0.15">
      <c r="A33" s="4">
        <v>65</v>
      </c>
      <c r="B33" s="3" t="s">
        <v>37</v>
      </c>
      <c r="C33" s="2" t="s">
        <v>38</v>
      </c>
      <c r="D33" s="2">
        <v>38.1</v>
      </c>
      <c r="E33" s="4">
        <f t="shared" si="0"/>
        <v>38.1</v>
      </c>
      <c r="F33" s="2" t="s">
        <v>301</v>
      </c>
    </row>
    <row r="34" spans="1:6" ht="18" customHeight="1" x14ac:dyDescent="0.15">
      <c r="A34" s="4">
        <v>66</v>
      </c>
      <c r="B34" s="3" t="s">
        <v>54</v>
      </c>
      <c r="C34" s="2" t="s">
        <v>53</v>
      </c>
      <c r="D34" s="1">
        <v>3.9</v>
      </c>
      <c r="E34" s="4">
        <f t="shared" si="0"/>
        <v>3.9</v>
      </c>
      <c r="F34" s="2" t="s">
        <v>301</v>
      </c>
    </row>
    <row r="35" spans="1:6" ht="18" customHeight="1" x14ac:dyDescent="0.15">
      <c r="A35" s="4">
        <v>67</v>
      </c>
      <c r="B35" s="3" t="s">
        <v>55</v>
      </c>
      <c r="C35" s="2" t="s">
        <v>38</v>
      </c>
      <c r="D35" s="11">
        <v>2.5</v>
      </c>
      <c r="E35" s="4">
        <f t="shared" si="0"/>
        <v>2.5</v>
      </c>
      <c r="F35" s="2" t="s">
        <v>301</v>
      </c>
    </row>
    <row r="36" spans="1:6" ht="18" customHeight="1" x14ac:dyDescent="0.15">
      <c r="A36" s="4">
        <v>68</v>
      </c>
      <c r="B36" s="3" t="s">
        <v>35</v>
      </c>
      <c r="C36" s="2" t="s">
        <v>40</v>
      </c>
      <c r="D36" s="2">
        <v>1</v>
      </c>
      <c r="E36" s="4">
        <f t="shared" si="0"/>
        <v>1</v>
      </c>
      <c r="F36" s="2" t="s">
        <v>301</v>
      </c>
    </row>
    <row r="37" spans="1:6" ht="18" customHeight="1" x14ac:dyDescent="0.15">
      <c r="A37" s="4">
        <v>69</v>
      </c>
      <c r="B37" s="3" t="s">
        <v>36</v>
      </c>
      <c r="C37" s="2" t="s">
        <v>38</v>
      </c>
      <c r="D37" s="2"/>
      <c r="E37" s="4">
        <f t="shared" si="0"/>
        <v>0</v>
      </c>
      <c r="F37" s="2" t="s">
        <v>301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pane ySplit="2" topLeftCell="A18" activePane="bottomLeft" state="frozen"/>
      <selection pane="bottomLeft" activeCell="A3" sqref="A3:F33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65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303</v>
      </c>
      <c r="F2" s="8" t="s">
        <v>4</v>
      </c>
    </row>
    <row r="3" spans="1:6" ht="18" customHeight="1" x14ac:dyDescent="0.15">
      <c r="A3" s="4">
        <v>70</v>
      </c>
      <c r="B3" s="5" t="s">
        <v>70</v>
      </c>
      <c r="C3" s="4" t="s">
        <v>38</v>
      </c>
      <c r="D3" s="4">
        <v>11.2</v>
      </c>
      <c r="E3" s="4">
        <f>D3*32</f>
        <v>358.4</v>
      </c>
      <c r="F3" s="4" t="s">
        <v>302</v>
      </c>
    </row>
    <row r="4" spans="1:6" ht="18" customHeight="1" x14ac:dyDescent="0.15">
      <c r="A4" s="4">
        <v>71</v>
      </c>
      <c r="B4" s="3" t="s">
        <v>71</v>
      </c>
      <c r="C4" s="2" t="s">
        <v>38</v>
      </c>
      <c r="D4" s="2">
        <v>20.399999999999999</v>
      </c>
      <c r="E4" s="4">
        <f t="shared" ref="E4:E33" si="0">D4*32</f>
        <v>652.79999999999995</v>
      </c>
      <c r="F4" s="4" t="s">
        <v>302</v>
      </c>
    </row>
    <row r="5" spans="1:6" ht="18" customHeight="1" x14ac:dyDescent="0.15">
      <c r="A5" s="4">
        <v>72</v>
      </c>
      <c r="B5" s="3" t="s">
        <v>7</v>
      </c>
      <c r="C5" s="2" t="s">
        <v>38</v>
      </c>
      <c r="D5" s="2">
        <v>18.8</v>
      </c>
      <c r="E5" s="4">
        <f t="shared" si="0"/>
        <v>601.6</v>
      </c>
      <c r="F5" s="4" t="s">
        <v>302</v>
      </c>
    </row>
    <row r="6" spans="1:6" ht="18" customHeight="1" x14ac:dyDescent="0.15">
      <c r="A6" s="4">
        <v>73</v>
      </c>
      <c r="B6" s="3" t="s">
        <v>8</v>
      </c>
      <c r="C6" s="2" t="s">
        <v>38</v>
      </c>
      <c r="D6" s="2">
        <v>1.3</v>
      </c>
      <c r="E6" s="4">
        <f t="shared" si="0"/>
        <v>41.6</v>
      </c>
      <c r="F6" s="4" t="s">
        <v>302</v>
      </c>
    </row>
    <row r="7" spans="1:6" ht="18" customHeight="1" x14ac:dyDescent="0.15">
      <c r="A7" s="4">
        <v>74</v>
      </c>
      <c r="B7" s="3" t="s">
        <v>9</v>
      </c>
      <c r="C7" s="2" t="s">
        <v>38</v>
      </c>
      <c r="D7" s="2">
        <v>9.5</v>
      </c>
      <c r="E7" s="4">
        <f t="shared" si="0"/>
        <v>304</v>
      </c>
      <c r="F7" s="4" t="s">
        <v>302</v>
      </c>
    </row>
    <row r="8" spans="1:6" ht="18" customHeight="1" x14ac:dyDescent="0.15">
      <c r="A8" s="4">
        <v>75</v>
      </c>
      <c r="B8" s="3" t="s">
        <v>56</v>
      </c>
      <c r="C8" s="2" t="s">
        <v>38</v>
      </c>
      <c r="D8" s="2">
        <v>14.5</v>
      </c>
      <c r="E8" s="4">
        <f t="shared" si="0"/>
        <v>464</v>
      </c>
      <c r="F8" s="4" t="s">
        <v>302</v>
      </c>
    </row>
    <row r="9" spans="1:6" ht="18" customHeight="1" x14ac:dyDescent="0.15">
      <c r="A9" s="4">
        <v>76</v>
      </c>
      <c r="B9" s="3" t="s">
        <v>10</v>
      </c>
      <c r="C9" s="2" t="s">
        <v>39</v>
      </c>
      <c r="D9" s="2">
        <v>6.2</v>
      </c>
      <c r="E9" s="4">
        <f t="shared" si="0"/>
        <v>198.4</v>
      </c>
      <c r="F9" s="4" t="s">
        <v>302</v>
      </c>
    </row>
    <row r="10" spans="1:6" ht="18" customHeight="1" x14ac:dyDescent="0.15">
      <c r="A10" s="4">
        <v>77</v>
      </c>
      <c r="B10" s="3" t="s">
        <v>11</v>
      </c>
      <c r="C10" s="2" t="s">
        <v>39</v>
      </c>
      <c r="D10" s="2">
        <v>5</v>
      </c>
      <c r="E10" s="4">
        <f t="shared" si="0"/>
        <v>160</v>
      </c>
      <c r="F10" s="4" t="s">
        <v>302</v>
      </c>
    </row>
    <row r="11" spans="1:6" ht="18" customHeight="1" x14ac:dyDescent="0.15">
      <c r="A11" s="4">
        <v>78</v>
      </c>
      <c r="B11" s="3" t="s">
        <v>12</v>
      </c>
      <c r="C11" s="2" t="s">
        <v>38</v>
      </c>
      <c r="D11" s="2">
        <v>32.700000000000003</v>
      </c>
      <c r="E11" s="4">
        <f t="shared" si="0"/>
        <v>1046.4000000000001</v>
      </c>
      <c r="F11" s="4" t="s">
        <v>302</v>
      </c>
    </row>
    <row r="12" spans="1:6" ht="18" customHeight="1" x14ac:dyDescent="0.15">
      <c r="A12" s="4">
        <v>79</v>
      </c>
      <c r="B12" s="3" t="s">
        <v>13</v>
      </c>
      <c r="C12" s="2" t="s">
        <v>39</v>
      </c>
      <c r="D12" s="2">
        <v>10.8</v>
      </c>
      <c r="E12" s="4">
        <f t="shared" si="0"/>
        <v>345.6</v>
      </c>
      <c r="F12" s="4" t="s">
        <v>302</v>
      </c>
    </row>
    <row r="13" spans="1:6" ht="18" customHeight="1" x14ac:dyDescent="0.15">
      <c r="A13" s="4">
        <v>80</v>
      </c>
      <c r="B13" s="3" t="s">
        <v>14</v>
      </c>
      <c r="C13" s="2" t="s">
        <v>39</v>
      </c>
      <c r="D13" s="2">
        <v>3.3</v>
      </c>
      <c r="E13" s="4">
        <f t="shared" si="0"/>
        <v>105.6</v>
      </c>
      <c r="F13" s="4" t="s">
        <v>302</v>
      </c>
    </row>
    <row r="14" spans="1:6" ht="18" customHeight="1" x14ac:dyDescent="0.15">
      <c r="A14" s="4">
        <v>81</v>
      </c>
      <c r="B14" s="3" t="s">
        <v>57</v>
      </c>
      <c r="C14" s="2" t="s">
        <v>58</v>
      </c>
      <c r="D14" s="2">
        <v>1</v>
      </c>
      <c r="E14" s="4">
        <f t="shared" si="0"/>
        <v>32</v>
      </c>
      <c r="F14" s="4" t="s">
        <v>302</v>
      </c>
    </row>
    <row r="15" spans="1:6" ht="18" customHeight="1" x14ac:dyDescent="0.15">
      <c r="A15" s="4">
        <v>82</v>
      </c>
      <c r="B15" s="3" t="s">
        <v>16</v>
      </c>
      <c r="C15" s="2" t="s">
        <v>40</v>
      </c>
      <c r="D15" s="2">
        <v>2</v>
      </c>
      <c r="E15" s="4">
        <f t="shared" si="0"/>
        <v>64</v>
      </c>
      <c r="F15" s="4" t="s">
        <v>302</v>
      </c>
    </row>
    <row r="16" spans="1:6" ht="18" customHeight="1" x14ac:dyDescent="0.15">
      <c r="A16" s="4">
        <v>83</v>
      </c>
      <c r="B16" s="3" t="s">
        <v>17</v>
      </c>
      <c r="C16" s="2" t="s">
        <v>40</v>
      </c>
      <c r="D16" s="2">
        <v>1</v>
      </c>
      <c r="E16" s="4">
        <f t="shared" si="0"/>
        <v>32</v>
      </c>
      <c r="F16" s="4" t="s">
        <v>302</v>
      </c>
    </row>
    <row r="17" spans="1:6" ht="18" customHeight="1" x14ac:dyDescent="0.15">
      <c r="A17" s="4">
        <v>84</v>
      </c>
      <c r="B17" s="3" t="s">
        <v>43</v>
      </c>
      <c r="C17" s="2" t="s">
        <v>38</v>
      </c>
      <c r="D17" s="2">
        <v>11.4</v>
      </c>
      <c r="E17" s="4">
        <f t="shared" si="0"/>
        <v>364.8</v>
      </c>
      <c r="F17" s="4" t="s">
        <v>302</v>
      </c>
    </row>
    <row r="18" spans="1:6" ht="18" customHeight="1" x14ac:dyDescent="0.15">
      <c r="A18" s="4">
        <v>85</v>
      </c>
      <c r="B18" s="3" t="s">
        <v>45</v>
      </c>
      <c r="C18" s="2" t="s">
        <v>39</v>
      </c>
      <c r="D18" s="2">
        <v>31.6</v>
      </c>
      <c r="E18" s="4">
        <f t="shared" si="0"/>
        <v>1011.2</v>
      </c>
      <c r="F18" s="4" t="s">
        <v>302</v>
      </c>
    </row>
    <row r="19" spans="1:6" ht="18" customHeight="1" x14ac:dyDescent="0.15">
      <c r="A19" s="4">
        <v>86</v>
      </c>
      <c r="B19" s="3" t="s">
        <v>59</v>
      </c>
      <c r="C19" s="2" t="s">
        <v>39</v>
      </c>
      <c r="D19" s="2">
        <v>4.8</v>
      </c>
      <c r="E19" s="4">
        <f t="shared" si="0"/>
        <v>153.6</v>
      </c>
      <c r="F19" s="4" t="s">
        <v>302</v>
      </c>
    </row>
    <row r="20" spans="1:6" ht="18" customHeight="1" x14ac:dyDescent="0.15">
      <c r="A20" s="4">
        <v>87</v>
      </c>
      <c r="B20" s="3" t="s">
        <v>60</v>
      </c>
      <c r="C20" s="2" t="s">
        <v>38</v>
      </c>
      <c r="D20" s="2">
        <v>0.8</v>
      </c>
      <c r="E20" s="4">
        <f t="shared" si="0"/>
        <v>25.6</v>
      </c>
      <c r="F20" s="4" t="s">
        <v>302</v>
      </c>
    </row>
    <row r="21" spans="1:6" ht="18" customHeight="1" x14ac:dyDescent="0.15">
      <c r="A21" s="4">
        <v>88</v>
      </c>
      <c r="B21" s="3" t="s">
        <v>61</v>
      </c>
      <c r="C21" s="2" t="s">
        <v>38</v>
      </c>
      <c r="D21" s="2">
        <v>3.4</v>
      </c>
      <c r="E21" s="4">
        <f t="shared" si="0"/>
        <v>108.8</v>
      </c>
      <c r="F21" s="4" t="s">
        <v>302</v>
      </c>
    </row>
    <row r="22" spans="1:6" ht="18" customHeight="1" x14ac:dyDescent="0.15">
      <c r="A22" s="4">
        <v>89</v>
      </c>
      <c r="B22" s="3" t="s">
        <v>62</v>
      </c>
      <c r="C22" s="2" t="s">
        <v>38</v>
      </c>
      <c r="D22" s="2">
        <v>5.3</v>
      </c>
      <c r="E22" s="4">
        <f t="shared" si="0"/>
        <v>169.6</v>
      </c>
      <c r="F22" s="4" t="s">
        <v>302</v>
      </c>
    </row>
    <row r="23" spans="1:6" ht="18" customHeight="1" x14ac:dyDescent="0.15">
      <c r="A23" s="4">
        <v>90</v>
      </c>
      <c r="B23" s="3" t="s">
        <v>27</v>
      </c>
      <c r="C23" s="2" t="s">
        <v>39</v>
      </c>
      <c r="D23" s="2">
        <v>7.2</v>
      </c>
      <c r="E23" s="4">
        <f t="shared" si="0"/>
        <v>230.4</v>
      </c>
      <c r="F23" s="4" t="s">
        <v>302</v>
      </c>
    </row>
    <row r="24" spans="1:6" ht="18" customHeight="1" x14ac:dyDescent="0.15">
      <c r="A24" s="4">
        <v>91</v>
      </c>
      <c r="B24" s="3" t="s">
        <v>28</v>
      </c>
      <c r="C24" s="2" t="s">
        <v>39</v>
      </c>
      <c r="D24" s="2">
        <v>2.4500000000000002</v>
      </c>
      <c r="E24" s="4">
        <f t="shared" si="0"/>
        <v>78.400000000000006</v>
      </c>
      <c r="F24" s="4" t="s">
        <v>302</v>
      </c>
    </row>
    <row r="25" spans="1:6" ht="18" customHeight="1" x14ac:dyDescent="0.15">
      <c r="A25" s="4">
        <v>92</v>
      </c>
      <c r="B25" s="3" t="s">
        <v>29</v>
      </c>
      <c r="C25" s="2" t="s">
        <v>39</v>
      </c>
      <c r="D25" s="2">
        <v>2.2999999999999998</v>
      </c>
      <c r="E25" s="4">
        <f t="shared" si="0"/>
        <v>73.599999999999994</v>
      </c>
      <c r="F25" s="4" t="s">
        <v>302</v>
      </c>
    </row>
    <row r="26" spans="1:6" ht="18" customHeight="1" x14ac:dyDescent="0.15">
      <c r="A26" s="4">
        <v>93</v>
      </c>
      <c r="B26" s="3" t="s">
        <v>30</v>
      </c>
      <c r="C26" s="2" t="s">
        <v>38</v>
      </c>
      <c r="D26" s="2">
        <v>1.3</v>
      </c>
      <c r="E26" s="4">
        <f t="shared" si="0"/>
        <v>41.6</v>
      </c>
      <c r="F26" s="4" t="s">
        <v>302</v>
      </c>
    </row>
    <row r="27" spans="1:6" ht="18" customHeight="1" x14ac:dyDescent="0.15">
      <c r="A27" s="4">
        <v>94</v>
      </c>
      <c r="B27" s="3" t="s">
        <v>32</v>
      </c>
      <c r="C27" s="2" t="s">
        <v>39</v>
      </c>
      <c r="D27" s="2">
        <v>1.6</v>
      </c>
      <c r="E27" s="4">
        <f t="shared" si="0"/>
        <v>51.2</v>
      </c>
      <c r="F27" s="4" t="s">
        <v>302</v>
      </c>
    </row>
    <row r="28" spans="1:6" ht="18" customHeight="1" x14ac:dyDescent="0.15">
      <c r="A28" s="4">
        <v>95</v>
      </c>
      <c r="B28" s="3" t="s">
        <v>33</v>
      </c>
      <c r="C28" s="2" t="s">
        <v>38</v>
      </c>
      <c r="D28" s="2">
        <v>28.4</v>
      </c>
      <c r="E28" s="4">
        <f t="shared" si="0"/>
        <v>908.8</v>
      </c>
      <c r="F28" s="4" t="s">
        <v>302</v>
      </c>
    </row>
    <row r="29" spans="1:6" ht="18" customHeight="1" x14ac:dyDescent="0.15">
      <c r="A29" s="4">
        <v>96</v>
      </c>
      <c r="B29" s="3" t="s">
        <v>37</v>
      </c>
      <c r="C29" s="2" t="s">
        <v>38</v>
      </c>
      <c r="D29" s="2">
        <v>19.8</v>
      </c>
      <c r="E29" s="4">
        <f t="shared" si="0"/>
        <v>633.6</v>
      </c>
      <c r="F29" s="4" t="s">
        <v>302</v>
      </c>
    </row>
    <row r="30" spans="1:6" ht="18" customHeight="1" x14ac:dyDescent="0.15">
      <c r="A30" s="4">
        <v>97</v>
      </c>
      <c r="B30" s="3" t="s">
        <v>63</v>
      </c>
      <c r="C30" s="2" t="s">
        <v>53</v>
      </c>
      <c r="D30" s="1">
        <v>10.5</v>
      </c>
      <c r="E30" s="4">
        <f t="shared" si="0"/>
        <v>336</v>
      </c>
      <c r="F30" s="4" t="s">
        <v>302</v>
      </c>
    </row>
    <row r="31" spans="1:6" ht="18" customHeight="1" x14ac:dyDescent="0.15">
      <c r="A31" s="4">
        <v>98</v>
      </c>
      <c r="B31" s="3" t="s">
        <v>64</v>
      </c>
      <c r="C31" s="2" t="s">
        <v>38</v>
      </c>
      <c r="D31" s="11">
        <v>9.1</v>
      </c>
      <c r="E31" s="4">
        <f t="shared" si="0"/>
        <v>291.2</v>
      </c>
      <c r="F31" s="4" t="s">
        <v>302</v>
      </c>
    </row>
    <row r="32" spans="1:6" ht="18" customHeight="1" x14ac:dyDescent="0.15">
      <c r="A32" s="4">
        <v>99</v>
      </c>
      <c r="B32" s="3" t="s">
        <v>35</v>
      </c>
      <c r="C32" s="2" t="s">
        <v>40</v>
      </c>
      <c r="D32" s="2">
        <v>1</v>
      </c>
      <c r="E32" s="4">
        <f t="shared" si="0"/>
        <v>32</v>
      </c>
      <c r="F32" s="4" t="s">
        <v>302</v>
      </c>
    </row>
    <row r="33" spans="1:6" ht="18" customHeight="1" x14ac:dyDescent="0.15">
      <c r="A33" s="4">
        <v>100</v>
      </c>
      <c r="B33" s="3" t="s">
        <v>36</v>
      </c>
      <c r="C33" s="2" t="s">
        <v>38</v>
      </c>
      <c r="D33" s="2"/>
      <c r="E33" s="4">
        <f t="shared" si="0"/>
        <v>0</v>
      </c>
      <c r="F33" s="4" t="s">
        <v>302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5" workbookViewId="0">
      <selection activeCell="A3" sqref="A3:F33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68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101</v>
      </c>
      <c r="B3" s="5" t="s">
        <v>70</v>
      </c>
      <c r="C3" s="4" t="s">
        <v>38</v>
      </c>
      <c r="D3" s="4">
        <v>10.7</v>
      </c>
      <c r="E3" s="4">
        <f>D3*150</f>
        <v>1605</v>
      </c>
      <c r="F3" s="4" t="s">
        <v>304</v>
      </c>
    </row>
    <row r="4" spans="1:6" ht="18" customHeight="1" x14ac:dyDescent="0.15">
      <c r="A4" s="4">
        <v>102</v>
      </c>
      <c r="B4" s="3" t="s">
        <v>71</v>
      </c>
      <c r="C4" s="2" t="s">
        <v>38</v>
      </c>
      <c r="D4" s="2">
        <v>19.600000000000001</v>
      </c>
      <c r="E4" s="4">
        <f t="shared" ref="E4:E33" si="0">D4*150</f>
        <v>2940</v>
      </c>
      <c r="F4" s="4" t="s">
        <v>304</v>
      </c>
    </row>
    <row r="5" spans="1:6" ht="18" customHeight="1" x14ac:dyDescent="0.15">
      <c r="A5" s="4">
        <v>103</v>
      </c>
      <c r="B5" s="3" t="s">
        <v>7</v>
      </c>
      <c r="C5" s="2" t="s">
        <v>38</v>
      </c>
      <c r="D5" s="2">
        <v>18.100000000000001</v>
      </c>
      <c r="E5" s="4">
        <f t="shared" si="0"/>
        <v>2715</v>
      </c>
      <c r="F5" s="4" t="s">
        <v>304</v>
      </c>
    </row>
    <row r="6" spans="1:6" ht="18" customHeight="1" x14ac:dyDescent="0.15">
      <c r="A6" s="4">
        <v>104</v>
      </c>
      <c r="B6" s="3" t="s">
        <v>8</v>
      </c>
      <c r="C6" s="2" t="s">
        <v>38</v>
      </c>
      <c r="D6" s="2">
        <v>1.3</v>
      </c>
      <c r="E6" s="4">
        <f t="shared" si="0"/>
        <v>195</v>
      </c>
      <c r="F6" s="4" t="s">
        <v>304</v>
      </c>
    </row>
    <row r="7" spans="1:6" ht="18" customHeight="1" x14ac:dyDescent="0.15">
      <c r="A7" s="4">
        <v>105</v>
      </c>
      <c r="B7" s="3" t="s">
        <v>9</v>
      </c>
      <c r="C7" s="2" t="s">
        <v>38</v>
      </c>
      <c r="D7" s="2">
        <v>9.1</v>
      </c>
      <c r="E7" s="4">
        <f t="shared" si="0"/>
        <v>1365</v>
      </c>
      <c r="F7" s="4" t="s">
        <v>304</v>
      </c>
    </row>
    <row r="8" spans="1:6" ht="18" customHeight="1" x14ac:dyDescent="0.15">
      <c r="A8" s="4">
        <v>106</v>
      </c>
      <c r="B8" s="3" t="s">
        <v>56</v>
      </c>
      <c r="C8" s="2" t="s">
        <v>38</v>
      </c>
      <c r="D8" s="2">
        <v>14.5</v>
      </c>
      <c r="E8" s="4">
        <f t="shared" si="0"/>
        <v>2175</v>
      </c>
      <c r="F8" s="4" t="s">
        <v>304</v>
      </c>
    </row>
    <row r="9" spans="1:6" ht="18" customHeight="1" x14ac:dyDescent="0.15">
      <c r="A9" s="4">
        <v>107</v>
      </c>
      <c r="B9" s="3" t="s">
        <v>10</v>
      </c>
      <c r="C9" s="2" t="s">
        <v>39</v>
      </c>
      <c r="D9" s="2">
        <v>6.2</v>
      </c>
      <c r="E9" s="4">
        <f t="shared" si="0"/>
        <v>930</v>
      </c>
      <c r="F9" s="4" t="s">
        <v>304</v>
      </c>
    </row>
    <row r="10" spans="1:6" ht="18" customHeight="1" x14ac:dyDescent="0.15">
      <c r="A10" s="4">
        <v>108</v>
      </c>
      <c r="B10" s="3" t="s">
        <v>11</v>
      </c>
      <c r="C10" s="2" t="s">
        <v>39</v>
      </c>
      <c r="D10" s="2">
        <v>5</v>
      </c>
      <c r="E10" s="4">
        <f t="shared" si="0"/>
        <v>750</v>
      </c>
      <c r="F10" s="4" t="s">
        <v>304</v>
      </c>
    </row>
    <row r="11" spans="1:6" ht="18" customHeight="1" x14ac:dyDescent="0.15">
      <c r="A11" s="4">
        <v>109</v>
      </c>
      <c r="B11" s="3" t="s">
        <v>12</v>
      </c>
      <c r="C11" s="2" t="s">
        <v>38</v>
      </c>
      <c r="D11" s="2">
        <v>31.4</v>
      </c>
      <c r="E11" s="4">
        <f t="shared" si="0"/>
        <v>4710</v>
      </c>
      <c r="F11" s="4" t="s">
        <v>304</v>
      </c>
    </row>
    <row r="12" spans="1:6" ht="18" customHeight="1" x14ac:dyDescent="0.15">
      <c r="A12" s="4">
        <v>110</v>
      </c>
      <c r="B12" s="3" t="s">
        <v>13</v>
      </c>
      <c r="C12" s="2" t="s">
        <v>39</v>
      </c>
      <c r="D12" s="2">
        <v>10.8</v>
      </c>
      <c r="E12" s="4">
        <f t="shared" si="0"/>
        <v>1620</v>
      </c>
      <c r="F12" s="4" t="s">
        <v>304</v>
      </c>
    </row>
    <row r="13" spans="1:6" ht="18" customHeight="1" x14ac:dyDescent="0.15">
      <c r="A13" s="4">
        <v>111</v>
      </c>
      <c r="B13" s="3" t="s">
        <v>14</v>
      </c>
      <c r="C13" s="2" t="s">
        <v>39</v>
      </c>
      <c r="D13" s="2">
        <v>3.3</v>
      </c>
      <c r="E13" s="4">
        <f t="shared" si="0"/>
        <v>495</v>
      </c>
      <c r="F13" s="4" t="s">
        <v>304</v>
      </c>
    </row>
    <row r="14" spans="1:6" ht="18" customHeight="1" x14ac:dyDescent="0.15">
      <c r="A14" s="4">
        <v>112</v>
      </c>
      <c r="B14" s="3" t="s">
        <v>57</v>
      </c>
      <c r="C14" s="2" t="s">
        <v>58</v>
      </c>
      <c r="D14" s="2">
        <v>1</v>
      </c>
      <c r="E14" s="4">
        <f t="shared" si="0"/>
        <v>150</v>
      </c>
      <c r="F14" s="4" t="s">
        <v>304</v>
      </c>
    </row>
    <row r="15" spans="1:6" ht="18" customHeight="1" x14ac:dyDescent="0.15">
      <c r="A15" s="4">
        <v>113</v>
      </c>
      <c r="B15" s="3" t="s">
        <v>16</v>
      </c>
      <c r="C15" s="2" t="s">
        <v>40</v>
      </c>
      <c r="D15" s="2">
        <v>2</v>
      </c>
      <c r="E15" s="4">
        <f t="shared" si="0"/>
        <v>300</v>
      </c>
      <c r="F15" s="4" t="s">
        <v>304</v>
      </c>
    </row>
    <row r="16" spans="1:6" ht="18" customHeight="1" x14ac:dyDescent="0.15">
      <c r="A16" s="4">
        <v>114</v>
      </c>
      <c r="B16" s="3" t="s">
        <v>17</v>
      </c>
      <c r="C16" s="2" t="s">
        <v>40</v>
      </c>
      <c r="D16" s="2">
        <v>1</v>
      </c>
      <c r="E16" s="4">
        <f t="shared" si="0"/>
        <v>150</v>
      </c>
      <c r="F16" s="4" t="s">
        <v>304</v>
      </c>
    </row>
    <row r="17" spans="1:6" ht="18" customHeight="1" x14ac:dyDescent="0.15">
      <c r="A17" s="4">
        <v>115</v>
      </c>
      <c r="B17" s="3" t="s">
        <v>43</v>
      </c>
      <c r="C17" s="2" t="s">
        <v>38</v>
      </c>
      <c r="D17" s="2">
        <v>12.5</v>
      </c>
      <c r="E17" s="4">
        <f t="shared" si="0"/>
        <v>1875</v>
      </c>
      <c r="F17" s="4" t="s">
        <v>304</v>
      </c>
    </row>
    <row r="18" spans="1:6" ht="18" customHeight="1" x14ac:dyDescent="0.15">
      <c r="A18" s="4">
        <v>116</v>
      </c>
      <c r="B18" s="3" t="s">
        <v>45</v>
      </c>
      <c r="C18" s="2" t="s">
        <v>39</v>
      </c>
      <c r="D18" s="2">
        <v>31.6</v>
      </c>
      <c r="E18" s="4">
        <f t="shared" si="0"/>
        <v>4740</v>
      </c>
      <c r="F18" s="4" t="s">
        <v>304</v>
      </c>
    </row>
    <row r="19" spans="1:6" ht="18" customHeight="1" x14ac:dyDescent="0.15">
      <c r="A19" s="4">
        <v>117</v>
      </c>
      <c r="B19" s="3" t="s">
        <v>59</v>
      </c>
      <c r="C19" s="2" t="s">
        <v>39</v>
      </c>
      <c r="D19" s="2">
        <v>4.8</v>
      </c>
      <c r="E19" s="4">
        <f t="shared" si="0"/>
        <v>720</v>
      </c>
      <c r="F19" s="4" t="s">
        <v>304</v>
      </c>
    </row>
    <row r="20" spans="1:6" ht="18" customHeight="1" x14ac:dyDescent="0.15">
      <c r="A20" s="4">
        <v>118</v>
      </c>
      <c r="B20" s="3" t="s">
        <v>60</v>
      </c>
      <c r="C20" s="2" t="s">
        <v>38</v>
      </c>
      <c r="D20" s="2">
        <v>0.8</v>
      </c>
      <c r="E20" s="4">
        <f t="shared" si="0"/>
        <v>120</v>
      </c>
      <c r="F20" s="4" t="s">
        <v>304</v>
      </c>
    </row>
    <row r="21" spans="1:6" ht="18" customHeight="1" x14ac:dyDescent="0.15">
      <c r="A21" s="4">
        <v>119</v>
      </c>
      <c r="B21" s="3" t="s">
        <v>61</v>
      </c>
      <c r="C21" s="2" t="s">
        <v>38</v>
      </c>
      <c r="D21" s="2">
        <v>3.4</v>
      </c>
      <c r="E21" s="4">
        <f t="shared" si="0"/>
        <v>510</v>
      </c>
      <c r="F21" s="4" t="s">
        <v>304</v>
      </c>
    </row>
    <row r="22" spans="1:6" ht="18" customHeight="1" x14ac:dyDescent="0.15">
      <c r="A22" s="4">
        <v>120</v>
      </c>
      <c r="B22" s="3" t="s">
        <v>62</v>
      </c>
      <c r="C22" s="2" t="s">
        <v>38</v>
      </c>
      <c r="D22" s="2">
        <v>5.3</v>
      </c>
      <c r="E22" s="4">
        <f t="shared" si="0"/>
        <v>795</v>
      </c>
      <c r="F22" s="4" t="s">
        <v>304</v>
      </c>
    </row>
    <row r="23" spans="1:6" ht="18" customHeight="1" x14ac:dyDescent="0.15">
      <c r="A23" s="4">
        <v>121</v>
      </c>
      <c r="B23" s="3" t="s">
        <v>27</v>
      </c>
      <c r="C23" s="2" t="s">
        <v>39</v>
      </c>
      <c r="D23" s="2">
        <v>7.2</v>
      </c>
      <c r="E23" s="4">
        <f t="shared" si="0"/>
        <v>1080</v>
      </c>
      <c r="F23" s="4" t="s">
        <v>304</v>
      </c>
    </row>
    <row r="24" spans="1:6" ht="18" customHeight="1" x14ac:dyDescent="0.15">
      <c r="A24" s="4">
        <v>122</v>
      </c>
      <c r="B24" s="3" t="s">
        <v>28</v>
      </c>
      <c r="C24" s="2" t="s">
        <v>39</v>
      </c>
      <c r="D24" s="2">
        <v>2.4500000000000002</v>
      </c>
      <c r="E24" s="4">
        <f t="shared" si="0"/>
        <v>367.5</v>
      </c>
      <c r="F24" s="4" t="s">
        <v>304</v>
      </c>
    </row>
    <row r="25" spans="1:6" ht="18" customHeight="1" x14ac:dyDescent="0.15">
      <c r="A25" s="4">
        <v>123</v>
      </c>
      <c r="B25" s="3" t="s">
        <v>29</v>
      </c>
      <c r="C25" s="2" t="s">
        <v>39</v>
      </c>
      <c r="D25" s="2">
        <v>2.2999999999999998</v>
      </c>
      <c r="E25" s="4">
        <f t="shared" si="0"/>
        <v>345</v>
      </c>
      <c r="F25" s="4" t="s">
        <v>304</v>
      </c>
    </row>
    <row r="26" spans="1:6" ht="18" customHeight="1" x14ac:dyDescent="0.15">
      <c r="A26" s="4">
        <v>124</v>
      </c>
      <c r="B26" s="3" t="s">
        <v>30</v>
      </c>
      <c r="C26" s="2" t="s">
        <v>38</v>
      </c>
      <c r="D26" s="2">
        <v>1.3</v>
      </c>
      <c r="E26" s="4">
        <f t="shared" si="0"/>
        <v>195</v>
      </c>
      <c r="F26" s="4" t="s">
        <v>304</v>
      </c>
    </row>
    <row r="27" spans="1:6" ht="18" customHeight="1" x14ac:dyDescent="0.15">
      <c r="A27" s="4">
        <v>125</v>
      </c>
      <c r="B27" s="3" t="s">
        <v>32</v>
      </c>
      <c r="C27" s="2" t="s">
        <v>39</v>
      </c>
      <c r="D27" s="2">
        <v>1.6</v>
      </c>
      <c r="E27" s="4">
        <f t="shared" si="0"/>
        <v>240</v>
      </c>
      <c r="F27" s="4" t="s">
        <v>304</v>
      </c>
    </row>
    <row r="28" spans="1:6" ht="18" customHeight="1" x14ac:dyDescent="0.15">
      <c r="A28" s="4">
        <v>126</v>
      </c>
      <c r="B28" s="3" t="s">
        <v>33</v>
      </c>
      <c r="C28" s="2" t="s">
        <v>38</v>
      </c>
      <c r="D28" s="2">
        <v>28</v>
      </c>
      <c r="E28" s="4">
        <f t="shared" si="0"/>
        <v>4200</v>
      </c>
      <c r="F28" s="4" t="s">
        <v>304</v>
      </c>
    </row>
    <row r="29" spans="1:6" ht="18" customHeight="1" x14ac:dyDescent="0.15">
      <c r="A29" s="4">
        <v>127</v>
      </c>
      <c r="B29" s="3" t="s">
        <v>37</v>
      </c>
      <c r="C29" s="2" t="s">
        <v>38</v>
      </c>
      <c r="D29" s="2">
        <v>19.8</v>
      </c>
      <c r="E29" s="4">
        <f t="shared" si="0"/>
        <v>2970</v>
      </c>
      <c r="F29" s="4" t="s">
        <v>304</v>
      </c>
    </row>
    <row r="30" spans="1:6" ht="18" customHeight="1" x14ac:dyDescent="0.15">
      <c r="A30" s="4">
        <v>128</v>
      </c>
      <c r="B30" s="3" t="s">
        <v>63</v>
      </c>
      <c r="C30" s="2" t="s">
        <v>53</v>
      </c>
      <c r="D30" s="1">
        <v>10.3</v>
      </c>
      <c r="E30" s="4">
        <f t="shared" si="0"/>
        <v>1545</v>
      </c>
      <c r="F30" s="4" t="s">
        <v>304</v>
      </c>
    </row>
    <row r="31" spans="1:6" ht="18" customHeight="1" x14ac:dyDescent="0.15">
      <c r="A31" s="4">
        <v>129</v>
      </c>
      <c r="B31" s="3" t="s">
        <v>64</v>
      </c>
      <c r="C31" s="2" t="s">
        <v>38</v>
      </c>
      <c r="D31" s="11">
        <v>9.1</v>
      </c>
      <c r="E31" s="4">
        <f t="shared" si="0"/>
        <v>1365</v>
      </c>
      <c r="F31" s="4" t="s">
        <v>304</v>
      </c>
    </row>
    <row r="32" spans="1:6" ht="18" customHeight="1" x14ac:dyDescent="0.15">
      <c r="A32" s="4">
        <v>130</v>
      </c>
      <c r="B32" s="3" t="s">
        <v>35</v>
      </c>
      <c r="C32" s="2" t="s">
        <v>40</v>
      </c>
      <c r="D32" s="2">
        <v>1</v>
      </c>
      <c r="E32" s="4">
        <f t="shared" si="0"/>
        <v>150</v>
      </c>
      <c r="F32" s="4" t="s">
        <v>304</v>
      </c>
    </row>
    <row r="33" spans="1:6" ht="18" customHeight="1" x14ac:dyDescent="0.15">
      <c r="A33" s="4">
        <v>131</v>
      </c>
      <c r="B33" s="3" t="s">
        <v>36</v>
      </c>
      <c r="C33" s="2" t="s">
        <v>38</v>
      </c>
      <c r="D33" s="2"/>
      <c r="E33" s="4">
        <f t="shared" si="0"/>
        <v>0</v>
      </c>
      <c r="F33" s="4" t="s">
        <v>304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A3" sqref="A3:F33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69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132</v>
      </c>
      <c r="B3" s="5" t="s">
        <v>70</v>
      </c>
      <c r="C3" s="4" t="s">
        <v>38</v>
      </c>
      <c r="D3" s="4">
        <v>11.2</v>
      </c>
      <c r="E3" s="4">
        <f>D3*7</f>
        <v>78.399999999999991</v>
      </c>
      <c r="F3" s="4" t="s">
        <v>305</v>
      </c>
    </row>
    <row r="4" spans="1:6" ht="18" customHeight="1" x14ac:dyDescent="0.15">
      <c r="A4" s="4">
        <v>133</v>
      </c>
      <c r="B4" s="3" t="s">
        <v>71</v>
      </c>
      <c r="C4" s="2" t="s">
        <v>38</v>
      </c>
      <c r="D4" s="2">
        <v>20.399999999999999</v>
      </c>
      <c r="E4" s="4">
        <f t="shared" ref="E4:E33" si="0">D4*7</f>
        <v>142.79999999999998</v>
      </c>
      <c r="F4" s="4" t="s">
        <v>305</v>
      </c>
    </row>
    <row r="5" spans="1:6" ht="18" customHeight="1" x14ac:dyDescent="0.15">
      <c r="A5" s="4">
        <v>134</v>
      </c>
      <c r="B5" s="3" t="s">
        <v>7</v>
      </c>
      <c r="C5" s="2" t="s">
        <v>38</v>
      </c>
      <c r="D5" s="2">
        <v>18.8</v>
      </c>
      <c r="E5" s="4">
        <f t="shared" si="0"/>
        <v>131.6</v>
      </c>
      <c r="F5" s="4" t="s">
        <v>305</v>
      </c>
    </row>
    <row r="6" spans="1:6" ht="18" customHeight="1" x14ac:dyDescent="0.15">
      <c r="A6" s="4">
        <v>135</v>
      </c>
      <c r="B6" s="3" t="s">
        <v>8</v>
      </c>
      <c r="C6" s="2" t="s">
        <v>38</v>
      </c>
      <c r="D6" s="2">
        <v>1.3</v>
      </c>
      <c r="E6" s="4">
        <f t="shared" si="0"/>
        <v>9.1</v>
      </c>
      <c r="F6" s="4" t="s">
        <v>305</v>
      </c>
    </row>
    <row r="7" spans="1:6" ht="18" customHeight="1" x14ac:dyDescent="0.15">
      <c r="A7" s="4">
        <v>136</v>
      </c>
      <c r="B7" s="3" t="s">
        <v>9</v>
      </c>
      <c r="C7" s="2" t="s">
        <v>38</v>
      </c>
      <c r="D7" s="2">
        <v>9.5</v>
      </c>
      <c r="E7" s="4">
        <f t="shared" si="0"/>
        <v>66.5</v>
      </c>
      <c r="F7" s="4" t="s">
        <v>305</v>
      </c>
    </row>
    <row r="8" spans="1:6" ht="18" customHeight="1" x14ac:dyDescent="0.15">
      <c r="A8" s="4">
        <v>137</v>
      </c>
      <c r="B8" s="3" t="s">
        <v>56</v>
      </c>
      <c r="C8" s="2" t="s">
        <v>38</v>
      </c>
      <c r="D8" s="2">
        <v>14.5</v>
      </c>
      <c r="E8" s="4">
        <f t="shared" si="0"/>
        <v>101.5</v>
      </c>
      <c r="F8" s="4" t="s">
        <v>305</v>
      </c>
    </row>
    <row r="9" spans="1:6" ht="18" customHeight="1" x14ac:dyDescent="0.15">
      <c r="A9" s="4">
        <v>138</v>
      </c>
      <c r="B9" s="3" t="s">
        <v>10</v>
      </c>
      <c r="C9" s="2" t="s">
        <v>39</v>
      </c>
      <c r="D9" s="2">
        <v>6.2</v>
      </c>
      <c r="E9" s="4">
        <f t="shared" si="0"/>
        <v>43.4</v>
      </c>
      <c r="F9" s="4" t="s">
        <v>305</v>
      </c>
    </row>
    <row r="10" spans="1:6" ht="18" customHeight="1" x14ac:dyDescent="0.15">
      <c r="A10" s="4">
        <v>139</v>
      </c>
      <c r="B10" s="3" t="s">
        <v>11</v>
      </c>
      <c r="C10" s="2" t="s">
        <v>39</v>
      </c>
      <c r="D10" s="2">
        <v>5</v>
      </c>
      <c r="E10" s="4">
        <f t="shared" si="0"/>
        <v>35</v>
      </c>
      <c r="F10" s="4" t="s">
        <v>305</v>
      </c>
    </row>
    <row r="11" spans="1:6" ht="18" customHeight="1" x14ac:dyDescent="0.15">
      <c r="A11" s="4">
        <v>140</v>
      </c>
      <c r="B11" s="3" t="s">
        <v>12</v>
      </c>
      <c r="C11" s="2" t="s">
        <v>38</v>
      </c>
      <c r="D11" s="2">
        <v>32.700000000000003</v>
      </c>
      <c r="E11" s="4">
        <f t="shared" si="0"/>
        <v>228.90000000000003</v>
      </c>
      <c r="F11" s="4" t="s">
        <v>305</v>
      </c>
    </row>
    <row r="12" spans="1:6" ht="18" customHeight="1" x14ac:dyDescent="0.15">
      <c r="A12" s="4">
        <v>141</v>
      </c>
      <c r="B12" s="3" t="s">
        <v>13</v>
      </c>
      <c r="C12" s="2" t="s">
        <v>39</v>
      </c>
      <c r="D12" s="2">
        <v>10.8</v>
      </c>
      <c r="E12" s="4">
        <f t="shared" si="0"/>
        <v>75.600000000000009</v>
      </c>
      <c r="F12" s="4" t="s">
        <v>305</v>
      </c>
    </row>
    <row r="13" spans="1:6" ht="18" customHeight="1" x14ac:dyDescent="0.15">
      <c r="A13" s="4">
        <v>142</v>
      </c>
      <c r="B13" s="3" t="s">
        <v>14</v>
      </c>
      <c r="C13" s="2" t="s">
        <v>39</v>
      </c>
      <c r="D13" s="2">
        <v>3.3</v>
      </c>
      <c r="E13" s="4">
        <f t="shared" si="0"/>
        <v>23.099999999999998</v>
      </c>
      <c r="F13" s="4" t="s">
        <v>305</v>
      </c>
    </row>
    <row r="14" spans="1:6" ht="18" customHeight="1" x14ac:dyDescent="0.15">
      <c r="A14" s="4">
        <v>143</v>
      </c>
      <c r="B14" s="3" t="s">
        <v>57</v>
      </c>
      <c r="C14" s="2" t="s">
        <v>58</v>
      </c>
      <c r="D14" s="2">
        <v>1</v>
      </c>
      <c r="E14" s="4">
        <f t="shared" si="0"/>
        <v>7</v>
      </c>
      <c r="F14" s="4" t="s">
        <v>305</v>
      </c>
    </row>
    <row r="15" spans="1:6" ht="18" customHeight="1" x14ac:dyDescent="0.15">
      <c r="A15" s="4">
        <v>144</v>
      </c>
      <c r="B15" s="3" t="s">
        <v>16</v>
      </c>
      <c r="C15" s="2" t="s">
        <v>40</v>
      </c>
      <c r="D15" s="2">
        <v>2</v>
      </c>
      <c r="E15" s="4">
        <f t="shared" si="0"/>
        <v>14</v>
      </c>
      <c r="F15" s="4" t="s">
        <v>305</v>
      </c>
    </row>
    <row r="16" spans="1:6" ht="18" customHeight="1" x14ac:dyDescent="0.15">
      <c r="A16" s="4">
        <v>145</v>
      </c>
      <c r="B16" s="3" t="s">
        <v>17</v>
      </c>
      <c r="C16" s="2" t="s">
        <v>40</v>
      </c>
      <c r="D16" s="2">
        <v>1</v>
      </c>
      <c r="E16" s="4">
        <f t="shared" si="0"/>
        <v>7</v>
      </c>
      <c r="F16" s="4" t="s">
        <v>305</v>
      </c>
    </row>
    <row r="17" spans="1:6" ht="18" customHeight="1" x14ac:dyDescent="0.15">
      <c r="A17" s="4">
        <v>146</v>
      </c>
      <c r="B17" s="3" t="s">
        <v>43</v>
      </c>
      <c r="C17" s="2" t="s">
        <v>38</v>
      </c>
      <c r="D17" s="2">
        <v>11.1</v>
      </c>
      <c r="E17" s="4">
        <f t="shared" si="0"/>
        <v>77.7</v>
      </c>
      <c r="F17" s="4" t="s">
        <v>305</v>
      </c>
    </row>
    <row r="18" spans="1:6" ht="18" customHeight="1" x14ac:dyDescent="0.15">
      <c r="A18" s="4">
        <v>147</v>
      </c>
      <c r="B18" s="3" t="s">
        <v>45</v>
      </c>
      <c r="C18" s="2" t="s">
        <v>39</v>
      </c>
      <c r="D18" s="2">
        <v>31.6</v>
      </c>
      <c r="E18" s="4">
        <f t="shared" si="0"/>
        <v>221.20000000000002</v>
      </c>
      <c r="F18" s="4" t="s">
        <v>305</v>
      </c>
    </row>
    <row r="19" spans="1:6" ht="18" customHeight="1" x14ac:dyDescent="0.15">
      <c r="A19" s="4">
        <v>148</v>
      </c>
      <c r="B19" s="3" t="s">
        <v>59</v>
      </c>
      <c r="C19" s="2" t="s">
        <v>39</v>
      </c>
      <c r="D19" s="2">
        <v>4.8</v>
      </c>
      <c r="E19" s="4">
        <f t="shared" si="0"/>
        <v>33.6</v>
      </c>
      <c r="F19" s="4" t="s">
        <v>305</v>
      </c>
    </row>
    <row r="20" spans="1:6" ht="18" customHeight="1" x14ac:dyDescent="0.15">
      <c r="A20" s="4">
        <v>149</v>
      </c>
      <c r="B20" s="3" t="s">
        <v>60</v>
      </c>
      <c r="C20" s="2" t="s">
        <v>38</v>
      </c>
      <c r="D20" s="2">
        <v>0.8</v>
      </c>
      <c r="E20" s="4">
        <f t="shared" si="0"/>
        <v>5.6000000000000005</v>
      </c>
      <c r="F20" s="4" t="s">
        <v>305</v>
      </c>
    </row>
    <row r="21" spans="1:6" ht="18" customHeight="1" x14ac:dyDescent="0.15">
      <c r="A21" s="4">
        <v>150</v>
      </c>
      <c r="B21" s="3" t="s">
        <v>61</v>
      </c>
      <c r="C21" s="2" t="s">
        <v>38</v>
      </c>
      <c r="D21" s="2">
        <v>2.2000000000000002</v>
      </c>
      <c r="E21" s="4">
        <f t="shared" si="0"/>
        <v>15.400000000000002</v>
      </c>
      <c r="F21" s="4" t="s">
        <v>305</v>
      </c>
    </row>
    <row r="22" spans="1:6" ht="18" customHeight="1" x14ac:dyDescent="0.15">
      <c r="A22" s="4">
        <v>151</v>
      </c>
      <c r="B22" s="3" t="s">
        <v>62</v>
      </c>
      <c r="C22" s="2" t="s">
        <v>38</v>
      </c>
      <c r="D22" s="2">
        <v>5.3</v>
      </c>
      <c r="E22" s="4">
        <f t="shared" si="0"/>
        <v>37.1</v>
      </c>
      <c r="F22" s="4" t="s">
        <v>305</v>
      </c>
    </row>
    <row r="23" spans="1:6" ht="18" customHeight="1" x14ac:dyDescent="0.15">
      <c r="A23" s="4">
        <v>152</v>
      </c>
      <c r="B23" s="3" t="s">
        <v>27</v>
      </c>
      <c r="C23" s="2" t="s">
        <v>39</v>
      </c>
      <c r="D23" s="2">
        <v>7.2</v>
      </c>
      <c r="E23" s="4">
        <f t="shared" si="0"/>
        <v>50.4</v>
      </c>
      <c r="F23" s="4" t="s">
        <v>305</v>
      </c>
    </row>
    <row r="24" spans="1:6" ht="18" customHeight="1" x14ac:dyDescent="0.15">
      <c r="A24" s="4">
        <v>153</v>
      </c>
      <c r="B24" s="3" t="s">
        <v>28</v>
      </c>
      <c r="C24" s="2" t="s">
        <v>39</v>
      </c>
      <c r="D24" s="2">
        <v>2.4500000000000002</v>
      </c>
      <c r="E24" s="4">
        <f t="shared" si="0"/>
        <v>17.150000000000002</v>
      </c>
      <c r="F24" s="4" t="s">
        <v>305</v>
      </c>
    </row>
    <row r="25" spans="1:6" ht="18" customHeight="1" x14ac:dyDescent="0.15">
      <c r="A25" s="4">
        <v>154</v>
      </c>
      <c r="B25" s="3" t="s">
        <v>29</v>
      </c>
      <c r="C25" s="2" t="s">
        <v>39</v>
      </c>
      <c r="D25" s="2">
        <v>2.2999999999999998</v>
      </c>
      <c r="E25" s="4">
        <f t="shared" si="0"/>
        <v>16.099999999999998</v>
      </c>
      <c r="F25" s="4" t="s">
        <v>305</v>
      </c>
    </row>
    <row r="26" spans="1:6" ht="18" customHeight="1" x14ac:dyDescent="0.15">
      <c r="A26" s="4">
        <v>155</v>
      </c>
      <c r="B26" s="3" t="s">
        <v>30</v>
      </c>
      <c r="C26" s="2" t="s">
        <v>38</v>
      </c>
      <c r="D26" s="2">
        <v>1.3</v>
      </c>
      <c r="E26" s="4">
        <f t="shared" si="0"/>
        <v>9.1</v>
      </c>
      <c r="F26" s="4" t="s">
        <v>305</v>
      </c>
    </row>
    <row r="27" spans="1:6" ht="18" customHeight="1" x14ac:dyDescent="0.15">
      <c r="A27" s="4">
        <v>156</v>
      </c>
      <c r="B27" s="3" t="s">
        <v>32</v>
      </c>
      <c r="C27" s="2" t="s">
        <v>39</v>
      </c>
      <c r="D27" s="2">
        <v>1.6</v>
      </c>
      <c r="E27" s="4">
        <f t="shared" si="0"/>
        <v>11.200000000000001</v>
      </c>
      <c r="F27" s="4" t="s">
        <v>305</v>
      </c>
    </row>
    <row r="28" spans="1:6" ht="18" customHeight="1" x14ac:dyDescent="0.15">
      <c r="A28" s="4">
        <v>157</v>
      </c>
      <c r="B28" s="3" t="s">
        <v>33</v>
      </c>
      <c r="C28" s="2" t="s">
        <v>38</v>
      </c>
      <c r="D28" s="2">
        <v>28.4</v>
      </c>
      <c r="E28" s="4">
        <f t="shared" si="0"/>
        <v>198.79999999999998</v>
      </c>
      <c r="F28" s="4" t="s">
        <v>305</v>
      </c>
    </row>
    <row r="29" spans="1:6" ht="18" customHeight="1" x14ac:dyDescent="0.15">
      <c r="A29" s="4">
        <v>158</v>
      </c>
      <c r="B29" s="3" t="s">
        <v>37</v>
      </c>
      <c r="C29" s="2" t="s">
        <v>38</v>
      </c>
      <c r="D29" s="2">
        <v>19.8</v>
      </c>
      <c r="E29" s="4">
        <f t="shared" si="0"/>
        <v>138.6</v>
      </c>
      <c r="F29" s="4" t="s">
        <v>305</v>
      </c>
    </row>
    <row r="30" spans="1:6" ht="18" customHeight="1" x14ac:dyDescent="0.15">
      <c r="A30" s="4">
        <v>159</v>
      </c>
      <c r="B30" s="3" t="s">
        <v>63</v>
      </c>
      <c r="C30" s="2" t="s">
        <v>53</v>
      </c>
      <c r="D30" s="1">
        <v>10.5</v>
      </c>
      <c r="E30" s="4">
        <f t="shared" si="0"/>
        <v>73.5</v>
      </c>
      <c r="F30" s="4" t="s">
        <v>305</v>
      </c>
    </row>
    <row r="31" spans="1:6" ht="18" customHeight="1" x14ac:dyDescent="0.15">
      <c r="A31" s="4">
        <v>160</v>
      </c>
      <c r="B31" s="3" t="s">
        <v>64</v>
      </c>
      <c r="C31" s="2" t="s">
        <v>38</v>
      </c>
      <c r="D31" s="11">
        <v>10.199999999999999</v>
      </c>
      <c r="E31" s="4">
        <f t="shared" si="0"/>
        <v>71.399999999999991</v>
      </c>
      <c r="F31" s="4" t="s">
        <v>305</v>
      </c>
    </row>
    <row r="32" spans="1:6" ht="18" customHeight="1" x14ac:dyDescent="0.15">
      <c r="A32" s="4">
        <v>161</v>
      </c>
      <c r="B32" s="3" t="s">
        <v>35</v>
      </c>
      <c r="C32" s="2" t="s">
        <v>40</v>
      </c>
      <c r="D32" s="2">
        <v>1</v>
      </c>
      <c r="E32" s="4">
        <f t="shared" si="0"/>
        <v>7</v>
      </c>
      <c r="F32" s="4" t="s">
        <v>305</v>
      </c>
    </row>
    <row r="33" spans="1:6" ht="18" customHeight="1" x14ac:dyDescent="0.15">
      <c r="A33" s="4">
        <v>162</v>
      </c>
      <c r="B33" s="3" t="s">
        <v>36</v>
      </c>
      <c r="C33" s="2" t="s">
        <v>38</v>
      </c>
      <c r="D33" s="2"/>
      <c r="E33" s="4">
        <f t="shared" si="0"/>
        <v>0</v>
      </c>
      <c r="F33" s="4" t="s">
        <v>305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22" workbookViewId="0">
      <selection activeCell="A3" sqref="A3:F32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72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163</v>
      </c>
      <c r="B3" s="5" t="s">
        <v>70</v>
      </c>
      <c r="C3" s="4" t="s">
        <v>38</v>
      </c>
      <c r="D3" s="4">
        <v>9.9</v>
      </c>
      <c r="E3" s="4">
        <f>D3*39</f>
        <v>386.1</v>
      </c>
      <c r="F3" s="4" t="s">
        <v>306</v>
      </c>
    </row>
    <row r="4" spans="1:6" ht="18" customHeight="1" x14ac:dyDescent="0.15">
      <c r="A4" s="4">
        <v>164</v>
      </c>
      <c r="B4" s="3" t="s">
        <v>71</v>
      </c>
      <c r="C4" s="2" t="s">
        <v>38</v>
      </c>
      <c r="D4" s="2">
        <v>16.100000000000001</v>
      </c>
      <c r="E4" s="4">
        <f t="shared" ref="E4:E32" si="0">D4*39</f>
        <v>627.90000000000009</v>
      </c>
      <c r="F4" s="4" t="s">
        <v>306</v>
      </c>
    </row>
    <row r="5" spans="1:6" ht="18" customHeight="1" x14ac:dyDescent="0.15">
      <c r="A5" s="4">
        <v>165</v>
      </c>
      <c r="B5" s="3" t="s">
        <v>7</v>
      </c>
      <c r="C5" s="2" t="s">
        <v>38</v>
      </c>
      <c r="D5" s="2">
        <v>14.2</v>
      </c>
      <c r="E5" s="4">
        <f t="shared" si="0"/>
        <v>553.79999999999995</v>
      </c>
      <c r="F5" s="4" t="s">
        <v>306</v>
      </c>
    </row>
    <row r="6" spans="1:6" ht="18" customHeight="1" x14ac:dyDescent="0.15">
      <c r="A6" s="4">
        <v>166</v>
      </c>
      <c r="B6" s="3" t="s">
        <v>8</v>
      </c>
      <c r="C6" s="2" t="s">
        <v>38</v>
      </c>
      <c r="D6" s="2">
        <v>1.3</v>
      </c>
      <c r="E6" s="4">
        <f t="shared" si="0"/>
        <v>50.7</v>
      </c>
      <c r="F6" s="4" t="s">
        <v>306</v>
      </c>
    </row>
    <row r="7" spans="1:6" ht="18" customHeight="1" x14ac:dyDescent="0.15">
      <c r="A7" s="4">
        <v>167</v>
      </c>
      <c r="B7" s="3" t="s">
        <v>9</v>
      </c>
      <c r="C7" s="2" t="s">
        <v>38</v>
      </c>
      <c r="D7" s="2">
        <v>8.6</v>
      </c>
      <c r="E7" s="4">
        <f t="shared" si="0"/>
        <v>335.4</v>
      </c>
      <c r="F7" s="4" t="s">
        <v>306</v>
      </c>
    </row>
    <row r="8" spans="1:6" ht="18" customHeight="1" x14ac:dyDescent="0.15">
      <c r="A8" s="4">
        <v>168</v>
      </c>
      <c r="B8" s="3" t="s">
        <v>56</v>
      </c>
      <c r="C8" s="2" t="s">
        <v>38</v>
      </c>
      <c r="D8" s="2">
        <v>14.1</v>
      </c>
      <c r="E8" s="4">
        <f t="shared" si="0"/>
        <v>549.9</v>
      </c>
      <c r="F8" s="4" t="s">
        <v>306</v>
      </c>
    </row>
    <row r="9" spans="1:6" ht="18" customHeight="1" x14ac:dyDescent="0.15">
      <c r="A9" s="4">
        <v>169</v>
      </c>
      <c r="B9" s="3" t="s">
        <v>10</v>
      </c>
      <c r="C9" s="2" t="s">
        <v>39</v>
      </c>
      <c r="D9" s="2">
        <v>5.7</v>
      </c>
      <c r="E9" s="4">
        <f t="shared" si="0"/>
        <v>222.3</v>
      </c>
      <c r="F9" s="4" t="s">
        <v>306</v>
      </c>
    </row>
    <row r="10" spans="1:6" ht="18" customHeight="1" x14ac:dyDescent="0.15">
      <c r="A10" s="4">
        <v>170</v>
      </c>
      <c r="B10" s="3" t="s">
        <v>11</v>
      </c>
      <c r="C10" s="2" t="s">
        <v>39</v>
      </c>
      <c r="D10" s="2">
        <v>4.7</v>
      </c>
      <c r="E10" s="4">
        <f t="shared" si="0"/>
        <v>183.3</v>
      </c>
      <c r="F10" s="4" t="s">
        <v>306</v>
      </c>
    </row>
    <row r="11" spans="1:6" ht="18" customHeight="1" x14ac:dyDescent="0.15">
      <c r="A11" s="4">
        <v>171</v>
      </c>
      <c r="B11" s="3" t="s">
        <v>12</v>
      </c>
      <c r="C11" s="2" t="s">
        <v>38</v>
      </c>
      <c r="D11" s="2">
        <v>26.7</v>
      </c>
      <c r="E11" s="4">
        <f t="shared" si="0"/>
        <v>1041.3</v>
      </c>
      <c r="F11" s="4" t="s">
        <v>306</v>
      </c>
    </row>
    <row r="12" spans="1:6" ht="18" customHeight="1" x14ac:dyDescent="0.15">
      <c r="A12" s="4">
        <v>172</v>
      </c>
      <c r="B12" s="3" t="s">
        <v>13</v>
      </c>
      <c r="C12" s="2" t="s">
        <v>39</v>
      </c>
      <c r="D12" s="2">
        <v>10.4</v>
      </c>
      <c r="E12" s="4">
        <f t="shared" si="0"/>
        <v>405.6</v>
      </c>
      <c r="F12" s="4" t="s">
        <v>306</v>
      </c>
    </row>
    <row r="13" spans="1:6" ht="18" customHeight="1" x14ac:dyDescent="0.15">
      <c r="A13" s="4">
        <v>173</v>
      </c>
      <c r="B13" s="3" t="s">
        <v>14</v>
      </c>
      <c r="C13" s="2" t="s">
        <v>39</v>
      </c>
      <c r="D13" s="2">
        <v>2.9</v>
      </c>
      <c r="E13" s="4">
        <f t="shared" si="0"/>
        <v>113.1</v>
      </c>
      <c r="F13" s="4" t="s">
        <v>306</v>
      </c>
    </row>
    <row r="14" spans="1:6" ht="18" customHeight="1" x14ac:dyDescent="0.15">
      <c r="A14" s="4">
        <v>174</v>
      </c>
      <c r="B14" s="3" t="s">
        <v>16</v>
      </c>
      <c r="C14" s="2" t="s">
        <v>40</v>
      </c>
      <c r="D14" s="2">
        <v>2</v>
      </c>
      <c r="E14" s="4">
        <f t="shared" si="0"/>
        <v>78</v>
      </c>
      <c r="F14" s="4" t="s">
        <v>306</v>
      </c>
    </row>
    <row r="15" spans="1:6" ht="18" customHeight="1" x14ac:dyDescent="0.15">
      <c r="A15" s="4">
        <v>175</v>
      </c>
      <c r="B15" s="3" t="s">
        <v>17</v>
      </c>
      <c r="C15" s="2" t="s">
        <v>40</v>
      </c>
      <c r="D15" s="2">
        <v>1</v>
      </c>
      <c r="E15" s="4">
        <f t="shared" si="0"/>
        <v>39</v>
      </c>
      <c r="F15" s="4" t="s">
        <v>306</v>
      </c>
    </row>
    <row r="16" spans="1:6" ht="18" customHeight="1" x14ac:dyDescent="0.15">
      <c r="A16" s="4">
        <v>176</v>
      </c>
      <c r="B16" s="3" t="s">
        <v>43</v>
      </c>
      <c r="C16" s="2" t="s">
        <v>38</v>
      </c>
      <c r="D16" s="2">
        <v>12.7</v>
      </c>
      <c r="E16" s="4">
        <f t="shared" si="0"/>
        <v>495.29999999999995</v>
      </c>
      <c r="F16" s="4" t="s">
        <v>306</v>
      </c>
    </row>
    <row r="17" spans="1:6" ht="18" customHeight="1" x14ac:dyDescent="0.15">
      <c r="A17" s="4">
        <v>177</v>
      </c>
      <c r="B17" s="3" t="s">
        <v>45</v>
      </c>
      <c r="C17" s="2" t="s">
        <v>39</v>
      </c>
      <c r="D17" s="2">
        <v>39.6</v>
      </c>
      <c r="E17" s="4">
        <f t="shared" si="0"/>
        <v>1544.4</v>
      </c>
      <c r="F17" s="4" t="s">
        <v>306</v>
      </c>
    </row>
    <row r="18" spans="1:6" ht="18" customHeight="1" x14ac:dyDescent="0.15">
      <c r="A18" s="4">
        <v>178</v>
      </c>
      <c r="B18" s="3" t="s">
        <v>60</v>
      </c>
      <c r="C18" s="2" t="s">
        <v>38</v>
      </c>
      <c r="D18" s="2">
        <v>0.8</v>
      </c>
      <c r="E18" s="4">
        <f t="shared" si="0"/>
        <v>31.200000000000003</v>
      </c>
      <c r="F18" s="4" t="s">
        <v>306</v>
      </c>
    </row>
    <row r="19" spans="1:6" ht="18" customHeight="1" x14ac:dyDescent="0.15">
      <c r="A19" s="4">
        <v>179</v>
      </c>
      <c r="B19" s="3" t="s">
        <v>61</v>
      </c>
      <c r="C19" s="2" t="s">
        <v>38</v>
      </c>
      <c r="D19" s="2">
        <v>2.2000000000000002</v>
      </c>
      <c r="E19" s="4">
        <f t="shared" si="0"/>
        <v>85.800000000000011</v>
      </c>
      <c r="F19" s="4" t="s">
        <v>306</v>
      </c>
    </row>
    <row r="20" spans="1:6" ht="18" customHeight="1" x14ac:dyDescent="0.15">
      <c r="A20" s="4">
        <v>180</v>
      </c>
      <c r="B20" s="3" t="s">
        <v>62</v>
      </c>
      <c r="C20" s="2" t="s">
        <v>38</v>
      </c>
      <c r="D20" s="2">
        <v>5.5</v>
      </c>
      <c r="E20" s="4">
        <f t="shared" si="0"/>
        <v>214.5</v>
      </c>
      <c r="F20" s="4" t="s">
        <v>306</v>
      </c>
    </row>
    <row r="21" spans="1:6" ht="18" customHeight="1" x14ac:dyDescent="0.15">
      <c r="A21" s="4">
        <v>181</v>
      </c>
      <c r="B21" s="3" t="s">
        <v>27</v>
      </c>
      <c r="C21" s="2" t="s">
        <v>39</v>
      </c>
      <c r="D21" s="2">
        <v>6</v>
      </c>
      <c r="E21" s="4">
        <f t="shared" si="0"/>
        <v>234</v>
      </c>
      <c r="F21" s="4" t="s">
        <v>306</v>
      </c>
    </row>
    <row r="22" spans="1:6" ht="18" customHeight="1" x14ac:dyDescent="0.15">
      <c r="A22" s="4">
        <v>182</v>
      </c>
      <c r="B22" s="3" t="s">
        <v>28</v>
      </c>
      <c r="C22" s="2" t="s">
        <v>39</v>
      </c>
      <c r="D22" s="2">
        <v>2</v>
      </c>
      <c r="E22" s="4">
        <f t="shared" si="0"/>
        <v>78</v>
      </c>
      <c r="F22" s="4" t="s">
        <v>306</v>
      </c>
    </row>
    <row r="23" spans="1:6" ht="18" customHeight="1" x14ac:dyDescent="0.15">
      <c r="A23" s="4">
        <v>183</v>
      </c>
      <c r="B23" s="3" t="s">
        <v>29</v>
      </c>
      <c r="C23" s="2" t="s">
        <v>39</v>
      </c>
      <c r="D23" s="2">
        <v>1.8</v>
      </c>
      <c r="E23" s="4">
        <f t="shared" si="0"/>
        <v>70.2</v>
      </c>
      <c r="F23" s="4" t="s">
        <v>306</v>
      </c>
    </row>
    <row r="24" spans="1:6" ht="18" customHeight="1" x14ac:dyDescent="0.15">
      <c r="A24" s="4">
        <v>184</v>
      </c>
      <c r="B24" s="3" t="s">
        <v>30</v>
      </c>
      <c r="C24" s="2" t="s">
        <v>38</v>
      </c>
      <c r="D24" s="2">
        <v>1</v>
      </c>
      <c r="E24" s="4">
        <f t="shared" si="0"/>
        <v>39</v>
      </c>
      <c r="F24" s="4" t="s">
        <v>306</v>
      </c>
    </row>
    <row r="25" spans="1:6" ht="18" customHeight="1" x14ac:dyDescent="0.15">
      <c r="A25" s="4">
        <v>185</v>
      </c>
      <c r="B25" s="3" t="s">
        <v>32</v>
      </c>
      <c r="C25" s="2" t="s">
        <v>39</v>
      </c>
      <c r="D25" s="2">
        <v>1.4</v>
      </c>
      <c r="E25" s="4">
        <f t="shared" si="0"/>
        <v>54.599999999999994</v>
      </c>
      <c r="F25" s="4" t="s">
        <v>306</v>
      </c>
    </row>
    <row r="26" spans="1:6" ht="18" customHeight="1" x14ac:dyDescent="0.15">
      <c r="A26" s="4">
        <v>186</v>
      </c>
      <c r="B26" s="3" t="s">
        <v>33</v>
      </c>
      <c r="C26" s="2" t="s">
        <v>38</v>
      </c>
      <c r="D26" s="2">
        <v>24.2</v>
      </c>
      <c r="E26" s="4">
        <f t="shared" si="0"/>
        <v>943.8</v>
      </c>
      <c r="F26" s="4" t="s">
        <v>306</v>
      </c>
    </row>
    <row r="27" spans="1:6" ht="18" customHeight="1" x14ac:dyDescent="0.15">
      <c r="A27" s="4">
        <v>187</v>
      </c>
      <c r="B27" s="3" t="s">
        <v>37</v>
      </c>
      <c r="C27" s="2" t="s">
        <v>38</v>
      </c>
      <c r="D27" s="2">
        <v>24</v>
      </c>
      <c r="E27" s="4">
        <f t="shared" si="0"/>
        <v>936</v>
      </c>
      <c r="F27" s="4" t="s">
        <v>306</v>
      </c>
    </row>
    <row r="28" spans="1:6" ht="18" customHeight="1" x14ac:dyDescent="0.15">
      <c r="A28" s="4">
        <v>188</v>
      </c>
      <c r="B28" s="3" t="s">
        <v>73</v>
      </c>
      <c r="C28" s="2" t="s">
        <v>74</v>
      </c>
      <c r="D28" s="2">
        <v>3.7</v>
      </c>
      <c r="E28" s="4">
        <f t="shared" si="0"/>
        <v>144.30000000000001</v>
      </c>
      <c r="F28" s="4" t="s">
        <v>306</v>
      </c>
    </row>
    <row r="29" spans="1:6" ht="18" customHeight="1" x14ac:dyDescent="0.15">
      <c r="A29" s="4">
        <v>189</v>
      </c>
      <c r="B29" s="3" t="s">
        <v>63</v>
      </c>
      <c r="C29" s="2" t="s">
        <v>53</v>
      </c>
      <c r="D29" s="2">
        <v>8</v>
      </c>
      <c r="E29" s="4">
        <f t="shared" si="0"/>
        <v>312</v>
      </c>
      <c r="F29" s="4" t="s">
        <v>306</v>
      </c>
    </row>
    <row r="30" spans="1:6" ht="18" customHeight="1" x14ac:dyDescent="0.15">
      <c r="A30" s="4">
        <v>190</v>
      </c>
      <c r="B30" s="3" t="s">
        <v>64</v>
      </c>
      <c r="C30" s="2" t="s">
        <v>38</v>
      </c>
      <c r="D30" s="11">
        <v>7.2</v>
      </c>
      <c r="E30" s="4">
        <f t="shared" si="0"/>
        <v>280.8</v>
      </c>
      <c r="F30" s="4" t="s">
        <v>306</v>
      </c>
    </row>
    <row r="31" spans="1:6" ht="18" customHeight="1" x14ac:dyDescent="0.15">
      <c r="A31" s="4">
        <v>191</v>
      </c>
      <c r="B31" s="3" t="s">
        <v>35</v>
      </c>
      <c r="C31" s="2" t="s">
        <v>40</v>
      </c>
      <c r="D31" s="2">
        <v>1</v>
      </c>
      <c r="E31" s="4">
        <f t="shared" si="0"/>
        <v>39</v>
      </c>
      <c r="F31" s="4" t="s">
        <v>306</v>
      </c>
    </row>
    <row r="32" spans="1:6" ht="18" customHeight="1" x14ac:dyDescent="0.15">
      <c r="A32" s="4">
        <v>192</v>
      </c>
      <c r="B32" s="3" t="s">
        <v>36</v>
      </c>
      <c r="C32" s="2" t="s">
        <v>38</v>
      </c>
      <c r="D32" s="2"/>
      <c r="E32" s="4">
        <f t="shared" si="0"/>
        <v>0</v>
      </c>
      <c r="F32" s="4" t="s">
        <v>306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1" workbookViewId="0">
      <selection activeCell="A3" sqref="A3:F29"/>
    </sheetView>
  </sheetViews>
  <sheetFormatPr defaultRowHeight="13.5" x14ac:dyDescent="0.15"/>
  <cols>
    <col min="1" max="1" width="11.375" style="1" customWidth="1"/>
    <col min="2" max="2" width="22.875" style="1" customWidth="1"/>
    <col min="3" max="3" width="9.75" style="1" customWidth="1"/>
    <col min="4" max="5" width="18.375" style="1" customWidth="1"/>
    <col min="6" max="6" width="26.25" style="1" customWidth="1"/>
    <col min="7" max="16384" width="9" style="1"/>
  </cols>
  <sheetData>
    <row r="1" spans="1:6" ht="31.5" customHeight="1" thickBot="1" x14ac:dyDescent="0.2">
      <c r="A1" s="22" t="s">
        <v>75</v>
      </c>
      <c r="B1" s="22"/>
      <c r="C1" s="22"/>
      <c r="D1" s="22"/>
      <c r="E1" s="22"/>
      <c r="F1" s="22"/>
    </row>
    <row r="2" spans="1:6" ht="19.5" customHeight="1" thickBot="1" x14ac:dyDescent="0.2">
      <c r="A2" s="6" t="s">
        <v>0</v>
      </c>
      <c r="B2" s="7" t="s">
        <v>1</v>
      </c>
      <c r="C2" s="7" t="s">
        <v>2</v>
      </c>
      <c r="D2" s="7" t="s">
        <v>3</v>
      </c>
      <c r="E2" s="12" t="s">
        <v>188</v>
      </c>
      <c r="F2" s="8" t="s">
        <v>4</v>
      </c>
    </row>
    <row r="3" spans="1:6" ht="18" customHeight="1" x14ac:dyDescent="0.15">
      <c r="A3" s="4">
        <v>193</v>
      </c>
      <c r="B3" s="5" t="s">
        <v>70</v>
      </c>
      <c r="C3" s="4" t="s">
        <v>38</v>
      </c>
      <c r="D3" s="4">
        <v>8.6999999999999993</v>
      </c>
      <c r="E3" s="4">
        <f>D3*11</f>
        <v>95.699999999999989</v>
      </c>
      <c r="F3" s="4" t="s">
        <v>307</v>
      </c>
    </row>
    <row r="4" spans="1:6" ht="18" customHeight="1" x14ac:dyDescent="0.15">
      <c r="A4" s="4">
        <v>194</v>
      </c>
      <c r="B4" s="3" t="s">
        <v>71</v>
      </c>
      <c r="C4" s="2" t="s">
        <v>38</v>
      </c>
      <c r="D4" s="2">
        <v>20</v>
      </c>
      <c r="E4" s="4">
        <f t="shared" ref="E4:E29" si="0">D4*11</f>
        <v>220</v>
      </c>
      <c r="F4" s="4" t="s">
        <v>307</v>
      </c>
    </row>
    <row r="5" spans="1:6" ht="18" customHeight="1" x14ac:dyDescent="0.15">
      <c r="A5" s="4">
        <v>195</v>
      </c>
      <c r="B5" s="3" t="s">
        <v>7</v>
      </c>
      <c r="C5" s="2" t="s">
        <v>38</v>
      </c>
      <c r="D5" s="2">
        <v>17.3</v>
      </c>
      <c r="E5" s="4">
        <f t="shared" si="0"/>
        <v>190.3</v>
      </c>
      <c r="F5" s="4" t="s">
        <v>307</v>
      </c>
    </row>
    <row r="6" spans="1:6" ht="18" customHeight="1" x14ac:dyDescent="0.15">
      <c r="A6" s="4">
        <v>196</v>
      </c>
      <c r="B6" s="3" t="s">
        <v>8</v>
      </c>
      <c r="C6" s="2" t="s">
        <v>38</v>
      </c>
      <c r="D6" s="2">
        <v>1.3</v>
      </c>
      <c r="E6" s="4">
        <f t="shared" si="0"/>
        <v>14.3</v>
      </c>
      <c r="F6" s="4" t="s">
        <v>307</v>
      </c>
    </row>
    <row r="7" spans="1:6" ht="18" customHeight="1" x14ac:dyDescent="0.15">
      <c r="A7" s="4">
        <v>197</v>
      </c>
      <c r="B7" s="3" t="s">
        <v>9</v>
      </c>
      <c r="C7" s="2" t="s">
        <v>38</v>
      </c>
      <c r="D7" s="2">
        <v>7.4</v>
      </c>
      <c r="E7" s="4">
        <f t="shared" si="0"/>
        <v>81.400000000000006</v>
      </c>
      <c r="F7" s="4" t="s">
        <v>307</v>
      </c>
    </row>
    <row r="8" spans="1:6" ht="18" customHeight="1" x14ac:dyDescent="0.15">
      <c r="A8" s="4">
        <v>198</v>
      </c>
      <c r="B8" s="3" t="s">
        <v>56</v>
      </c>
      <c r="C8" s="2" t="s">
        <v>38</v>
      </c>
      <c r="D8" s="2">
        <v>17.100000000000001</v>
      </c>
      <c r="E8" s="4">
        <f t="shared" si="0"/>
        <v>188.10000000000002</v>
      </c>
      <c r="F8" s="4" t="s">
        <v>307</v>
      </c>
    </row>
    <row r="9" spans="1:6" ht="18" customHeight="1" x14ac:dyDescent="0.15">
      <c r="A9" s="4">
        <v>199</v>
      </c>
      <c r="B9" s="3" t="s">
        <v>76</v>
      </c>
      <c r="C9" s="2" t="s">
        <v>38</v>
      </c>
      <c r="D9" s="2">
        <v>1.4</v>
      </c>
      <c r="E9" s="4">
        <f t="shared" si="0"/>
        <v>15.399999999999999</v>
      </c>
      <c r="F9" s="4" t="s">
        <v>307</v>
      </c>
    </row>
    <row r="10" spans="1:6" ht="18" customHeight="1" x14ac:dyDescent="0.15">
      <c r="A10" s="4">
        <v>200</v>
      </c>
      <c r="B10" s="3" t="s">
        <v>10</v>
      </c>
      <c r="C10" s="2" t="s">
        <v>39</v>
      </c>
      <c r="D10" s="2">
        <v>5</v>
      </c>
      <c r="E10" s="4">
        <f t="shared" si="0"/>
        <v>55</v>
      </c>
      <c r="F10" s="4" t="s">
        <v>307</v>
      </c>
    </row>
    <row r="11" spans="1:6" ht="18" customHeight="1" x14ac:dyDescent="0.15">
      <c r="A11" s="4">
        <v>201</v>
      </c>
      <c r="B11" s="3" t="s">
        <v>11</v>
      </c>
      <c r="C11" s="2" t="s">
        <v>39</v>
      </c>
      <c r="D11" s="2">
        <v>4.7</v>
      </c>
      <c r="E11" s="4">
        <f t="shared" si="0"/>
        <v>51.7</v>
      </c>
      <c r="F11" s="4" t="s">
        <v>307</v>
      </c>
    </row>
    <row r="12" spans="1:6" ht="18" customHeight="1" x14ac:dyDescent="0.15">
      <c r="A12" s="4">
        <v>202</v>
      </c>
      <c r="B12" s="3" t="s">
        <v>12</v>
      </c>
      <c r="C12" s="2" t="s">
        <v>38</v>
      </c>
      <c r="D12" s="2">
        <v>29.4</v>
      </c>
      <c r="E12" s="4">
        <f t="shared" si="0"/>
        <v>323.39999999999998</v>
      </c>
      <c r="F12" s="4" t="s">
        <v>307</v>
      </c>
    </row>
    <row r="13" spans="1:6" ht="18" customHeight="1" x14ac:dyDescent="0.15">
      <c r="A13" s="4">
        <v>203</v>
      </c>
      <c r="B13" s="3" t="s">
        <v>13</v>
      </c>
      <c r="C13" s="2" t="s">
        <v>39</v>
      </c>
      <c r="D13" s="2">
        <v>5.9</v>
      </c>
      <c r="E13" s="4">
        <f t="shared" si="0"/>
        <v>64.900000000000006</v>
      </c>
      <c r="F13" s="4" t="s">
        <v>307</v>
      </c>
    </row>
    <row r="14" spans="1:6" ht="18" customHeight="1" x14ac:dyDescent="0.15">
      <c r="A14" s="4">
        <v>204</v>
      </c>
      <c r="B14" s="3" t="s">
        <v>14</v>
      </c>
      <c r="C14" s="2" t="s">
        <v>39</v>
      </c>
      <c r="D14" s="2">
        <v>3.4</v>
      </c>
      <c r="E14" s="4">
        <f t="shared" si="0"/>
        <v>37.4</v>
      </c>
      <c r="F14" s="4" t="s">
        <v>307</v>
      </c>
    </row>
    <row r="15" spans="1:6" ht="18" customHeight="1" x14ac:dyDescent="0.15">
      <c r="A15" s="4">
        <v>205</v>
      </c>
      <c r="B15" s="3" t="s">
        <v>16</v>
      </c>
      <c r="C15" s="2" t="s">
        <v>40</v>
      </c>
      <c r="D15" s="2">
        <v>2</v>
      </c>
      <c r="E15" s="4">
        <f t="shared" si="0"/>
        <v>22</v>
      </c>
      <c r="F15" s="4" t="s">
        <v>307</v>
      </c>
    </row>
    <row r="16" spans="1:6" ht="18" customHeight="1" x14ac:dyDescent="0.15">
      <c r="A16" s="4">
        <v>206</v>
      </c>
      <c r="B16" s="3" t="s">
        <v>17</v>
      </c>
      <c r="C16" s="2" t="s">
        <v>40</v>
      </c>
      <c r="D16" s="2">
        <v>1</v>
      </c>
      <c r="E16" s="4">
        <f t="shared" si="0"/>
        <v>11</v>
      </c>
      <c r="F16" s="4" t="s">
        <v>307</v>
      </c>
    </row>
    <row r="17" spans="1:6" ht="18" customHeight="1" x14ac:dyDescent="0.15">
      <c r="A17" s="4">
        <v>207</v>
      </c>
      <c r="B17" s="3" t="s">
        <v>43</v>
      </c>
      <c r="C17" s="2" t="s">
        <v>38</v>
      </c>
      <c r="D17" s="2">
        <v>6.5</v>
      </c>
      <c r="E17" s="4">
        <f t="shared" si="0"/>
        <v>71.5</v>
      </c>
      <c r="F17" s="4" t="s">
        <v>307</v>
      </c>
    </row>
    <row r="18" spans="1:6" ht="18" customHeight="1" x14ac:dyDescent="0.15">
      <c r="A18" s="4">
        <v>208</v>
      </c>
      <c r="B18" s="3" t="s">
        <v>45</v>
      </c>
      <c r="C18" s="2" t="s">
        <v>39</v>
      </c>
      <c r="D18" s="2">
        <v>36.1</v>
      </c>
      <c r="E18" s="4">
        <f t="shared" si="0"/>
        <v>397.1</v>
      </c>
      <c r="F18" s="4" t="s">
        <v>307</v>
      </c>
    </row>
    <row r="19" spans="1:6" ht="18" customHeight="1" x14ac:dyDescent="0.15">
      <c r="A19" s="4">
        <v>209</v>
      </c>
      <c r="B19" s="3" t="s">
        <v>61</v>
      </c>
      <c r="C19" s="2" t="s">
        <v>38</v>
      </c>
      <c r="D19" s="2">
        <v>2.2000000000000002</v>
      </c>
      <c r="E19" s="4">
        <f t="shared" si="0"/>
        <v>24.200000000000003</v>
      </c>
      <c r="F19" s="4" t="s">
        <v>307</v>
      </c>
    </row>
    <row r="20" spans="1:6" ht="18" customHeight="1" x14ac:dyDescent="0.15">
      <c r="A20" s="4">
        <v>210</v>
      </c>
      <c r="B20" s="3" t="s">
        <v>27</v>
      </c>
      <c r="C20" s="2" t="s">
        <v>39</v>
      </c>
      <c r="D20" s="2">
        <v>12.3</v>
      </c>
      <c r="E20" s="4">
        <f t="shared" si="0"/>
        <v>135.30000000000001</v>
      </c>
      <c r="F20" s="4" t="s">
        <v>307</v>
      </c>
    </row>
    <row r="21" spans="1:6" ht="18" customHeight="1" x14ac:dyDescent="0.15">
      <c r="A21" s="4">
        <v>211</v>
      </c>
      <c r="B21" s="3" t="s">
        <v>28</v>
      </c>
      <c r="C21" s="2" t="s">
        <v>39</v>
      </c>
      <c r="D21" s="2">
        <v>1.5</v>
      </c>
      <c r="E21" s="4">
        <f t="shared" si="0"/>
        <v>16.5</v>
      </c>
      <c r="F21" s="4" t="s">
        <v>307</v>
      </c>
    </row>
    <row r="22" spans="1:6" ht="18" customHeight="1" x14ac:dyDescent="0.15">
      <c r="A22" s="4">
        <v>212</v>
      </c>
      <c r="B22" s="3" t="s">
        <v>32</v>
      </c>
      <c r="C22" s="2" t="s">
        <v>39</v>
      </c>
      <c r="D22" s="2">
        <v>1.6</v>
      </c>
      <c r="E22" s="4">
        <f t="shared" si="0"/>
        <v>17.600000000000001</v>
      </c>
      <c r="F22" s="4" t="s">
        <v>307</v>
      </c>
    </row>
    <row r="23" spans="1:6" ht="18" customHeight="1" x14ac:dyDescent="0.15">
      <c r="A23" s="4">
        <v>213</v>
      </c>
      <c r="B23" s="3" t="s">
        <v>33</v>
      </c>
      <c r="C23" s="2" t="s">
        <v>38</v>
      </c>
      <c r="D23" s="2">
        <v>22.9</v>
      </c>
      <c r="E23" s="4">
        <f t="shared" si="0"/>
        <v>251.89999999999998</v>
      </c>
      <c r="F23" s="4" t="s">
        <v>307</v>
      </c>
    </row>
    <row r="24" spans="1:6" ht="18" customHeight="1" x14ac:dyDescent="0.15">
      <c r="A24" s="4">
        <v>214</v>
      </c>
      <c r="B24" s="3" t="s">
        <v>37</v>
      </c>
      <c r="C24" s="2" t="s">
        <v>38</v>
      </c>
      <c r="D24" s="2">
        <v>27.2</v>
      </c>
      <c r="E24" s="4">
        <f t="shared" si="0"/>
        <v>299.2</v>
      </c>
      <c r="F24" s="4" t="s">
        <v>307</v>
      </c>
    </row>
    <row r="25" spans="1:6" ht="18" customHeight="1" x14ac:dyDescent="0.15">
      <c r="A25" s="4">
        <v>215</v>
      </c>
      <c r="B25" s="3" t="s">
        <v>73</v>
      </c>
      <c r="C25" s="2" t="s">
        <v>74</v>
      </c>
      <c r="D25" s="2">
        <v>5.2</v>
      </c>
      <c r="E25" s="4">
        <f t="shared" si="0"/>
        <v>57.2</v>
      </c>
      <c r="F25" s="4" t="s">
        <v>307</v>
      </c>
    </row>
    <row r="26" spans="1:6" ht="18" customHeight="1" x14ac:dyDescent="0.15">
      <c r="A26" s="4">
        <v>216</v>
      </c>
      <c r="B26" s="3" t="s">
        <v>63</v>
      </c>
      <c r="C26" s="2" t="s">
        <v>53</v>
      </c>
      <c r="D26" s="2">
        <v>8.3000000000000007</v>
      </c>
      <c r="E26" s="4">
        <f t="shared" si="0"/>
        <v>91.300000000000011</v>
      </c>
      <c r="F26" s="4" t="s">
        <v>307</v>
      </c>
    </row>
    <row r="27" spans="1:6" ht="18" customHeight="1" x14ac:dyDescent="0.15">
      <c r="A27" s="4">
        <v>217</v>
      </c>
      <c r="B27" s="3" t="s">
        <v>64</v>
      </c>
      <c r="C27" s="2" t="s">
        <v>38</v>
      </c>
      <c r="D27" s="11">
        <v>5.5</v>
      </c>
      <c r="E27" s="4">
        <f t="shared" si="0"/>
        <v>60.5</v>
      </c>
      <c r="F27" s="4" t="s">
        <v>307</v>
      </c>
    </row>
    <row r="28" spans="1:6" ht="18" customHeight="1" x14ac:dyDescent="0.15">
      <c r="A28" s="4">
        <v>218</v>
      </c>
      <c r="B28" s="3" t="s">
        <v>35</v>
      </c>
      <c r="C28" s="2" t="s">
        <v>40</v>
      </c>
      <c r="D28" s="2">
        <v>1</v>
      </c>
      <c r="E28" s="4">
        <f t="shared" si="0"/>
        <v>11</v>
      </c>
      <c r="F28" s="4" t="s">
        <v>307</v>
      </c>
    </row>
    <row r="29" spans="1:6" ht="18" customHeight="1" x14ac:dyDescent="0.15">
      <c r="A29" s="4">
        <v>219</v>
      </c>
      <c r="B29" s="3" t="s">
        <v>36</v>
      </c>
      <c r="C29" s="2" t="s">
        <v>38</v>
      </c>
      <c r="D29" s="2"/>
      <c r="E29" s="4">
        <f t="shared" si="0"/>
        <v>0</v>
      </c>
      <c r="F29" s="4" t="s">
        <v>307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2</vt:i4>
      </vt:variant>
    </vt:vector>
  </HeadingPairs>
  <TitlesOfParts>
    <vt:vector size="22" baseType="lpstr">
      <vt:lpstr>汇总</vt:lpstr>
      <vt:lpstr>Sheet1</vt:lpstr>
      <vt:lpstr>总套</vt:lpstr>
      <vt:lpstr>婚庆房</vt:lpstr>
      <vt:lpstr>3号房</vt:lpstr>
      <vt:lpstr>2号房</vt:lpstr>
      <vt:lpstr>4号房</vt:lpstr>
      <vt:lpstr>1号房</vt:lpstr>
      <vt:lpstr>8号房</vt:lpstr>
      <vt:lpstr>5号房</vt:lpstr>
      <vt:lpstr>6号房</vt:lpstr>
      <vt:lpstr>精品套房</vt:lpstr>
      <vt:lpstr>行政套房</vt:lpstr>
      <vt:lpstr>7-16楼通道</vt:lpstr>
      <vt:lpstr>17楼通道</vt:lpstr>
      <vt:lpstr>11、16楼消毒间</vt:lpstr>
      <vt:lpstr>消毒间</vt:lpstr>
      <vt:lpstr>工作间</vt:lpstr>
      <vt:lpstr>客房中心</vt:lpstr>
      <vt:lpstr>731样板间</vt:lpstr>
      <vt:lpstr>Sheet1!Print_Titles</vt:lpstr>
      <vt:lpstr>汇总!提取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2013-08-11T05:57:40Z</dcterms:modified>
</cp:coreProperties>
</file>