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FUT2\Results for publications\02_Glycan utilization\02_Agar culture\"/>
    </mc:Choice>
  </mc:AlternateContent>
  <xr:revisionPtr revIDLastSave="0" documentId="13_ncr:1_{F23C9F17-8450-4AC5-A603-28F9A6C45A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9" i="1" l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49" i="1"/>
  <c r="D49" i="1"/>
  <c r="J48" i="1"/>
  <c r="D48" i="1"/>
  <c r="J47" i="1"/>
  <c r="D47" i="1"/>
  <c r="J46" i="1"/>
  <c r="D46" i="1"/>
  <c r="J45" i="1"/>
  <c r="D45" i="1"/>
  <c r="J44" i="1"/>
  <c r="D44" i="1"/>
  <c r="J43" i="1"/>
  <c r="D43" i="1"/>
  <c r="J42" i="1"/>
  <c r="D42" i="1"/>
  <c r="J41" i="1"/>
  <c r="D41" i="1"/>
  <c r="J40" i="1"/>
  <c r="D40" i="1"/>
  <c r="J39" i="1"/>
  <c r="D39" i="1"/>
  <c r="J38" i="1"/>
  <c r="D38" i="1"/>
  <c r="D27" i="1"/>
  <c r="D28" i="1"/>
  <c r="D29" i="1"/>
  <c r="D30" i="1"/>
  <c r="D31" i="1"/>
  <c r="D32" i="1"/>
  <c r="D33" i="1"/>
  <c r="D34" i="1"/>
  <c r="D35" i="1"/>
  <c r="D36" i="1"/>
  <c r="D37" i="1"/>
  <c r="J37" i="1"/>
  <c r="J36" i="1"/>
  <c r="J35" i="1"/>
  <c r="J34" i="1"/>
  <c r="J33" i="1"/>
  <c r="J32" i="1"/>
  <c r="J31" i="1"/>
  <c r="J30" i="1"/>
  <c r="J29" i="1"/>
  <c r="J28" i="1"/>
  <c r="J27" i="1"/>
  <c r="J26" i="1"/>
  <c r="D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3" i="1"/>
  <c r="D4" i="1"/>
  <c r="D5" i="1"/>
  <c r="D6" i="1"/>
  <c r="D7" i="1"/>
  <c r="J2" i="1"/>
  <c r="D2" i="1"/>
</calcChain>
</file>

<file path=xl/sharedStrings.xml><?xml version="1.0" encoding="utf-8"?>
<sst xmlns="http://schemas.openxmlformats.org/spreadsheetml/2006/main" count="251" uniqueCount="23">
  <si>
    <t>Replicate</t>
  </si>
  <si>
    <t>Sample_ID</t>
  </si>
  <si>
    <t>Colony_size</t>
  </si>
  <si>
    <t>Genotype</t>
  </si>
  <si>
    <t>Sex</t>
  </si>
  <si>
    <t>GenotypeSex</t>
  </si>
  <si>
    <t>A22</t>
  </si>
  <si>
    <t>WT</t>
  </si>
  <si>
    <t>Male</t>
  </si>
  <si>
    <t>Dilution</t>
  </si>
  <si>
    <t>Big</t>
  </si>
  <si>
    <t>Medium</t>
  </si>
  <si>
    <t>Small</t>
  </si>
  <si>
    <t>Cells</t>
  </si>
  <si>
    <t>Colony_number</t>
  </si>
  <si>
    <t>Broth</t>
  </si>
  <si>
    <t>Glycan</t>
  </si>
  <si>
    <t>E18</t>
  </si>
  <si>
    <t>A37</t>
  </si>
  <si>
    <t>KO</t>
  </si>
  <si>
    <t>C1</t>
  </si>
  <si>
    <t>No glycan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</si>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</sst>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40" workbookViewId="0">
      <selection activeCell="J58" sqref="J58"/>
    </sheetView>
  </sheetViews>
  <sheetFormatPr defaultRowHeight="15" x14ac:dyDescent="0.25"/>
  <cols>
    <col min="1" max="9" width="19.85546875" customWidth="1"/>
    <col min="10" max="11" width="19.85546875" style="1" customWidth="1"/>
    <col min="12" max="13" width="19.85546875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15</v>
      </c>
      <c r="F1" s="1" t="s">
        <v>0</v>
      </c>
      <c r="G1" s="1" t="s">
        <v>2</v>
      </c>
      <c r="H1" s="1" t="s">
        <v>9</v>
      </c>
      <c r="I1" s="1" t="s">
        <v>14</v>
      </c>
      <c r="J1" s="1" t="s">
        <v>13</v>
      </c>
      <c r="K1" s="1" t="s">
        <v>22</v>
      </c>
    </row>
    <row r="2" spans="1:11" x14ac:dyDescent="0.25">
      <c r="A2" s="1" t="s">
        <v>6</v>
      </c>
      <c r="B2" s="1" t="s">
        <v>7</v>
      </c>
      <c r="C2" s="1" t="s">
        <v>8</v>
      </c>
      <c r="D2" s="1" t="str">
        <f>B2&amp;" "&amp;C2</f>
        <v>WT Male</v>
      </c>
      <c r="E2" s="1" t="s">
        <v>21</v>
      </c>
      <c r="F2" s="1">
        <v>1</v>
      </c>
      <c r="G2" s="1" t="s">
        <v>10</v>
      </c>
      <c r="H2" s="1">
        <v>100000</v>
      </c>
      <c r="I2" s="1">
        <v>956</v>
      </c>
      <c r="J2" s="1">
        <f>I2*H2/100*1000</f>
        <v>956000000</v>
      </c>
      <c r="K2" s="1">
        <f>J2/(J2+J3+J4)</f>
        <v>0.94466403162055335</v>
      </c>
    </row>
    <row r="3" spans="1:11" x14ac:dyDescent="0.25">
      <c r="A3" s="1" t="s">
        <v>6</v>
      </c>
      <c r="B3" s="1" t="s">
        <v>7</v>
      </c>
      <c r="C3" s="1" t="s">
        <v>8</v>
      </c>
      <c r="D3" s="1" t="str">
        <f t="shared" ref="D3:D7" si="0">B3&amp;" "&amp;C3</f>
        <v>WT Male</v>
      </c>
      <c r="E3" s="1" t="s">
        <v>21</v>
      </c>
      <c r="F3" s="1">
        <v>1</v>
      </c>
      <c r="G3" s="1" t="s">
        <v>11</v>
      </c>
      <c r="H3" s="1">
        <v>100000</v>
      </c>
      <c r="I3" s="1">
        <v>47</v>
      </c>
      <c r="J3" s="1">
        <f t="shared" ref="J3:J37" si="1">I3*H3/100*1000</f>
        <v>47000000</v>
      </c>
      <c r="K3" s="1">
        <f>J3/(J2+J3+J4)</f>
        <v>4.6442687747035576E-2</v>
      </c>
    </row>
    <row r="4" spans="1:11" x14ac:dyDescent="0.25">
      <c r="A4" s="1" t="s">
        <v>6</v>
      </c>
      <c r="B4" s="1" t="s">
        <v>7</v>
      </c>
      <c r="C4" s="1" t="s">
        <v>8</v>
      </c>
      <c r="D4" s="1" t="str">
        <f t="shared" si="0"/>
        <v>WT Male</v>
      </c>
      <c r="E4" s="1" t="s">
        <v>21</v>
      </c>
      <c r="F4" s="1">
        <v>1</v>
      </c>
      <c r="G4" s="1" t="s">
        <v>12</v>
      </c>
      <c r="H4" s="1">
        <v>100000</v>
      </c>
      <c r="I4" s="1">
        <v>9</v>
      </c>
      <c r="J4" s="1">
        <f t="shared" si="1"/>
        <v>9000000</v>
      </c>
      <c r="K4" s="1">
        <f>J4/(J2+J3+J4)</f>
        <v>8.8932806324110679E-3</v>
      </c>
    </row>
    <row r="5" spans="1:11" x14ac:dyDescent="0.25">
      <c r="A5" s="1" t="s">
        <v>6</v>
      </c>
      <c r="B5" s="1" t="s">
        <v>7</v>
      </c>
      <c r="C5" s="1" t="s">
        <v>8</v>
      </c>
      <c r="D5" s="1" t="str">
        <f t="shared" si="0"/>
        <v>WT Male</v>
      </c>
      <c r="E5" s="1" t="s">
        <v>16</v>
      </c>
      <c r="F5" s="1">
        <v>1</v>
      </c>
      <c r="G5" s="1" t="s">
        <v>10</v>
      </c>
      <c r="H5" s="1">
        <v>100000</v>
      </c>
      <c r="I5" s="1">
        <v>114</v>
      </c>
      <c r="J5" s="1">
        <f t="shared" si="1"/>
        <v>114000000</v>
      </c>
      <c r="K5" s="1">
        <f>J5/(J5+J6+J7)</f>
        <v>0.28860759493670884</v>
      </c>
    </row>
    <row r="6" spans="1:11" x14ac:dyDescent="0.25">
      <c r="A6" s="1" t="s">
        <v>6</v>
      </c>
      <c r="B6" s="1" t="s">
        <v>7</v>
      </c>
      <c r="C6" s="1" t="s">
        <v>8</v>
      </c>
      <c r="D6" s="1" t="str">
        <f t="shared" si="0"/>
        <v>WT Male</v>
      </c>
      <c r="E6" s="1" t="s">
        <v>16</v>
      </c>
      <c r="F6" s="1">
        <v>1</v>
      </c>
      <c r="G6" s="1" t="s">
        <v>11</v>
      </c>
      <c r="H6" s="1">
        <v>100000</v>
      </c>
      <c r="I6" s="1">
        <v>231</v>
      </c>
      <c r="J6" s="1">
        <f t="shared" si="1"/>
        <v>231000000</v>
      </c>
      <c r="K6" s="1">
        <f>J6/(J5+J6+J7)</f>
        <v>0.58481012658227849</v>
      </c>
    </row>
    <row r="7" spans="1:11" x14ac:dyDescent="0.25">
      <c r="A7" s="1" t="s">
        <v>6</v>
      </c>
      <c r="B7" s="1" t="s">
        <v>7</v>
      </c>
      <c r="C7" s="1" t="s">
        <v>8</v>
      </c>
      <c r="D7" s="1" t="str">
        <f t="shared" si="0"/>
        <v>WT Male</v>
      </c>
      <c r="E7" s="1" t="s">
        <v>16</v>
      </c>
      <c r="F7" s="1">
        <v>1</v>
      </c>
      <c r="G7" s="1" t="s">
        <v>12</v>
      </c>
      <c r="H7" s="1">
        <v>100000</v>
      </c>
      <c r="I7" s="1">
        <v>50</v>
      </c>
      <c r="J7" s="1">
        <f t="shared" si="1"/>
        <v>50000000</v>
      </c>
      <c r="K7" s="1">
        <f>J7/(J5+J6+J7)</f>
        <v>0.12658227848101267</v>
      </c>
    </row>
    <row r="8" spans="1:11" x14ac:dyDescent="0.25">
      <c r="A8" s="1" t="s">
        <v>6</v>
      </c>
      <c r="B8" s="1" t="s">
        <v>7</v>
      </c>
      <c r="C8" s="1" t="s">
        <v>8</v>
      </c>
      <c r="D8" s="1" t="str">
        <f>B8&amp;" "&amp;C8</f>
        <v>WT Male</v>
      </c>
      <c r="E8" s="1" t="s">
        <v>21</v>
      </c>
      <c r="F8" s="1">
        <v>2</v>
      </c>
      <c r="G8" s="1" t="s">
        <v>10</v>
      </c>
      <c r="H8" s="1">
        <v>100000</v>
      </c>
      <c r="I8" s="1">
        <v>1000</v>
      </c>
      <c r="J8" s="1">
        <f t="shared" si="1"/>
        <v>1000000000</v>
      </c>
      <c r="K8" s="1">
        <f>J8/(J8+J9+J10)</f>
        <v>0.96805421103581801</v>
      </c>
    </row>
    <row r="9" spans="1:11" x14ac:dyDescent="0.25">
      <c r="A9" s="1" t="s">
        <v>6</v>
      </c>
      <c r="B9" s="1" t="s">
        <v>7</v>
      </c>
      <c r="C9" s="1" t="s">
        <v>8</v>
      </c>
      <c r="D9" s="1" t="str">
        <f t="shared" ref="D9:D13" si="2">B9&amp;" "&amp;C9</f>
        <v>WT Male</v>
      </c>
      <c r="E9" s="1" t="s">
        <v>21</v>
      </c>
      <c r="F9" s="1">
        <v>2</v>
      </c>
      <c r="G9" s="1" t="s">
        <v>11</v>
      </c>
      <c r="H9" s="1">
        <v>100000</v>
      </c>
      <c r="I9" s="1">
        <v>23</v>
      </c>
      <c r="J9" s="1">
        <f t="shared" si="1"/>
        <v>23000000</v>
      </c>
      <c r="K9" s="1">
        <f>J9/(J8+J9+J10)</f>
        <v>2.2265246853823813E-2</v>
      </c>
    </row>
    <row r="10" spans="1:11" x14ac:dyDescent="0.25">
      <c r="A10" s="1" t="s">
        <v>6</v>
      </c>
      <c r="B10" s="1" t="s">
        <v>7</v>
      </c>
      <c r="C10" s="1" t="s">
        <v>8</v>
      </c>
      <c r="D10" s="1" t="str">
        <f t="shared" si="2"/>
        <v>WT Male</v>
      </c>
      <c r="E10" s="1" t="s">
        <v>21</v>
      </c>
      <c r="F10" s="1">
        <v>2</v>
      </c>
      <c r="G10" s="1" t="s">
        <v>12</v>
      </c>
      <c r="H10" s="1">
        <v>100000</v>
      </c>
      <c r="I10" s="1">
        <v>10</v>
      </c>
      <c r="J10" s="1">
        <f t="shared" si="1"/>
        <v>10000000</v>
      </c>
      <c r="K10" s="1">
        <f>J10/(J8+J9+J10)</f>
        <v>9.6805421103581795E-3</v>
      </c>
    </row>
    <row r="11" spans="1:11" x14ac:dyDescent="0.25">
      <c r="A11" s="1" t="s">
        <v>6</v>
      </c>
      <c r="B11" s="1" t="s">
        <v>7</v>
      </c>
      <c r="C11" s="1" t="s">
        <v>8</v>
      </c>
      <c r="D11" s="1" t="str">
        <f t="shared" si="2"/>
        <v>WT Male</v>
      </c>
      <c r="E11" s="1" t="s">
        <v>16</v>
      </c>
      <c r="F11" s="1">
        <v>2</v>
      </c>
      <c r="G11" s="1" t="s">
        <v>10</v>
      </c>
      <c r="H11" s="1">
        <v>100000</v>
      </c>
      <c r="I11" s="1">
        <v>129</v>
      </c>
      <c r="J11" s="1">
        <f t="shared" si="1"/>
        <v>129000000</v>
      </c>
      <c r="K11" s="1">
        <f>J11/(J11+J12+J13)</f>
        <v>0.32412060301507539</v>
      </c>
    </row>
    <row r="12" spans="1:11" x14ac:dyDescent="0.25">
      <c r="A12" s="1" t="s">
        <v>6</v>
      </c>
      <c r="B12" s="1" t="s">
        <v>7</v>
      </c>
      <c r="C12" s="1" t="s">
        <v>8</v>
      </c>
      <c r="D12" s="1" t="str">
        <f t="shared" si="2"/>
        <v>WT Male</v>
      </c>
      <c r="E12" s="1" t="s">
        <v>16</v>
      </c>
      <c r="F12" s="1">
        <v>2</v>
      </c>
      <c r="G12" s="1" t="s">
        <v>11</v>
      </c>
      <c r="H12" s="1">
        <v>100000</v>
      </c>
      <c r="I12" s="1">
        <v>231</v>
      </c>
      <c r="J12" s="1">
        <f t="shared" si="1"/>
        <v>231000000</v>
      </c>
      <c r="K12" s="1">
        <f>J12/(J11+J12+J13)</f>
        <v>0.58040201005025127</v>
      </c>
    </row>
    <row r="13" spans="1:11" x14ac:dyDescent="0.25">
      <c r="A13" s="1" t="s">
        <v>6</v>
      </c>
      <c r="B13" s="1" t="s">
        <v>7</v>
      </c>
      <c r="C13" s="1" t="s">
        <v>8</v>
      </c>
      <c r="D13" s="1" t="str">
        <f t="shared" si="2"/>
        <v>WT Male</v>
      </c>
      <c r="E13" s="1" t="s">
        <v>16</v>
      </c>
      <c r="F13" s="1">
        <v>2</v>
      </c>
      <c r="G13" s="1" t="s">
        <v>12</v>
      </c>
      <c r="H13" s="1">
        <v>100000</v>
      </c>
      <c r="I13" s="1">
        <v>38</v>
      </c>
      <c r="J13" s="1">
        <f t="shared" si="1"/>
        <v>38000000</v>
      </c>
      <c r="K13" s="1">
        <f>J13/(J11+J12+J13)</f>
        <v>9.5477386934673364E-2</v>
      </c>
    </row>
    <row r="14" spans="1:11" x14ac:dyDescent="0.25">
      <c r="A14" s="1" t="s">
        <v>17</v>
      </c>
      <c r="B14" s="1" t="s">
        <v>7</v>
      </c>
      <c r="C14" s="1" t="s">
        <v>8</v>
      </c>
      <c r="D14" s="1" t="str">
        <f>B14&amp;" "&amp;C14</f>
        <v>WT Male</v>
      </c>
      <c r="E14" s="1" t="s">
        <v>21</v>
      </c>
      <c r="F14" s="1">
        <v>1</v>
      </c>
      <c r="G14" s="1" t="s">
        <v>10</v>
      </c>
      <c r="H14" s="1">
        <v>100000</v>
      </c>
      <c r="I14" s="1">
        <v>1072</v>
      </c>
      <c r="J14" s="1">
        <f t="shared" si="1"/>
        <v>1072000000</v>
      </c>
      <c r="K14" s="1">
        <f>J14/(J14+J15+J16)</f>
        <v>0.96143497757847529</v>
      </c>
    </row>
    <row r="15" spans="1:11" x14ac:dyDescent="0.25">
      <c r="A15" s="1" t="s">
        <v>17</v>
      </c>
      <c r="B15" s="1" t="s">
        <v>7</v>
      </c>
      <c r="C15" s="1" t="s">
        <v>8</v>
      </c>
      <c r="D15" s="1" t="str">
        <f t="shared" ref="D15:D19" si="3">B15&amp;" "&amp;C15</f>
        <v>WT Male</v>
      </c>
      <c r="E15" s="1" t="s">
        <v>21</v>
      </c>
      <c r="F15" s="1">
        <v>1</v>
      </c>
      <c r="G15" s="1" t="s">
        <v>11</v>
      </c>
      <c r="H15" s="1">
        <v>100000</v>
      </c>
      <c r="I15" s="1">
        <v>33</v>
      </c>
      <c r="J15" s="1">
        <f t="shared" si="1"/>
        <v>33000000</v>
      </c>
      <c r="K15" s="1">
        <f>J15/(J14+J15+J16)</f>
        <v>2.9596412556053813E-2</v>
      </c>
    </row>
    <row r="16" spans="1:11" x14ac:dyDescent="0.25">
      <c r="A16" s="1" t="s">
        <v>17</v>
      </c>
      <c r="B16" s="1" t="s">
        <v>7</v>
      </c>
      <c r="C16" s="1" t="s">
        <v>8</v>
      </c>
      <c r="D16" s="1" t="str">
        <f t="shared" si="3"/>
        <v>WT Male</v>
      </c>
      <c r="E16" s="1" t="s">
        <v>21</v>
      </c>
      <c r="F16" s="1">
        <v>1</v>
      </c>
      <c r="G16" s="1" t="s">
        <v>12</v>
      </c>
      <c r="H16" s="1">
        <v>100000</v>
      </c>
      <c r="I16" s="1">
        <v>10</v>
      </c>
      <c r="J16" s="1">
        <f t="shared" si="1"/>
        <v>10000000</v>
      </c>
      <c r="K16" s="1">
        <f>J16/(J14+J15+J16)</f>
        <v>8.9686098654708519E-3</v>
      </c>
    </row>
    <row r="17" spans="1:11" x14ac:dyDescent="0.25">
      <c r="A17" s="1" t="s">
        <v>17</v>
      </c>
      <c r="B17" s="1" t="s">
        <v>7</v>
      </c>
      <c r="C17" s="1" t="s">
        <v>8</v>
      </c>
      <c r="D17" s="1" t="str">
        <f t="shared" si="3"/>
        <v>WT Male</v>
      </c>
      <c r="E17" s="1" t="s">
        <v>16</v>
      </c>
      <c r="F17" s="1">
        <v>1</v>
      </c>
      <c r="G17" s="1" t="s">
        <v>10</v>
      </c>
      <c r="H17" s="1">
        <v>100000</v>
      </c>
      <c r="I17" s="1">
        <v>5</v>
      </c>
      <c r="J17" s="1">
        <f t="shared" si="1"/>
        <v>5000000</v>
      </c>
      <c r="K17" s="1">
        <f>J17/(J17+J18+J19)</f>
        <v>1.9083969465648856E-2</v>
      </c>
    </row>
    <row r="18" spans="1:11" x14ac:dyDescent="0.25">
      <c r="A18" s="1" t="s">
        <v>17</v>
      </c>
      <c r="B18" s="1" t="s">
        <v>7</v>
      </c>
      <c r="C18" s="1" t="s">
        <v>8</v>
      </c>
      <c r="D18" s="1" t="str">
        <f t="shared" si="3"/>
        <v>WT Male</v>
      </c>
      <c r="E18" s="1" t="s">
        <v>16</v>
      </c>
      <c r="F18" s="1">
        <v>1</v>
      </c>
      <c r="G18" s="1" t="s">
        <v>11</v>
      </c>
      <c r="H18" s="1">
        <v>100000</v>
      </c>
      <c r="I18" s="1">
        <v>168</v>
      </c>
      <c r="J18" s="1">
        <f t="shared" si="1"/>
        <v>168000000</v>
      </c>
      <c r="K18" s="1">
        <f>J18/(J17+J18+J19)</f>
        <v>0.64122137404580148</v>
      </c>
    </row>
    <row r="19" spans="1:11" x14ac:dyDescent="0.25">
      <c r="A19" s="1" t="s">
        <v>17</v>
      </c>
      <c r="B19" s="1" t="s">
        <v>7</v>
      </c>
      <c r="C19" s="1" t="s">
        <v>8</v>
      </c>
      <c r="D19" s="1" t="str">
        <f t="shared" si="3"/>
        <v>WT Male</v>
      </c>
      <c r="E19" s="1" t="s">
        <v>16</v>
      </c>
      <c r="F19" s="1">
        <v>1</v>
      </c>
      <c r="G19" s="1" t="s">
        <v>12</v>
      </c>
      <c r="H19" s="1">
        <v>100000</v>
      </c>
      <c r="I19" s="1">
        <v>89</v>
      </c>
      <c r="J19" s="1">
        <f t="shared" si="1"/>
        <v>89000000</v>
      </c>
      <c r="K19" s="1">
        <f>J19/(J17+J18+J19)</f>
        <v>0.33969465648854963</v>
      </c>
    </row>
    <row r="20" spans="1:11" x14ac:dyDescent="0.25">
      <c r="A20" s="1" t="s">
        <v>17</v>
      </c>
      <c r="B20" s="1" t="s">
        <v>7</v>
      </c>
      <c r="C20" s="1" t="s">
        <v>8</v>
      </c>
      <c r="D20" s="1" t="str">
        <f>B20&amp;" "&amp;C20</f>
        <v>WT Male</v>
      </c>
      <c r="E20" s="1" t="s">
        <v>21</v>
      </c>
      <c r="F20" s="1">
        <v>2</v>
      </c>
      <c r="G20" s="1" t="s">
        <v>10</v>
      </c>
      <c r="H20" s="1">
        <v>100000</v>
      </c>
      <c r="I20" s="1">
        <v>1060</v>
      </c>
      <c r="J20" s="1">
        <f t="shared" si="1"/>
        <v>1060000000</v>
      </c>
      <c r="K20" s="1">
        <f>J20/(J20+J21+J22)</f>
        <v>0.96363636363636362</v>
      </c>
    </row>
    <row r="21" spans="1:11" x14ac:dyDescent="0.25">
      <c r="A21" s="1" t="s">
        <v>17</v>
      </c>
      <c r="B21" s="1" t="s">
        <v>7</v>
      </c>
      <c r="C21" s="1" t="s">
        <v>8</v>
      </c>
      <c r="D21" s="1" t="str">
        <f t="shared" ref="D21:D26" si="4">B21&amp;" "&amp;C21</f>
        <v>WT Male</v>
      </c>
      <c r="E21" s="1" t="s">
        <v>21</v>
      </c>
      <c r="F21" s="1">
        <v>2</v>
      </c>
      <c r="G21" s="1" t="s">
        <v>11</v>
      </c>
      <c r="H21" s="1">
        <v>100000</v>
      </c>
      <c r="I21" s="1">
        <v>32</v>
      </c>
      <c r="J21" s="1">
        <f t="shared" si="1"/>
        <v>32000000</v>
      </c>
      <c r="K21" s="1">
        <f>J21/(J20+J21+J22)</f>
        <v>2.9090909090909091E-2</v>
      </c>
    </row>
    <row r="22" spans="1:11" x14ac:dyDescent="0.25">
      <c r="A22" s="1" t="s">
        <v>17</v>
      </c>
      <c r="B22" s="1" t="s">
        <v>7</v>
      </c>
      <c r="C22" s="1" t="s">
        <v>8</v>
      </c>
      <c r="D22" s="1" t="str">
        <f t="shared" si="4"/>
        <v>WT Male</v>
      </c>
      <c r="E22" s="1" t="s">
        <v>21</v>
      </c>
      <c r="F22" s="1">
        <v>2</v>
      </c>
      <c r="G22" s="1" t="s">
        <v>12</v>
      </c>
      <c r="H22" s="1">
        <v>100000</v>
      </c>
      <c r="I22" s="1">
        <v>8</v>
      </c>
      <c r="J22" s="1">
        <f t="shared" si="1"/>
        <v>8000000</v>
      </c>
      <c r="K22" s="1">
        <f>J22/(J20+J21+J22)</f>
        <v>7.2727272727272727E-3</v>
      </c>
    </row>
    <row r="23" spans="1:11" x14ac:dyDescent="0.25">
      <c r="A23" s="1" t="s">
        <v>17</v>
      </c>
      <c r="B23" s="1" t="s">
        <v>7</v>
      </c>
      <c r="C23" s="1" t="s">
        <v>8</v>
      </c>
      <c r="D23" s="1" t="str">
        <f t="shared" si="4"/>
        <v>WT Male</v>
      </c>
      <c r="E23" s="1" t="s">
        <v>16</v>
      </c>
      <c r="F23" s="1">
        <v>2</v>
      </c>
      <c r="G23" s="1" t="s">
        <v>10</v>
      </c>
      <c r="H23" s="1">
        <v>100000</v>
      </c>
      <c r="I23" s="1">
        <v>4</v>
      </c>
      <c r="J23" s="1">
        <f t="shared" si="1"/>
        <v>4000000</v>
      </c>
      <c r="K23" s="1">
        <f>J23/(J23+J24+J25)</f>
        <v>1.3201320132013201E-2</v>
      </c>
    </row>
    <row r="24" spans="1:11" x14ac:dyDescent="0.25">
      <c r="A24" s="1" t="s">
        <v>17</v>
      </c>
      <c r="B24" s="1" t="s">
        <v>7</v>
      </c>
      <c r="C24" s="1" t="s">
        <v>8</v>
      </c>
      <c r="D24" s="1" t="str">
        <f t="shared" si="4"/>
        <v>WT Male</v>
      </c>
      <c r="E24" s="1" t="s">
        <v>16</v>
      </c>
      <c r="F24" s="1">
        <v>2</v>
      </c>
      <c r="G24" s="1" t="s">
        <v>11</v>
      </c>
      <c r="H24" s="1">
        <v>100000</v>
      </c>
      <c r="I24" s="1">
        <v>198</v>
      </c>
      <c r="J24" s="1">
        <f t="shared" si="1"/>
        <v>198000000</v>
      </c>
      <c r="K24" s="1">
        <f>J24/(J23+J24+J25)</f>
        <v>0.65346534653465349</v>
      </c>
    </row>
    <row r="25" spans="1:11" x14ac:dyDescent="0.25">
      <c r="A25" s="1" t="s">
        <v>17</v>
      </c>
      <c r="B25" s="1" t="s">
        <v>7</v>
      </c>
      <c r="C25" s="1" t="s">
        <v>8</v>
      </c>
      <c r="D25" s="1" t="str">
        <f t="shared" si="4"/>
        <v>WT Male</v>
      </c>
      <c r="E25" s="1" t="s">
        <v>16</v>
      </c>
      <c r="F25" s="1">
        <v>2</v>
      </c>
      <c r="G25" s="1" t="s">
        <v>12</v>
      </c>
      <c r="H25" s="1">
        <v>100000</v>
      </c>
      <c r="I25" s="1">
        <v>101</v>
      </c>
      <c r="J25" s="1">
        <f t="shared" si="1"/>
        <v>101000000</v>
      </c>
      <c r="K25" s="1">
        <f>J25/(J23+J24+J25)</f>
        <v>0.33333333333333331</v>
      </c>
    </row>
    <row r="26" spans="1:11" x14ac:dyDescent="0.25">
      <c r="A26" s="1" t="s">
        <v>18</v>
      </c>
      <c r="B26" s="1" t="s">
        <v>19</v>
      </c>
      <c r="C26" s="1" t="s">
        <v>8</v>
      </c>
      <c r="D26" s="1" t="str">
        <f t="shared" si="4"/>
        <v>KO Male</v>
      </c>
      <c r="E26" s="1" t="s">
        <v>21</v>
      </c>
      <c r="F26" s="1">
        <v>1</v>
      </c>
      <c r="G26" s="1" t="s">
        <v>10</v>
      </c>
      <c r="H26" s="1">
        <v>100000</v>
      </c>
      <c r="I26" s="1">
        <v>780</v>
      </c>
      <c r="J26" s="1">
        <f t="shared" si="1"/>
        <v>780000000</v>
      </c>
      <c r="K26" s="1">
        <f>J26/(J26+J27+J28)</f>
        <v>0.95588235294117652</v>
      </c>
    </row>
    <row r="27" spans="1:11" x14ac:dyDescent="0.25">
      <c r="A27" s="1" t="s">
        <v>18</v>
      </c>
      <c r="B27" s="1" t="s">
        <v>19</v>
      </c>
      <c r="C27" s="1" t="s">
        <v>8</v>
      </c>
      <c r="D27" s="1" t="str">
        <f t="shared" ref="D27:D38" si="5">B27&amp;" "&amp;C27</f>
        <v>KO Male</v>
      </c>
      <c r="E27" s="1" t="s">
        <v>21</v>
      </c>
      <c r="F27" s="1">
        <v>1</v>
      </c>
      <c r="G27" s="1" t="s">
        <v>11</v>
      </c>
      <c r="H27" s="1">
        <v>100000</v>
      </c>
      <c r="I27" s="1">
        <v>28</v>
      </c>
      <c r="J27" s="1">
        <f t="shared" si="1"/>
        <v>28000000</v>
      </c>
      <c r="K27" s="1">
        <f>J27/(J26+J27+J28)</f>
        <v>3.4313725490196081E-2</v>
      </c>
    </row>
    <row r="28" spans="1:11" x14ac:dyDescent="0.25">
      <c r="A28" s="1" t="s">
        <v>18</v>
      </c>
      <c r="B28" s="1" t="s">
        <v>19</v>
      </c>
      <c r="C28" s="1" t="s">
        <v>8</v>
      </c>
      <c r="D28" s="1" t="str">
        <f t="shared" si="5"/>
        <v>KO Male</v>
      </c>
      <c r="E28" s="1" t="s">
        <v>21</v>
      </c>
      <c r="F28" s="1">
        <v>1</v>
      </c>
      <c r="G28" s="1" t="s">
        <v>12</v>
      </c>
      <c r="H28" s="1">
        <v>100000</v>
      </c>
      <c r="I28" s="1">
        <v>8</v>
      </c>
      <c r="J28" s="1">
        <f t="shared" si="1"/>
        <v>8000000</v>
      </c>
      <c r="K28" s="1">
        <f>J28/(J26+J27+J28)</f>
        <v>9.8039215686274508E-3</v>
      </c>
    </row>
    <row r="29" spans="1:11" x14ac:dyDescent="0.25">
      <c r="A29" s="1" t="s">
        <v>18</v>
      </c>
      <c r="B29" s="1" t="s">
        <v>19</v>
      </c>
      <c r="C29" s="1" t="s">
        <v>8</v>
      </c>
      <c r="D29" s="1" t="str">
        <f t="shared" si="5"/>
        <v>KO Male</v>
      </c>
      <c r="E29" s="1" t="s">
        <v>16</v>
      </c>
      <c r="F29" s="1">
        <v>1</v>
      </c>
      <c r="G29" s="1" t="s">
        <v>10</v>
      </c>
      <c r="H29" s="1">
        <v>100000</v>
      </c>
      <c r="I29" s="1">
        <v>26</v>
      </c>
      <c r="J29" s="1">
        <f t="shared" si="1"/>
        <v>26000000</v>
      </c>
      <c r="K29" s="1">
        <f>J29/(J29+J30+J31)</f>
        <v>0.10038610038610038</v>
      </c>
    </row>
    <row r="30" spans="1:11" x14ac:dyDescent="0.25">
      <c r="A30" s="1" t="s">
        <v>18</v>
      </c>
      <c r="B30" s="1" t="s">
        <v>19</v>
      </c>
      <c r="C30" s="1" t="s">
        <v>8</v>
      </c>
      <c r="D30" s="1" t="str">
        <f t="shared" si="5"/>
        <v>KO Male</v>
      </c>
      <c r="E30" s="1" t="s">
        <v>16</v>
      </c>
      <c r="F30" s="1">
        <v>1</v>
      </c>
      <c r="G30" s="1" t="s">
        <v>11</v>
      </c>
      <c r="H30" s="1">
        <v>100000</v>
      </c>
      <c r="I30" s="1">
        <v>164</v>
      </c>
      <c r="J30" s="1">
        <f t="shared" si="1"/>
        <v>164000000</v>
      </c>
      <c r="K30" s="1">
        <f>J30/(J29+J30+J31)</f>
        <v>0.63320463320463316</v>
      </c>
    </row>
    <row r="31" spans="1:11" x14ac:dyDescent="0.25">
      <c r="A31" s="1" t="s">
        <v>18</v>
      </c>
      <c r="B31" s="1" t="s">
        <v>19</v>
      </c>
      <c r="C31" s="1" t="s">
        <v>8</v>
      </c>
      <c r="D31" s="1" t="str">
        <f t="shared" si="5"/>
        <v>KO Male</v>
      </c>
      <c r="E31" s="1" t="s">
        <v>16</v>
      </c>
      <c r="F31" s="1">
        <v>1</v>
      </c>
      <c r="G31" s="1" t="s">
        <v>12</v>
      </c>
      <c r="H31" s="1">
        <v>100000</v>
      </c>
      <c r="I31" s="1">
        <v>69</v>
      </c>
      <c r="J31" s="1">
        <f t="shared" si="1"/>
        <v>69000000</v>
      </c>
      <c r="K31" s="1">
        <f>J31/(J29+J30+J31)</f>
        <v>0.26640926640926643</v>
      </c>
    </row>
    <row r="32" spans="1:11" x14ac:dyDescent="0.25">
      <c r="A32" s="1" t="s">
        <v>18</v>
      </c>
      <c r="B32" s="1" t="s">
        <v>19</v>
      </c>
      <c r="C32" s="1" t="s">
        <v>8</v>
      </c>
      <c r="D32" s="1" t="str">
        <f t="shared" si="5"/>
        <v>KO Male</v>
      </c>
      <c r="E32" s="1" t="s">
        <v>21</v>
      </c>
      <c r="F32" s="1">
        <v>2</v>
      </c>
      <c r="G32" s="1" t="s">
        <v>10</v>
      </c>
      <c r="H32" s="1">
        <v>100000</v>
      </c>
      <c r="I32" s="1">
        <v>692</v>
      </c>
      <c r="J32" s="1">
        <f t="shared" si="1"/>
        <v>692000000</v>
      </c>
      <c r="K32" s="1">
        <f>J32/(J32+J33+J34)</f>
        <v>0.93135935397039027</v>
      </c>
    </row>
    <row r="33" spans="1:11" x14ac:dyDescent="0.25">
      <c r="A33" s="1" t="s">
        <v>18</v>
      </c>
      <c r="B33" s="1" t="s">
        <v>19</v>
      </c>
      <c r="C33" s="1" t="s">
        <v>8</v>
      </c>
      <c r="D33" s="1" t="str">
        <f t="shared" si="5"/>
        <v>KO Male</v>
      </c>
      <c r="E33" s="1" t="s">
        <v>21</v>
      </c>
      <c r="F33" s="1">
        <v>2</v>
      </c>
      <c r="G33" s="1" t="s">
        <v>11</v>
      </c>
      <c r="H33" s="1">
        <v>100000</v>
      </c>
      <c r="I33" s="1">
        <v>42</v>
      </c>
      <c r="J33" s="1">
        <f t="shared" si="1"/>
        <v>42000000</v>
      </c>
      <c r="K33" s="1">
        <f>J33/(J32+J33+J34)</f>
        <v>5.652759084791386E-2</v>
      </c>
    </row>
    <row r="34" spans="1:11" x14ac:dyDescent="0.25">
      <c r="A34" s="1" t="s">
        <v>18</v>
      </c>
      <c r="B34" s="1" t="s">
        <v>19</v>
      </c>
      <c r="C34" s="1" t="s">
        <v>8</v>
      </c>
      <c r="D34" s="1" t="str">
        <f t="shared" si="5"/>
        <v>KO Male</v>
      </c>
      <c r="E34" s="1" t="s">
        <v>21</v>
      </c>
      <c r="F34" s="1">
        <v>2</v>
      </c>
      <c r="G34" s="1" t="s">
        <v>12</v>
      </c>
      <c r="H34" s="1">
        <v>100000</v>
      </c>
      <c r="I34" s="1">
        <v>9</v>
      </c>
      <c r="J34" s="1">
        <f t="shared" si="1"/>
        <v>9000000</v>
      </c>
      <c r="K34" s="1">
        <f>J34/(J32+J33+J34)</f>
        <v>1.2113055181695828E-2</v>
      </c>
    </row>
    <row r="35" spans="1:11" x14ac:dyDescent="0.25">
      <c r="A35" s="1" t="s">
        <v>18</v>
      </c>
      <c r="B35" s="1" t="s">
        <v>19</v>
      </c>
      <c r="C35" s="1" t="s">
        <v>8</v>
      </c>
      <c r="D35" s="1" t="str">
        <f t="shared" si="5"/>
        <v>KO Male</v>
      </c>
      <c r="E35" s="1" t="s">
        <v>16</v>
      </c>
      <c r="F35" s="1">
        <v>2</v>
      </c>
      <c r="G35" s="1" t="s">
        <v>10</v>
      </c>
      <c r="H35" s="1">
        <v>100000</v>
      </c>
      <c r="I35" s="1">
        <v>36</v>
      </c>
      <c r="J35" s="1">
        <f t="shared" si="1"/>
        <v>36000000</v>
      </c>
      <c r="K35" s="1">
        <f>J35/(J35+J36+J37)</f>
        <v>0.11764705882352941</v>
      </c>
    </row>
    <row r="36" spans="1:11" x14ac:dyDescent="0.25">
      <c r="A36" s="1" t="s">
        <v>18</v>
      </c>
      <c r="B36" s="1" t="s">
        <v>19</v>
      </c>
      <c r="C36" s="1" t="s">
        <v>8</v>
      </c>
      <c r="D36" s="1" t="str">
        <f t="shared" si="5"/>
        <v>KO Male</v>
      </c>
      <c r="E36" s="1" t="s">
        <v>16</v>
      </c>
      <c r="F36" s="1">
        <v>2</v>
      </c>
      <c r="G36" s="1" t="s">
        <v>11</v>
      </c>
      <c r="H36" s="1">
        <v>100000</v>
      </c>
      <c r="I36" s="1">
        <v>213</v>
      </c>
      <c r="J36" s="1">
        <f t="shared" si="1"/>
        <v>213000000</v>
      </c>
      <c r="K36" s="1">
        <f>J36/(J35+J36+J37)</f>
        <v>0.69607843137254899</v>
      </c>
    </row>
    <row r="37" spans="1:11" x14ac:dyDescent="0.25">
      <c r="A37" s="1" t="s">
        <v>18</v>
      </c>
      <c r="B37" s="1" t="s">
        <v>19</v>
      </c>
      <c r="C37" s="1" t="s">
        <v>8</v>
      </c>
      <c r="D37" s="1" t="str">
        <f t="shared" si="5"/>
        <v>KO Male</v>
      </c>
      <c r="E37" s="1" t="s">
        <v>16</v>
      </c>
      <c r="F37" s="1">
        <v>2</v>
      </c>
      <c r="G37" s="1" t="s">
        <v>12</v>
      </c>
      <c r="H37" s="1">
        <v>100000</v>
      </c>
      <c r="I37" s="1">
        <v>57</v>
      </c>
      <c r="J37" s="1">
        <f t="shared" si="1"/>
        <v>57000000</v>
      </c>
      <c r="K37" s="1">
        <f>J37/(J35+J36+J37)</f>
        <v>0.18627450980392157</v>
      </c>
    </row>
    <row r="38" spans="1:11" x14ac:dyDescent="0.25">
      <c r="A38" s="1" t="s">
        <v>20</v>
      </c>
      <c r="B38" s="1" t="s">
        <v>19</v>
      </c>
      <c r="C38" s="1" t="s">
        <v>8</v>
      </c>
      <c r="D38" s="1" t="str">
        <f t="shared" si="5"/>
        <v>KO Male</v>
      </c>
      <c r="E38" s="1" t="s">
        <v>21</v>
      </c>
      <c r="F38" s="1">
        <v>1</v>
      </c>
      <c r="G38" s="1" t="s">
        <v>10</v>
      </c>
      <c r="H38" s="1">
        <v>100000</v>
      </c>
      <c r="I38" s="1">
        <v>556</v>
      </c>
      <c r="J38" s="1">
        <f t="shared" ref="J38:J49" si="6">I38*H38/100*1000</f>
        <v>556000000</v>
      </c>
      <c r="K38" s="1">
        <f>J38/(J38+J39+J40)</f>
        <v>0.92821368948247074</v>
      </c>
    </row>
    <row r="39" spans="1:11" x14ac:dyDescent="0.25">
      <c r="A39" s="1" t="s">
        <v>20</v>
      </c>
      <c r="B39" s="1" t="s">
        <v>19</v>
      </c>
      <c r="C39" s="1" t="s">
        <v>8</v>
      </c>
      <c r="D39" s="1" t="str">
        <f t="shared" ref="D39:D49" si="7">B39&amp;" "&amp;C39</f>
        <v>KO Male</v>
      </c>
      <c r="E39" s="1" t="s">
        <v>21</v>
      </c>
      <c r="F39" s="1">
        <v>1</v>
      </c>
      <c r="G39" s="1" t="s">
        <v>11</v>
      </c>
      <c r="H39" s="1">
        <v>100000</v>
      </c>
      <c r="I39" s="1">
        <v>38</v>
      </c>
      <c r="J39" s="1">
        <f t="shared" si="6"/>
        <v>38000000</v>
      </c>
      <c r="K39" s="1">
        <f>J39/(J38+J39+J40)</f>
        <v>6.3439065108514187E-2</v>
      </c>
    </row>
    <row r="40" spans="1:11" x14ac:dyDescent="0.25">
      <c r="A40" s="1" t="s">
        <v>20</v>
      </c>
      <c r="B40" s="1" t="s">
        <v>19</v>
      </c>
      <c r="C40" s="1" t="s">
        <v>8</v>
      </c>
      <c r="D40" s="1" t="str">
        <f t="shared" si="7"/>
        <v>KO Male</v>
      </c>
      <c r="E40" s="1" t="s">
        <v>21</v>
      </c>
      <c r="F40" s="1">
        <v>1</v>
      </c>
      <c r="G40" s="1" t="s">
        <v>12</v>
      </c>
      <c r="H40" s="1">
        <v>100000</v>
      </c>
      <c r="I40" s="1">
        <v>5</v>
      </c>
      <c r="J40" s="1">
        <f t="shared" si="6"/>
        <v>5000000</v>
      </c>
      <c r="K40" s="1">
        <f>J40/(J38+J39+J40)</f>
        <v>8.3472454090150246E-3</v>
      </c>
    </row>
    <row r="41" spans="1:11" x14ac:dyDescent="0.25">
      <c r="A41" s="1" t="s">
        <v>20</v>
      </c>
      <c r="B41" s="1" t="s">
        <v>19</v>
      </c>
      <c r="C41" s="1" t="s">
        <v>8</v>
      </c>
      <c r="D41" s="1" t="str">
        <f t="shared" si="7"/>
        <v>KO Male</v>
      </c>
      <c r="E41" s="1" t="s">
        <v>16</v>
      </c>
      <c r="F41" s="1">
        <v>1</v>
      </c>
      <c r="G41" s="1" t="s">
        <v>10</v>
      </c>
      <c r="H41" s="1">
        <v>100000</v>
      </c>
      <c r="I41" s="1">
        <v>42</v>
      </c>
      <c r="J41" s="1">
        <f t="shared" si="6"/>
        <v>42000000</v>
      </c>
      <c r="K41" s="1">
        <f>J41/(J41+J42+J43)</f>
        <v>0.14634146341463414</v>
      </c>
    </row>
    <row r="42" spans="1:11" x14ac:dyDescent="0.25">
      <c r="A42" s="1" t="s">
        <v>20</v>
      </c>
      <c r="B42" s="1" t="s">
        <v>19</v>
      </c>
      <c r="C42" s="1" t="s">
        <v>8</v>
      </c>
      <c r="D42" s="1" t="str">
        <f t="shared" si="7"/>
        <v>KO Male</v>
      </c>
      <c r="E42" s="1" t="s">
        <v>16</v>
      </c>
      <c r="F42" s="1">
        <v>1</v>
      </c>
      <c r="G42" s="1" t="s">
        <v>11</v>
      </c>
      <c r="H42" s="1">
        <v>100000</v>
      </c>
      <c r="I42" s="1">
        <v>213</v>
      </c>
      <c r="J42" s="1">
        <f t="shared" si="6"/>
        <v>213000000</v>
      </c>
      <c r="K42" s="1">
        <f>J42/(J41+J42+J43)</f>
        <v>0.74216027874564461</v>
      </c>
    </row>
    <row r="43" spans="1:11" x14ac:dyDescent="0.25">
      <c r="A43" s="1" t="s">
        <v>20</v>
      </c>
      <c r="B43" s="1" t="s">
        <v>19</v>
      </c>
      <c r="C43" s="1" t="s">
        <v>8</v>
      </c>
      <c r="D43" s="1" t="str">
        <f t="shared" si="7"/>
        <v>KO Male</v>
      </c>
      <c r="E43" s="1" t="s">
        <v>16</v>
      </c>
      <c r="F43" s="1">
        <v>1</v>
      </c>
      <c r="G43" s="1" t="s">
        <v>12</v>
      </c>
      <c r="H43" s="1">
        <v>100000</v>
      </c>
      <c r="I43" s="1">
        <v>32</v>
      </c>
      <c r="J43" s="1">
        <f t="shared" si="6"/>
        <v>32000000</v>
      </c>
      <c r="K43" s="1">
        <f>J43/(J41+J42+J43)</f>
        <v>0.11149825783972125</v>
      </c>
    </row>
    <row r="44" spans="1:11" x14ac:dyDescent="0.25">
      <c r="A44" s="1" t="s">
        <v>20</v>
      </c>
      <c r="B44" s="1" t="s">
        <v>19</v>
      </c>
      <c r="C44" s="1" t="s">
        <v>8</v>
      </c>
      <c r="D44" s="1" t="str">
        <f t="shared" si="7"/>
        <v>KO Male</v>
      </c>
      <c r="E44" s="1" t="s">
        <v>21</v>
      </c>
      <c r="F44" s="1">
        <v>2</v>
      </c>
      <c r="G44" s="1" t="s">
        <v>10</v>
      </c>
      <c r="H44" s="1">
        <v>100000</v>
      </c>
      <c r="I44" s="1">
        <v>640</v>
      </c>
      <c r="J44" s="1">
        <f t="shared" si="6"/>
        <v>640000000</v>
      </c>
      <c r="K44" s="1">
        <f>J44/(J44+J45+J46)</f>
        <v>0.9221902017291066</v>
      </c>
    </row>
    <row r="45" spans="1:11" x14ac:dyDescent="0.25">
      <c r="A45" s="1" t="s">
        <v>20</v>
      </c>
      <c r="B45" s="1" t="s">
        <v>19</v>
      </c>
      <c r="C45" s="1" t="s">
        <v>8</v>
      </c>
      <c r="D45" s="1" t="str">
        <f t="shared" si="7"/>
        <v>KO Male</v>
      </c>
      <c r="E45" s="1" t="s">
        <v>21</v>
      </c>
      <c r="F45" s="1">
        <v>2</v>
      </c>
      <c r="G45" s="1" t="s">
        <v>11</v>
      </c>
      <c r="H45" s="1">
        <v>100000</v>
      </c>
      <c r="I45" s="1">
        <v>47</v>
      </c>
      <c r="J45" s="1">
        <f t="shared" si="6"/>
        <v>47000000</v>
      </c>
      <c r="K45" s="1">
        <f>J45/(J44+J45+J46)</f>
        <v>6.7723342939481262E-2</v>
      </c>
    </row>
    <row r="46" spans="1:11" x14ac:dyDescent="0.25">
      <c r="A46" s="1" t="s">
        <v>20</v>
      </c>
      <c r="B46" s="1" t="s">
        <v>19</v>
      </c>
      <c r="C46" s="1" t="s">
        <v>8</v>
      </c>
      <c r="D46" s="1" t="str">
        <f t="shared" si="7"/>
        <v>KO Male</v>
      </c>
      <c r="E46" s="1" t="s">
        <v>21</v>
      </c>
      <c r="F46" s="1">
        <v>2</v>
      </c>
      <c r="G46" s="1" t="s">
        <v>12</v>
      </c>
      <c r="H46" s="1">
        <v>100000</v>
      </c>
      <c r="I46" s="1">
        <v>7</v>
      </c>
      <c r="J46" s="1">
        <f t="shared" si="6"/>
        <v>7000000</v>
      </c>
      <c r="K46" s="1">
        <f>J46/(J44+J45+J46)</f>
        <v>1.0086455331412104E-2</v>
      </c>
    </row>
    <row r="47" spans="1:11" x14ac:dyDescent="0.25">
      <c r="A47" s="1" t="s">
        <v>20</v>
      </c>
      <c r="B47" s="1" t="s">
        <v>19</v>
      </c>
      <c r="C47" s="1" t="s">
        <v>8</v>
      </c>
      <c r="D47" s="1" t="str">
        <f t="shared" si="7"/>
        <v>KO Male</v>
      </c>
      <c r="E47" s="1" t="s">
        <v>16</v>
      </c>
      <c r="F47" s="1">
        <v>2</v>
      </c>
      <c r="G47" s="1" t="s">
        <v>10</v>
      </c>
      <c r="H47" s="1">
        <v>100000</v>
      </c>
      <c r="I47" s="1">
        <v>48</v>
      </c>
      <c r="J47" s="1">
        <f t="shared" si="6"/>
        <v>48000000</v>
      </c>
      <c r="K47" s="1">
        <f>J47/(J47+J48+J49)</f>
        <v>0.13675213675213677</v>
      </c>
    </row>
    <row r="48" spans="1:11" x14ac:dyDescent="0.25">
      <c r="A48" s="1" t="s">
        <v>20</v>
      </c>
      <c r="B48" s="1" t="s">
        <v>19</v>
      </c>
      <c r="C48" s="1" t="s">
        <v>8</v>
      </c>
      <c r="D48" s="1" t="str">
        <f t="shared" si="7"/>
        <v>KO Male</v>
      </c>
      <c r="E48" s="1" t="s">
        <v>16</v>
      </c>
      <c r="F48" s="1">
        <v>2</v>
      </c>
      <c r="G48" s="1" t="s">
        <v>11</v>
      </c>
      <c r="H48" s="1">
        <v>100000</v>
      </c>
      <c r="I48" s="1">
        <v>270</v>
      </c>
      <c r="J48" s="1">
        <f t="shared" si="6"/>
        <v>270000000</v>
      </c>
      <c r="K48" s="1">
        <f>J48/(J47+J48+J49)</f>
        <v>0.76923076923076927</v>
      </c>
    </row>
    <row r="49" spans="1:11" x14ac:dyDescent="0.25">
      <c r="A49" s="1" t="s">
        <v>20</v>
      </c>
      <c r="B49" s="1" t="s">
        <v>19</v>
      </c>
      <c r="C49" s="1" t="s">
        <v>8</v>
      </c>
      <c r="D49" s="1" t="str">
        <f t="shared" si="7"/>
        <v>KO Male</v>
      </c>
      <c r="E49" s="1" t="s">
        <v>16</v>
      </c>
      <c r="F49" s="1">
        <v>2</v>
      </c>
      <c r="G49" s="1" t="s">
        <v>12</v>
      </c>
      <c r="H49" s="1">
        <v>100000</v>
      </c>
      <c r="I49" s="1">
        <v>33</v>
      </c>
      <c r="J49" s="1">
        <f t="shared" si="6"/>
        <v>33000000</v>
      </c>
      <c r="K49" s="1">
        <f>J49/(J47+J48+J49)</f>
        <v>9.4017094017094016E-2</v>
      </c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2021-09-17T06:10:55Z</dcterms:modified>
</cp:coreProperties>
</file>