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_2nd\Final_test\PedMix2_final_version\PedMix2\Large_Sample\"/>
    </mc:Choice>
  </mc:AlternateContent>
  <xr:revisionPtr revIDLastSave="0" documentId="13_ncr:1_{4B93006C-A675-4C3B-A014-92EEC0B86DB5}" xr6:coauthVersionLast="47" xr6:coauthVersionMax="47" xr10:uidLastSave="{00000000-0000-0000-0000-000000000000}"/>
  <bookViews>
    <workbookView xWindow="32811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B32" i="1"/>
  <c r="B22" i="1"/>
  <c r="B16" i="1"/>
</calcChain>
</file>

<file path=xl/sharedStrings.xml><?xml version="1.0" encoding="utf-8"?>
<sst xmlns="http://schemas.openxmlformats.org/spreadsheetml/2006/main" count="52" uniqueCount="52">
  <si>
    <t>Reference Runing Time</t>
  </si>
  <si>
    <t>Inferred Founding Configuration</t>
  </si>
  <si>
    <t>Inferred Founding Ratio</t>
  </si>
  <si>
    <t>Founding Ratio Accuracy Rate</t>
  </si>
  <si>
    <t>Founding Configuration Accuracy Rate</t>
  </si>
  <si>
    <t>Gorund Truth Admixture Proportion</t>
  </si>
  <si>
    <t>Inferred Admixture Proportion</t>
  </si>
  <si>
    <t>Admixture Proportion Accuracy Rate</t>
  </si>
  <si>
    <t>Inferred Admixture Proportion of Parent 1</t>
  </si>
  <si>
    <t>Ground Truth Admixture Proportion of Parent 1</t>
  </si>
  <si>
    <t>Inferred Admixture Proportion of Parent 2</t>
  </si>
  <si>
    <t>Ground Truth Admixture Proportion of Parent 2</t>
  </si>
  <si>
    <t>Admixture Proportion Accuracy Rate of Parents</t>
  </si>
  <si>
    <t>[0, 0, 0, 0, 1, 0, 0, 1, 1, 0, 1, 1, 1, 0, 1, 1, 1, 1, 0, 0, 0, 1, 0, 1, 1, 0, 0, 1, 0, 1, 1, 1, 1, 0, 1, 0, 1, 1, 0, 1, 0, 1, 0, 1, 0, 1, 0, 1, 0, 1, 0, 1, 0, 1, 1, 1, 1, 0, 0, 1, 1, 1, 1, 1, 0, 1, 0, 0, 0, 1, 0, 1, 0, 0, 1, 0, 0, 1, 0, 1, 1, 0, 1, 1, 1, 0, 1, 1, 0, 1, 0, 1, 1, 0, 0, 1, 1, 0, 1, 1, 1, 0, 1, 1, 0, 1, 0, 1, 1, 0, 0, 1, 0, 0, 1, 0, 1, 1, 1, 1, 1, 0, 1, 1, 1, 1, 1, 0, 1, 1, 1, 1, 1, 1, 0, 1, 1, 0, 0, 1, 1, 1, 1, 1, 1, 0, 1, 0, 1, 0, 0, 1, 0, 0, 1, 0, 0, 1, 0, 1, 0, 0, 1, 0, 1, 1, 1, 1, 1, 0, 1, 1, 1, 1, 1, 0, 1, 0, 1, 1, 0, 0, 0, 0, 1, 1, 0, 1, 0, 0, 0, 1, 0, 1, 1, 0, 1, 1, 1, 0, 0, 1, 0, 1, 0, 1, 0, 0, 1, 1, 0, 0, 0, 1, 0, 1, 1, 0, 0, 1, 0, 1, 1, 1, 0, 1, 0, 1, 1, 0, 0, 1, 1, 1, 0, 0, 1, 1, 0, 1, 1, 1, 1, 0, 0, 0, 1, 0, 0, 1, 1, 1, 0, 1, 0, 1]</t>
  </si>
  <si>
    <t>Inferred Founding Configuration after SRA</t>
  </si>
  <si>
    <t>[0, 0, 0, 0, 0, 1, 0, 1, 0, 1, 1, 1, 0, 1, 1, 1, 0, 0, 1, 1, 0, 1, 0, 1, 0, 1, 0, 1, 0, 1, 1, 1, 0, 1, 0, 1, 0, 1, 0, 1, 0, 1, 0, 1, 0, 1, 1, 1, 0, 1, 0, 1, 0, 1, 1, 1, 0, 1, 0, 1, 1, 1, 1, 1, 0, 0, 0, 1, 0, 1, 0, 1, 0, 0, 0, 1, 0, 1, 0, 1, 0, 1, 0, 1, 0, 1, 0, 1, 0, 1, 1, 1, 0, 1, 1, 1, 0, 0, 0, 1, 1, 1, 1, 1, 0, 1, 1, 1, 0, 1, 1, 1, 0, 1, 0, 1, 0, 1, 0, 1, 0, 1, 1, 1, 0, 1, 1, 1, 0, 0, 0, 0, 0, 1, 1, 1, 0, 0, 0, 1, 0, 1, 1, 1, 0, 0, 0, 1, 1, 1, 1, 1, 0, 1, 1, 1, 0, 1, 1, 1, 0, 0, 0, 1, 0, 1, 0, 1, 0, 1, 0, 1, 0, 1, 0, 1, 0, 1, 0, 1, 1, 1, 1, 1, 0, 1, 1, 1, 1, 1, 1, 1, 0, 0, 0, 1, 0, 1, 0, 1, 0, 1, 0, 1, 0, 1, 1, 1, 0, 0, 1, 1, 0, 1, 0, 1, 0, 1, 0, 1, 0, 1, 1, 1, 0, 0, 0, 1, 0, 1, 1, 1, 0, 1, 0, 1, 0, 1, 1, 1, 0, 0, 1, 1, 0, 1, 1, 1, 0, 1, 0, 1, 0, 1, 0, 1]</t>
  </si>
  <si>
    <t>Ground Truth Founding Configuration after SRA</t>
  </si>
  <si>
    <t>Specification</t>
  </si>
  <si>
    <t>Gorund Truth Founding Configuration</t>
  </si>
  <si>
    <t>Gorund Truth Founding Ratio</t>
  </si>
  <si>
    <t>g=8, b=20, c=22, s=5, r=1e-8, p=2, random seed=55</t>
  </si>
  <si>
    <t>Inferred Admixture Proportion of GrandParent 1</t>
  </si>
  <si>
    <t>Ground Truth Admixture Proportion of GrandParent 1</t>
  </si>
  <si>
    <t>Inferred Admixture Proportion of GrandParent 2</t>
  </si>
  <si>
    <t>Ground Truth Admixture Proportion of GrandParent 2</t>
  </si>
  <si>
    <t>Inferred Admixture Proportion of GreatGrandParent 1</t>
  </si>
  <si>
    <t>Ground Truth Admixture Proportion of GreatGrandParent 1</t>
  </si>
  <si>
    <t>Inferred Admixture Proportion of GrandParent 3</t>
  </si>
  <si>
    <t>Ground Truth Admixture Proportion of GrandParent 3</t>
  </si>
  <si>
    <t>Inferred Admixture Proportion of GrandParent 4</t>
  </si>
  <si>
    <t>Ground Truth Admixture Proportion of GrandParent 4</t>
  </si>
  <si>
    <t>Admixture Proportion Accuracy Rate of GrandParents</t>
  </si>
  <si>
    <t>Inferred Admixture Proportion of GreatGrandParent 2</t>
  </si>
  <si>
    <t>Ground Truth Admixture Proportion of GreatGrandParent 2</t>
  </si>
  <si>
    <t>Inferred Admixture Proportion of GreatGrandParent 3</t>
  </si>
  <si>
    <t>Ground Truth Admixture Proportion of GreatGrandParent 3</t>
  </si>
  <si>
    <t>Inferred Admixture Proportion of GreatGrandParent 4</t>
  </si>
  <si>
    <t>Ground Truth Admixture Proportion of GreatGrandParent 4</t>
  </si>
  <si>
    <t>Inferred Admixture Proportion of GreatGrandParent 5</t>
  </si>
  <si>
    <t>Ground Truth Admixture Proportion of GreatGrandParent 5</t>
  </si>
  <si>
    <t>Inferred Admixture Proportion of GreatGrandParent 6</t>
  </si>
  <si>
    <t>Ground Truth Admixture Proportion of GreatGrandParent 6</t>
  </si>
  <si>
    <t>Inferred Admixture Proportion of GreatGrandParent 7</t>
  </si>
  <si>
    <t>Ground Truth Admixture Proportion of GreatGrandParent 7</t>
  </si>
  <si>
    <t>Inferred Admixture Proportion of GreatGrandParent 8</t>
  </si>
  <si>
    <t>Ground Truth Admixture Proportion of GreatGrandParent 8</t>
  </si>
  <si>
    <t>Admixture Proportion Accuracy Rate of GreatGrandParents</t>
  </si>
  <si>
    <t>39.453%  Count 0: 101</t>
  </si>
  <si>
    <t>42.578%  Count 0: 109</t>
  </si>
  <si>
    <t>1643 s</t>
  </si>
  <si>
    <t>[1, 0, 0, 1, 1, 0, 1, 0, 0, 1, 1, 1, 1, 1, 1, 0, 1, 1, 1, 0, 1, 0, 0, 1, 1, 0, 1, 0, 1, 0, 1, 0, 1, 1, 0, 0, 1, 1, 1, 1, 1, 0, 1, 0, 1, 0, 1, 0, 1, 0, 1, 0, 1, 1, 0, 1, 0, 1, 0, 1, 1, 1, 1, 0, 0, 1, 0, 1, 1, 0, 1, 1, 1, 0, 1, 0, 1, 1, 1, 0, 1, 0, 0, 1, 1, 1, 1, 0, 0, 1, 0, 1, 0, 1, 1, 1, 1, 1, 1, 0, 1, 0, 1, 1, 1, 0, 1, 0, 1, 0, 1, 0, 1, 0, 1, 0, 1, 0, 1, 0, 1, 1, 0, 1, 0, 1, 1, 1, 1, 1, 1, 1, 1, 1, 0, 0, 0, 1, 0, 0, 0, 0, 1, 1, 0, 0, 1, 1, 0, 1, 0, 0, 1, 1, 1, 1, 1, 1, 0, 0, 1, 1, 1, 1, 1, 1, 1, 1, 0, 0, 1, 0, 0, 0, 0, 1, 1, 1, 0, 0, 1, 1, 1, 1, 1, 1, 1, 1, 0, 0, 0, 0, 1, 1, 1, 1, 0, 1, 0, 0, 1, 1, 1, 1, 0, 0, 0, 1, 1, 1, 0, 0, 1, 1, 1, 1, 1, 1, 1, 1, 0, 0, 0, 0, 1, 1, 1, 1, 1, 1, 1, 1, 0, 0, 0, 0, 1, 1, 1, 1, 0, 1, 0, 0, 0, 0, 1, 1, 0, 0, 0, 1, 1, 0, 0, 1]</t>
  </si>
  <si>
    <t>[0, 0, 0, 0, 1, 1, 1, 1, 0, 0, 1, 1, 1, 1, 1, 1, 0, 0, 0, 1, 0, 0, 0, 1, 1, 1, 1, 1, 1, 1, 1, 1, 0, 0, 0, 1, 0, 0, 1, 1, 0, 0, 1, 1, 1, 1, 1, 1, 0, 0, 0, 1, 0, 0, 1, 1, 0, 0, 1, 1, 1, 1, 1, 1, 0, 0, 0, 0, 1, 1, 1, 1, 0, 0, 1, 1, 1, 1, 1, 1, 0, 0, 0, 1, 1, 1, 1, 1, 0, 0, 0, 1, 1, 1, 1, 1, 0, 0, 0, 0, 1, 1, 1, 1, 1, 1, 1, 1, 1, 1, 1, 1, 0, 0, 0, 1, 0, 0, 1, 1, 0, 0, 0, 1, 0, 1, 0, 1, 0, 0, 1, 1, 1, 1, 1, 1, 0, 1, 0, 1, 0, 1, 0, 1, 0, 1, 0, 1, 0, 1, 1, 1, 0, 1, 0, 1, 0, 1, 1, 1, 0, 1, 0, 1, 0, 1, 0, 1, 0, 1, 0, 1, 0, 1, 1, 1, 0, 1, 0, 1, 0, 1, 0, 1, 0, 1, 1, 1, 0, 1, 1, 1, 0, 1, 0, 1, 0, 1, 0, 1, 0, 1, 1, 1, 0, 1, 1, 1, 0, 1, 0, 1, 0, 1, 0, 1, 0, 1, 1, 1, 0, 1, 1, 1, 0, 1, 0, 1, 0, 1, 1, 1, 0, 1, 0, 1, 0, 1, 1, 1, 0, 1, 0, 1, 0, 1, 1, 1, 0, 1, 0, 1, 0,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</si>
</sst>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0" xfId="0" applyBorder="1"/>
    <xf numFmtId="16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16" workbookViewId="0">
      <selection activeCell="B46" sqref="B46"/>
    </sheetView>
  </sheetViews>
  <sheetFormatPr defaultRowHeight="14.5"/>
  <cols>
    <col min="1" max="1" width="60.453125" customWidth="1"/>
    <col min="2" max="2" width="255.6328125" bestFit="1" customWidth="1"/>
  </cols>
  <sheetData>
    <row r="1" spans="1:2">
      <c r="A1" s="10" t="s">
        <v>17</v>
      </c>
      <c r="B1" s="10" t="s">
        <v>20</v>
      </c>
    </row>
    <row r="2" spans="1:2">
      <c r="A2" s="11" t="s">
        <v>0</v>
      </c>
      <c r="B2" s="11" t="s">
        <v>49</v>
      </c>
    </row>
    <row r="3" spans="1:2">
      <c r="A3" s="12"/>
      <c r="B3" s="12"/>
    </row>
    <row r="4" spans="1:2">
      <c r="A4" s="12" t="s">
        <v>1</v>
      </c>
      <c r="B4" s="12" t="s">
        <v>50</v>
      </c>
    </row>
    <row r="5" spans="1:2">
      <c r="A5" s="13" t="s">
        <v>14</v>
      </c>
      <c r="B5" s="13" t="s">
        <v>51</v>
      </c>
    </row>
    <row r="6" spans="1:2">
      <c r="A6" s="13" t="s">
        <v>18</v>
      </c>
      <c r="B6" s="13" t="s">
        <v>13</v>
      </c>
    </row>
    <row r="7" spans="1:2">
      <c r="A7" s="13" t="s">
        <v>16</v>
      </c>
      <c r="B7" s="13" t="s">
        <v>15</v>
      </c>
    </row>
    <row r="8" spans="1:2">
      <c r="A8" s="14" t="s">
        <v>4</v>
      </c>
      <c r="B8" s="3">
        <v>0.828125</v>
      </c>
    </row>
    <row r="9" spans="1:2">
      <c r="A9" s="5"/>
      <c r="B9" s="6"/>
    </row>
    <row r="10" spans="1:2">
      <c r="A10" t="s">
        <v>2</v>
      </c>
      <c r="B10" t="s">
        <v>47</v>
      </c>
    </row>
    <row r="11" spans="1:2">
      <c r="A11" t="s">
        <v>19</v>
      </c>
      <c r="B11" t="s">
        <v>48</v>
      </c>
    </row>
    <row r="12" spans="1:2">
      <c r="A12" s="2" t="s">
        <v>3</v>
      </c>
      <c r="B12" s="4">
        <v>0.96875</v>
      </c>
    </row>
    <row r="13" spans="1:2">
      <c r="A13" s="5"/>
      <c r="B13" s="7"/>
    </row>
    <row r="14" spans="1:2">
      <c r="A14" t="s">
        <v>6</v>
      </c>
      <c r="B14" s="15">
        <v>0.39452999999999999</v>
      </c>
    </row>
    <row r="15" spans="1:2">
      <c r="A15" t="s">
        <v>5</v>
      </c>
      <c r="B15" s="15">
        <v>0.39119999999999999</v>
      </c>
    </row>
    <row r="16" spans="1:2">
      <c r="A16" s="2" t="s">
        <v>7</v>
      </c>
      <c r="B16" s="4">
        <f>1-ABS(B14-B15)</f>
        <v>0.99666999999999994</v>
      </c>
    </row>
    <row r="17" spans="1:2">
      <c r="A17" s="5"/>
      <c r="B17" s="7"/>
    </row>
    <row r="18" spans="1:2">
      <c r="A18" s="8" t="s">
        <v>8</v>
      </c>
      <c r="B18" s="15">
        <v>0.38280999999999998</v>
      </c>
    </row>
    <row r="19" spans="1:2">
      <c r="A19" t="s">
        <v>9</v>
      </c>
      <c r="B19" s="16">
        <v>0.39922000000000002</v>
      </c>
    </row>
    <row r="20" spans="1:2">
      <c r="A20" t="s">
        <v>10</v>
      </c>
      <c r="B20" s="16">
        <v>0.40625</v>
      </c>
    </row>
    <row r="21" spans="1:2">
      <c r="A21" t="s">
        <v>11</v>
      </c>
      <c r="B21" s="15">
        <v>0.42110999999999998</v>
      </c>
    </row>
    <row r="22" spans="1:2">
      <c r="A22" s="2" t="s">
        <v>12</v>
      </c>
      <c r="B22" s="4">
        <f>1-(ABS(B18-B19)+ABS(B20-B21)/2)</f>
        <v>0.97615999999999992</v>
      </c>
    </row>
    <row r="23" spans="1:2">
      <c r="B23" s="9"/>
    </row>
    <row r="24" spans="1:2">
      <c r="A24" s="1" t="s">
        <v>21</v>
      </c>
      <c r="B24" s="17">
        <v>0.39062999999999998</v>
      </c>
    </row>
    <row r="25" spans="1:2">
      <c r="A25" t="s">
        <v>22</v>
      </c>
      <c r="B25" s="15">
        <v>0.41471000000000002</v>
      </c>
    </row>
    <row r="26" spans="1:2">
      <c r="A26" t="s">
        <v>23</v>
      </c>
      <c r="B26" s="15">
        <v>0.375</v>
      </c>
    </row>
    <row r="27" spans="1:2" s="8" customFormat="1">
      <c r="A27" s="8" t="s">
        <v>24</v>
      </c>
      <c r="B27" s="16">
        <v>0.37792999999999999</v>
      </c>
    </row>
    <row r="28" spans="1:2">
      <c r="A28" s="8" t="s">
        <v>27</v>
      </c>
      <c r="B28" s="16">
        <v>0.40625</v>
      </c>
    </row>
    <row r="29" spans="1:2">
      <c r="A29" t="s">
        <v>28</v>
      </c>
      <c r="B29" s="15">
        <v>0.41954000000000002</v>
      </c>
    </row>
    <row r="30" spans="1:2">
      <c r="A30" t="s">
        <v>29</v>
      </c>
      <c r="B30" s="15">
        <v>0.40625</v>
      </c>
    </row>
    <row r="31" spans="1:2">
      <c r="A31" t="s">
        <v>30</v>
      </c>
      <c r="B31" s="16">
        <v>0.43042999999999998</v>
      </c>
    </row>
    <row r="32" spans="1:2">
      <c r="A32" s="2" t="s">
        <v>31</v>
      </c>
      <c r="B32" s="4">
        <f>1-(ABS(B24-B25)+ABS(B26-B27)+ABS(B28-B29)+ABS(B30-B31))/4</f>
        <v>0.98387999999999998</v>
      </c>
    </row>
    <row r="33" spans="1:2">
      <c r="B33" s="15"/>
    </row>
    <row r="34" spans="1:2">
      <c r="A34" s="1" t="s">
        <v>25</v>
      </c>
      <c r="B34" s="17">
        <v>0.40625</v>
      </c>
    </row>
    <row r="35" spans="1:2">
      <c r="A35" t="s">
        <v>26</v>
      </c>
      <c r="B35" s="15">
        <v>0.45228000000000002</v>
      </c>
    </row>
    <row r="36" spans="1:2">
      <c r="A36" t="s">
        <v>32</v>
      </c>
      <c r="B36" s="15">
        <v>0.375</v>
      </c>
    </row>
    <row r="37" spans="1:2" s="8" customFormat="1">
      <c r="A37" s="8" t="s">
        <v>33</v>
      </c>
      <c r="B37" s="16">
        <v>0.41710999999999998</v>
      </c>
    </row>
    <row r="38" spans="1:2">
      <c r="A38" s="8" t="s">
        <v>34</v>
      </c>
      <c r="B38" s="16">
        <v>0.375</v>
      </c>
    </row>
    <row r="39" spans="1:2">
      <c r="A39" t="s">
        <v>35</v>
      </c>
      <c r="B39" s="15">
        <v>0.35320000000000001</v>
      </c>
    </row>
    <row r="40" spans="1:2">
      <c r="A40" t="s">
        <v>36</v>
      </c>
      <c r="B40" s="15">
        <v>0.375</v>
      </c>
    </row>
    <row r="41" spans="1:2" s="8" customFormat="1">
      <c r="A41" s="8" t="s">
        <v>37</v>
      </c>
      <c r="B41" s="16">
        <v>0.3695</v>
      </c>
    </row>
    <row r="42" spans="1:2">
      <c r="A42" s="8" t="s">
        <v>38</v>
      </c>
      <c r="B42" s="15">
        <v>0.4375</v>
      </c>
    </row>
    <row r="43" spans="1:2">
      <c r="A43" t="s">
        <v>39</v>
      </c>
      <c r="B43" s="15">
        <v>0.46572999999999998</v>
      </c>
    </row>
    <row r="44" spans="1:2">
      <c r="A44" t="s">
        <v>40</v>
      </c>
      <c r="B44" s="15">
        <v>0.375</v>
      </c>
    </row>
    <row r="45" spans="1:2" s="8" customFormat="1">
      <c r="A45" s="8" t="s">
        <v>41</v>
      </c>
      <c r="B45" s="16">
        <v>0.43901000000000001</v>
      </c>
    </row>
    <row r="46" spans="1:2">
      <c r="A46" s="8" t="s">
        <v>42</v>
      </c>
      <c r="B46" s="16">
        <v>0.375</v>
      </c>
    </row>
    <row r="47" spans="1:2">
      <c r="A47" t="s">
        <v>43</v>
      </c>
      <c r="B47" s="15">
        <v>0.39193</v>
      </c>
    </row>
    <row r="48" spans="1:2">
      <c r="A48" t="s">
        <v>44</v>
      </c>
      <c r="B48" s="15">
        <v>0.4375</v>
      </c>
    </row>
    <row r="49" spans="1:2">
      <c r="A49" t="s">
        <v>45</v>
      </c>
      <c r="B49" s="15">
        <v>0.54074</v>
      </c>
    </row>
    <row r="50" spans="1:2">
      <c r="A50" s="2" t="s">
        <v>46</v>
      </c>
      <c r="B50" s="4">
        <f>1-(ABS(B34-B35)+ABS(B36-B37)+ABS(B38-B39)+ABS(B40-B41)+ABS(B42-B43)+ABS(B44-B45)+ABS(B46-B47)+ABS(B48-B49))/8</f>
        <v>0.95901875000000003</v>
      </c>
    </row>
    <row r="52" spans="1:2">
      <c r="A52" s="18"/>
      <c r="B52" s="15"/>
    </row>
    <row r="54" spans="1:2">
      <c r="B54" s="15"/>
    </row>
    <row r="55" spans="1:2">
      <c r="B55" s="16"/>
    </row>
    <row r="57" spans="1:2">
      <c r="B5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Yiming</dc:creator>
  <cp:lastModifiedBy>Zhang, Yiming</cp:lastModifiedBy>
  <dcterms:created xsi:type="dcterms:W3CDTF">2015-06-05T18:17:20Z</dcterms:created>
  <dcterms:modified xsi:type="dcterms:W3CDTF">2023-09-01T16:28:54Z</dcterms:modified>
</cp:coreProperties>
</file>