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c90a0fd11aae0a0f/桌面/"/>
    </mc:Choice>
  </mc:AlternateContent>
  <xr:revisionPtr revIDLastSave="518" documentId="11_27D234C0254AACF9DA96C0CD2A8031EA7DC65431" xr6:coauthVersionLast="47" xr6:coauthVersionMax="47" xr10:uidLastSave="{B2B6663B-39DD-44DE-990C-B647CD28CC6D}"/>
  <bookViews>
    <workbookView xWindow="-120" yWindow="-120" windowWidth="38640" windowHeight="21120" activeTab="3" xr2:uid="{00000000-000D-0000-FFFF-FFFF00000000}"/>
  </bookViews>
  <sheets>
    <sheet name="mru" sheetId="1" r:id="rId1"/>
    <sheet name="paper" sheetId="2" r:id="rId2"/>
    <sheet name="adaptive" sheetId="3" r:id="rId3"/>
    <sheet name="grap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2" l="1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1" i="2"/>
  <c r="T11" i="2"/>
  <c r="U11" i="2"/>
  <c r="S12" i="2"/>
  <c r="T12" i="2"/>
  <c r="U12" i="2"/>
  <c r="S13" i="2"/>
  <c r="T13" i="2"/>
  <c r="U13" i="2"/>
  <c r="S14" i="2"/>
  <c r="T14" i="2"/>
  <c r="U14" i="2"/>
  <c r="T5" i="2"/>
  <c r="U5" i="2"/>
  <c r="S5" i="2"/>
  <c r="U6" i="1"/>
  <c r="U7" i="1"/>
  <c r="U8" i="1"/>
  <c r="U9" i="1"/>
  <c r="U10" i="1"/>
  <c r="U11" i="1"/>
  <c r="U12" i="1"/>
  <c r="U13" i="1"/>
  <c r="U14" i="1"/>
  <c r="T6" i="1"/>
  <c r="T7" i="1"/>
  <c r="T8" i="1"/>
  <c r="T9" i="1"/>
  <c r="T10" i="1"/>
  <c r="T11" i="1"/>
  <c r="T12" i="1"/>
  <c r="T13" i="1"/>
  <c r="T14" i="1"/>
  <c r="T5" i="1"/>
  <c r="U5" i="1"/>
  <c r="S6" i="1"/>
  <c r="S7" i="1"/>
  <c r="S8" i="1"/>
  <c r="S9" i="1"/>
  <c r="S10" i="1"/>
  <c r="S11" i="1"/>
  <c r="S12" i="1"/>
  <c r="S13" i="1"/>
  <c r="S14" i="1"/>
  <c r="S5" i="1"/>
  <c r="C5" i="1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M5" i="3"/>
  <c r="L5" i="3"/>
  <c r="K5" i="3"/>
  <c r="J5" i="3"/>
  <c r="I5" i="3"/>
  <c r="H5" i="3"/>
  <c r="G5" i="3"/>
  <c r="F5" i="3"/>
  <c r="E5" i="3"/>
  <c r="D5" i="3"/>
  <c r="C5" i="3"/>
  <c r="B5" i="3"/>
  <c r="M14" i="2"/>
  <c r="L14" i="2"/>
  <c r="K14" i="2"/>
  <c r="J14" i="2"/>
  <c r="I14" i="2"/>
  <c r="H14" i="2"/>
  <c r="G14" i="2"/>
  <c r="F14" i="2"/>
  <c r="E14" i="2"/>
  <c r="M13" i="2"/>
  <c r="L13" i="2"/>
  <c r="K13" i="2"/>
  <c r="J13" i="2"/>
  <c r="I13" i="2"/>
  <c r="H13" i="2"/>
  <c r="G13" i="2"/>
  <c r="F13" i="2"/>
  <c r="E13" i="2"/>
  <c r="M12" i="2"/>
  <c r="L12" i="2"/>
  <c r="K12" i="2"/>
  <c r="J12" i="2"/>
  <c r="I12" i="2"/>
  <c r="H12" i="2"/>
  <c r="G12" i="2"/>
  <c r="F12" i="2"/>
  <c r="E12" i="2"/>
  <c r="M11" i="2"/>
  <c r="L11" i="2"/>
  <c r="K11" i="2"/>
  <c r="J11" i="2"/>
  <c r="I11" i="2"/>
  <c r="H11" i="2"/>
  <c r="G11" i="2"/>
  <c r="F11" i="2"/>
  <c r="E11" i="2"/>
  <c r="M10" i="2"/>
  <c r="L10" i="2"/>
  <c r="K10" i="2"/>
  <c r="J10" i="2"/>
  <c r="I10" i="2"/>
  <c r="H10" i="2"/>
  <c r="G10" i="2"/>
  <c r="F10" i="2"/>
  <c r="E10" i="2"/>
  <c r="M9" i="2"/>
  <c r="L9" i="2"/>
  <c r="K9" i="2"/>
  <c r="J9" i="2"/>
  <c r="I9" i="2"/>
  <c r="H9" i="2"/>
  <c r="G9" i="2"/>
  <c r="F9" i="2"/>
  <c r="E9" i="2"/>
  <c r="M8" i="2"/>
  <c r="L8" i="2"/>
  <c r="K8" i="2"/>
  <c r="J8" i="2"/>
  <c r="I8" i="2"/>
  <c r="H8" i="2"/>
  <c r="G8" i="2"/>
  <c r="F8" i="2"/>
  <c r="E8" i="2"/>
  <c r="M7" i="2"/>
  <c r="L7" i="2"/>
  <c r="K7" i="2"/>
  <c r="J7" i="2"/>
  <c r="I7" i="2"/>
  <c r="H7" i="2"/>
  <c r="G7" i="2"/>
  <c r="F7" i="2"/>
  <c r="E7" i="2"/>
  <c r="M6" i="2"/>
  <c r="L6" i="2"/>
  <c r="K6" i="2"/>
  <c r="J6" i="2"/>
  <c r="I6" i="2"/>
  <c r="H6" i="2"/>
  <c r="G6" i="2"/>
  <c r="F6" i="2"/>
  <c r="E6" i="2"/>
  <c r="M5" i="2"/>
  <c r="L5" i="2"/>
  <c r="K5" i="2"/>
  <c r="J5" i="2"/>
  <c r="I5" i="2"/>
  <c r="H5" i="2"/>
  <c r="G5" i="2"/>
  <c r="F5" i="2"/>
  <c r="E5" i="2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B5" i="1"/>
  <c r="U15" i="2" l="1"/>
  <c r="T15" i="2"/>
  <c r="S15" i="2"/>
  <c r="S15" i="1"/>
  <c r="U15" i="1"/>
  <c r="T15" i="1"/>
</calcChain>
</file>

<file path=xl/sharedStrings.xml><?xml version="1.0" encoding="utf-8"?>
<sst xmlns="http://schemas.openxmlformats.org/spreadsheetml/2006/main" count="315" uniqueCount="51">
  <si>
    <t>Application</t>
  </si>
  <si>
    <t>IPC</t>
  </si>
  <si>
    <t>L1Icache Miss Rate</t>
  </si>
  <si>
    <t xml:space="preserve">L1Dcache Miss Rate                </t>
  </si>
  <si>
    <t xml:space="preserve">L2cache Miss Rate                </t>
  </si>
  <si>
    <t>500.perlbench_r</t>
  </si>
  <si>
    <t>502.gcc_r</t>
  </si>
  <si>
    <t>505.mcf_r</t>
  </si>
  <si>
    <t>520.omnetpp_r</t>
  </si>
  <si>
    <t>523.xalancbmk_r</t>
  </si>
  <si>
    <t>525.x264_r</t>
  </si>
  <si>
    <t>531.deepsjeng_r</t>
  </si>
  <si>
    <t>541.leela_r</t>
  </si>
  <si>
    <t>548.exchange2_r</t>
  </si>
  <si>
    <t>557.xz_r</t>
  </si>
  <si>
    <t>4MB Detail stats</t>
  </si>
  <si>
    <t>core.cpi</t>
  </si>
  <si>
    <t>0L1IcacheMiss</t>
  </si>
  <si>
    <t>0L1IcacheAccess</t>
  </si>
  <si>
    <t>1L1IcacheMiss</t>
  </si>
  <si>
    <t>1L1IcacheAccess</t>
  </si>
  <si>
    <t>0L1DcacheMiss</t>
  </si>
  <si>
    <t>0L1DcacheAccess</t>
  </si>
  <si>
    <t>1L1DcacheMiss</t>
  </si>
  <si>
    <t>1L1DcacheAccess</t>
  </si>
  <si>
    <t>0L2cacheMiss</t>
  </si>
  <si>
    <t>0L2cacheAccess</t>
  </si>
  <si>
    <t>1L2cacheMiss</t>
  </si>
  <si>
    <t>1L2cacheAccess</t>
  </si>
  <si>
    <t>1MB Detail stats</t>
  </si>
  <si>
    <t>2MB Detail stats</t>
  </si>
  <si>
    <t>RRC_L2=1MB</t>
    <phoneticPr fontId="3" type="noConversion"/>
  </si>
  <si>
    <t>RRC_L2=2MB</t>
    <phoneticPr fontId="3" type="noConversion"/>
  </si>
  <si>
    <t>RRC_L2=4MB</t>
    <phoneticPr fontId="3" type="noConversion"/>
  </si>
  <si>
    <t>MRU_L2=1MB</t>
    <phoneticPr fontId="3" type="noConversion"/>
  </si>
  <si>
    <t>MRU_L2=2MB</t>
    <phoneticPr fontId="3" type="noConversion"/>
  </si>
  <si>
    <t>MRU_L2=4MB</t>
    <phoneticPr fontId="3" type="noConversion"/>
  </si>
  <si>
    <t>MRU_L2= 4MB</t>
    <phoneticPr fontId="3" type="noConversion"/>
  </si>
  <si>
    <t>ADP_L2=1MB</t>
    <phoneticPr fontId="3" type="noConversion"/>
  </si>
  <si>
    <t>ADP_L2=2MB</t>
    <phoneticPr fontId="3" type="noConversion"/>
  </si>
  <si>
    <t>ADP_L2=4MB</t>
    <phoneticPr fontId="3" type="noConversion"/>
  </si>
  <si>
    <t>L2 = 1MB</t>
    <phoneticPr fontId="3" type="noConversion"/>
  </si>
  <si>
    <t>L2 = 2MB</t>
    <phoneticPr fontId="3" type="noConversion"/>
  </si>
  <si>
    <t>L2 = 4MB</t>
    <phoneticPr fontId="3" type="noConversion"/>
  </si>
  <si>
    <t>IPC</t>
    <phoneticPr fontId="3" type="noConversion"/>
  </si>
  <si>
    <t>L1IMissrate</t>
    <phoneticPr fontId="3" type="noConversion"/>
  </si>
  <si>
    <t>L1DMissRate</t>
    <phoneticPr fontId="3" type="noConversion"/>
  </si>
  <si>
    <t>L2MissRate</t>
    <phoneticPr fontId="3" type="noConversion"/>
  </si>
  <si>
    <t>L2 Size</t>
    <phoneticPr fontId="3" type="noConversion"/>
  </si>
  <si>
    <t xml:space="preserve"> Improvement of RRC Compared to MRU</t>
    <phoneticPr fontId="3" type="noConversion"/>
  </si>
  <si>
    <t xml:space="preserve"> Improvement of ADP Compared to RRC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</si>
</sst>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"/>
    <numFmt numFmtId="177" formatCode="0.0000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9"/>
      <name val="Arial"/>
      <family val="3"/>
      <charset val="134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6" xfId="0" applyFont="1" applyBorder="1"/>
    <xf numFmtId="176" fontId="1" fillId="0" borderId="6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7" fontId="1" fillId="0" borderId="6" xfId="0" applyNumberFormat="1" applyFont="1" applyBorder="1" applyAlignment="1">
      <alignment horizontal="center"/>
    </xf>
    <xf numFmtId="0" fontId="4" fillId="0" borderId="6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5" xfId="0" applyFont="1" applyBorder="1"/>
    <xf numFmtId="9" fontId="0" fillId="0" borderId="0" xfId="1" applyFont="1" applyAlignment="1"/>
    <xf numFmtId="9" fontId="0" fillId="0" borderId="0" xfId="0" applyNumberFormat="1"/>
    <xf numFmtId="0" fontId="6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EE6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>
                <a:solidFill>
                  <a:schemeClr val="tx1"/>
                </a:solidFill>
              </a:rPr>
              <a:t>MRU</a:t>
            </a:r>
            <a:r>
              <a:rPr lang="en-US" altLang="zh-CN" sz="2000" b="1" baseline="0">
                <a:solidFill>
                  <a:schemeClr val="tx1"/>
                </a:solidFill>
              </a:rPr>
              <a:t> VS RRC</a:t>
            </a:r>
          </a:p>
          <a:p>
            <a:pPr>
              <a:defRPr/>
            </a:pPr>
            <a:r>
              <a:rPr lang="en-US" altLang="zh-CN" sz="1800" baseline="0">
                <a:solidFill>
                  <a:schemeClr val="tx1"/>
                </a:solidFill>
              </a:rPr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852377247097161E-2"/>
          <c:y val="0.22201020265655244"/>
          <c:w val="0.90167750954526693"/>
          <c:h val="0.55210404118204437"/>
        </c:manualLayout>
      </c:layout>
      <c:lineChart>
        <c:grouping val="standard"/>
        <c:varyColors val="0"/>
        <c:ser>
          <c:idx val="0"/>
          <c:order val="0"/>
          <c:tx>
            <c:strRef>
              <c:f>mru!$B$4</c:f>
              <c:strCache>
                <c:ptCount val="1"/>
                <c:pt idx="0">
                  <c:v>MRU_L2=1MB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mru!$A$5:$A$14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mru!$B$5:$B$14</c:f>
              <c:numCache>
                <c:formatCode>#,##0.0000</c:formatCode>
                <c:ptCount val="10"/>
                <c:pt idx="0">
                  <c:v>9.1932077639213655E-2</c:v>
                </c:pt>
                <c:pt idx="1">
                  <c:v>9.2625268729060906E-2</c:v>
                </c:pt>
                <c:pt idx="2">
                  <c:v>8.802747936217753E-2</c:v>
                </c:pt>
                <c:pt idx="3">
                  <c:v>9.423909797351071E-2</c:v>
                </c:pt>
                <c:pt idx="4">
                  <c:v>8.2263395051445476E-2</c:v>
                </c:pt>
                <c:pt idx="5">
                  <c:v>9.2915456597703575E-2</c:v>
                </c:pt>
                <c:pt idx="6">
                  <c:v>9.5474499190901368E-2</c:v>
                </c:pt>
                <c:pt idx="7">
                  <c:v>9.5375936174423512E-2</c:v>
                </c:pt>
                <c:pt idx="8">
                  <c:v>8.3824460849450264E-2</c:v>
                </c:pt>
                <c:pt idx="9">
                  <c:v>9.2157812512671702E-2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2-49B8-8ABF-ED20EEE74AC6}"/>
            </c:ext>
          </c:extLst>
        </c:ser>
        <c:ser>
          <c:idx val="1"/>
          <c:order val="1"/>
          <c:tx>
            <c:strRef>
              <c:f>mru!$C$4</c:f>
              <c:strCache>
                <c:ptCount val="1"/>
                <c:pt idx="0">
                  <c:v>MRU_L2=2MB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cat>
            <c:strRef>
              <c:f>mru!$A$5:$A$14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mru!$C$5:$C$14</c:f>
              <c:numCache>
                <c:formatCode>#,##0.0000</c:formatCode>
                <c:ptCount val="10"/>
                <c:pt idx="0">
                  <c:v>0.13089849907854001</c:v>
                </c:pt>
                <c:pt idx="1">
                  <c:v>0.13271238095035867</c:v>
                </c:pt>
                <c:pt idx="2">
                  <c:v>0.12909089031405233</c:v>
                </c:pt>
                <c:pt idx="3">
                  <c:v>0.1320085657718158</c:v>
                </c:pt>
                <c:pt idx="4">
                  <c:v>0.13310721080362015</c:v>
                </c:pt>
                <c:pt idx="5">
                  <c:v>0.13646083369381737</c:v>
                </c:pt>
                <c:pt idx="6">
                  <c:v>0.13297801607438259</c:v>
                </c:pt>
                <c:pt idx="7">
                  <c:v>0.13548736566766412</c:v>
                </c:pt>
                <c:pt idx="8">
                  <c:v>0.13213939225922156</c:v>
                </c:pt>
                <c:pt idx="9">
                  <c:v>0.13063369228423855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2-49B8-8ABF-ED20EEE74AC6}"/>
            </c:ext>
          </c:extLst>
        </c:ser>
        <c:ser>
          <c:idx val="2"/>
          <c:order val="2"/>
          <c:tx>
            <c:strRef>
              <c:f>mru!$D$4</c:f>
              <c:strCache>
                <c:ptCount val="1"/>
                <c:pt idx="0">
                  <c:v>MRU_L2=4MB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mru!$A$5:$A$14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mru!$D$5:$D$14</c:f>
              <c:numCache>
                <c:formatCode>#,##0.0000</c:formatCode>
                <c:ptCount val="10"/>
                <c:pt idx="0">
                  <c:v>0.1704399515336954</c:v>
                </c:pt>
                <c:pt idx="1">
                  <c:v>0.1683036156834061</c:v>
                </c:pt>
                <c:pt idx="2">
                  <c:v>0.17223727958795332</c:v>
                </c:pt>
                <c:pt idx="3">
                  <c:v>0.16765690422867596</c:v>
                </c:pt>
                <c:pt idx="4">
                  <c:v>0.17083273613055996</c:v>
                </c:pt>
                <c:pt idx="5">
                  <c:v>0.16744405359281356</c:v>
                </c:pt>
                <c:pt idx="6">
                  <c:v>0.17108868176512876</c:v>
                </c:pt>
                <c:pt idx="7">
                  <c:v>0.16942117256393532</c:v>
                </c:pt>
                <c:pt idx="8">
                  <c:v>0.1677111718449168</c:v>
                </c:pt>
                <c:pt idx="9">
                  <c:v>0.17068490218645652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2-49B8-8ABF-ED20EEE74AC6}"/>
            </c:ext>
          </c:extLst>
        </c:ser>
        <c:ser>
          <c:idx val="3"/>
          <c:order val="3"/>
          <c:tx>
            <c:strRef>
              <c:f>paper!$B$4</c:f>
              <c:strCache>
                <c:ptCount val="1"/>
                <c:pt idx="0">
                  <c:v>RRC_L2=1MB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val>
            <c:numRef>
              <c:f>paper!$B$5:$B$14</c:f>
              <c:numCache>
                <c:formatCode>#,##0.0000</c:formatCode>
                <c:ptCount val="10"/>
                <c:pt idx="0">
                  <c:v>0.17754042595498995</c:v>
                </c:pt>
                <c:pt idx="1">
                  <c:v>0.17894347122061099</c:v>
                </c:pt>
                <c:pt idx="2">
                  <c:v>0.1733713710121334</c:v>
                </c:pt>
                <c:pt idx="3">
                  <c:v>0.18334289466529013</c:v>
                </c:pt>
                <c:pt idx="4">
                  <c:v>0.18229586326935235</c:v>
                </c:pt>
                <c:pt idx="5">
                  <c:v>0.1709670580672516</c:v>
                </c:pt>
                <c:pt idx="6">
                  <c:v>0.17014328957418071</c:v>
                </c:pt>
                <c:pt idx="7">
                  <c:v>0.17607276735329175</c:v>
                </c:pt>
                <c:pt idx="8">
                  <c:v>0.18413323881160407</c:v>
                </c:pt>
                <c:pt idx="9">
                  <c:v>0.17871708299406872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2-49B8-8ABF-ED20EEE74AC6}"/>
            </c:ext>
          </c:extLst>
        </c:ser>
        <c:ser>
          <c:idx val="4"/>
          <c:order val="4"/>
          <c:tx>
            <c:strRef>
              <c:f>paper!$C$4</c:f>
              <c:strCache>
                <c:ptCount val="1"/>
                <c:pt idx="0">
                  <c:v>RRC_L2=2MB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val>
            <c:numRef>
              <c:f>paper!$C$5:$C$14</c:f>
              <c:numCache>
                <c:formatCode>#,##0.0000</c:formatCode>
                <c:ptCount val="10"/>
                <c:pt idx="0">
                  <c:v>0.21091106196883366</c:v>
                </c:pt>
                <c:pt idx="1">
                  <c:v>0.20976973157026069</c:v>
                </c:pt>
                <c:pt idx="2">
                  <c:v>0.20603174413494582</c:v>
                </c:pt>
                <c:pt idx="3">
                  <c:v>0.20682608821546317</c:v>
                </c:pt>
                <c:pt idx="4">
                  <c:v>0.20947813132100263</c:v>
                </c:pt>
                <c:pt idx="5">
                  <c:v>0.21132235598222948</c:v>
                </c:pt>
                <c:pt idx="6">
                  <c:v>0.21025342897060972</c:v>
                </c:pt>
                <c:pt idx="7">
                  <c:v>0.21048771898879173</c:v>
                </c:pt>
                <c:pt idx="8">
                  <c:v>0.21035457788357209</c:v>
                </c:pt>
                <c:pt idx="9">
                  <c:v>0.2102455605073057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2-49B8-8ABF-ED20EEE74AC6}"/>
            </c:ext>
          </c:extLst>
        </c:ser>
        <c:ser>
          <c:idx val="5"/>
          <c:order val="5"/>
          <c:tx>
            <c:strRef>
              <c:f>paper!$D$4</c:f>
              <c:strCache>
                <c:ptCount val="1"/>
                <c:pt idx="0">
                  <c:v>RRC_L2=4MB</c:v>
                </c:pt>
              </c:strCache>
            </c:strRef>
          </c:tx>
          <c:spPr>
            <a:ln w="28575" cap="sq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glow rad="38100">
                <a:schemeClr val="bg1"/>
              </a:glow>
              <a:outerShdw blurRad="50800" dist="50800" dir="5400000" sx="4000" sy="4000" algn="ctr" rotWithShape="0">
                <a:srgbClr val="000000">
                  <a:alpha val="43137"/>
                </a:srgbClr>
              </a:outerShdw>
            </a:effectLst>
          </c:spPr>
          <c:marker>
            <c:symbol val="triangle"/>
            <c:size val="1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>
                <a:glow rad="38100">
                  <a:schemeClr val="bg1"/>
                </a:glow>
                <a:outerShdw blurRad="50800" dist="50800" dir="5400000" sx="4000" sy="4000" algn="ctr" rotWithShape="0">
                  <a:srgbClr val="000000">
                    <a:alpha val="43137"/>
                  </a:srgbClr>
                </a:outerShdw>
              </a:effectLst>
            </c:spPr>
          </c:marker>
          <c:val>
            <c:numRef>
              <c:f>paper!$D$5:$D$14</c:f>
              <c:numCache>
                <c:formatCode>#,##0.0000</c:formatCode>
                <c:ptCount val="10"/>
                <c:pt idx="0">
                  <c:v>0.21383083500513408</c:v>
                </c:pt>
                <c:pt idx="1">
                  <c:v>0.21071387331713368</c:v>
                </c:pt>
                <c:pt idx="2">
                  <c:v>0.21341359961090434</c:v>
                </c:pt>
                <c:pt idx="3">
                  <c:v>0.21412262931454423</c:v>
                </c:pt>
                <c:pt idx="4">
                  <c:v>0.21325176311226446</c:v>
                </c:pt>
                <c:pt idx="5">
                  <c:v>0.21295970546820894</c:v>
                </c:pt>
                <c:pt idx="6">
                  <c:v>0.21454080330083897</c:v>
                </c:pt>
                <c:pt idx="7">
                  <c:v>0.2145298032311192</c:v>
                </c:pt>
                <c:pt idx="8">
                  <c:v>0.2137440867698395</c:v>
                </c:pt>
                <c:pt idx="9">
                  <c:v>0.21443214080472095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12-49B8-8ABF-ED20EEE7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392799"/>
        <c:axId val="734399519"/>
      </c:lineChart>
      <c:catAx>
        <c:axId val="734392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399519"/>
        <c:crosses val="autoZero"/>
        <c:auto val="1"/>
        <c:lblAlgn val="ctr"/>
        <c:lblOffset val="100"/>
        <c:noMultiLvlLbl val="0"/>
      </c:catAx>
      <c:valAx>
        <c:axId val="734399519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392799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 u="none" strike="noStrike" kern="1200" spc="0" baseline="0">
                <a:solidFill>
                  <a:schemeClr val="tx1"/>
                </a:solidFill>
              </a:rPr>
              <a:t>MRU VS RRC</a:t>
            </a:r>
          </a:p>
          <a:p>
            <a:pPr>
              <a:defRPr/>
            </a:pPr>
            <a:r>
              <a:rPr lang="en-US" altLang="zh-CN" sz="1800" b="0" i="0" u="none" strike="noStrike" kern="1200" spc="0" baseline="0">
                <a:solidFill>
                  <a:schemeClr val="tx1"/>
                </a:solidFill>
              </a:rPr>
              <a:t>L1 Instruction 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970800234564813E-2"/>
          <c:y val="0.15978072480048786"/>
          <c:w val="0.92902919976543519"/>
          <c:h val="0.69808353751541175"/>
        </c:manualLayout>
      </c:layout>
      <c:lineChart>
        <c:grouping val="standard"/>
        <c:varyColors val="0"/>
        <c:ser>
          <c:idx val="0"/>
          <c:order val="0"/>
          <c:tx>
            <c:strRef>
              <c:f>mru!$E$4</c:f>
              <c:strCache>
                <c:ptCount val="1"/>
                <c:pt idx="0">
                  <c:v>MRU_L2=1MB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mru!$A$5:$A$14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mru!$E$5:$E$14</c:f>
              <c:numCache>
                <c:formatCode>0.00%</c:formatCode>
                <c:ptCount val="10"/>
                <c:pt idx="0">
                  <c:v>5.7426025567615641E-2</c:v>
                </c:pt>
                <c:pt idx="1">
                  <c:v>5.7149611128323681E-2</c:v>
                </c:pt>
                <c:pt idx="2">
                  <c:v>5.7222879304381441E-2</c:v>
                </c:pt>
                <c:pt idx="3">
                  <c:v>5.7381085192054579E-2</c:v>
                </c:pt>
                <c:pt idx="4">
                  <c:v>5.1641952744042471E-2</c:v>
                </c:pt>
                <c:pt idx="5">
                  <c:v>5.7081266894108112E-2</c:v>
                </c:pt>
                <c:pt idx="6">
                  <c:v>5.7332589821019277E-2</c:v>
                </c:pt>
                <c:pt idx="7">
                  <c:v>5.6988055343878699E-2</c:v>
                </c:pt>
                <c:pt idx="8">
                  <c:v>5.6953447872797748E-2</c:v>
                </c:pt>
                <c:pt idx="9">
                  <c:v>5.7621032179215451E-2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3-4136-8CB9-F8B8C4AAB0E4}"/>
            </c:ext>
          </c:extLst>
        </c:ser>
        <c:ser>
          <c:idx val="1"/>
          <c:order val="1"/>
          <c:tx>
            <c:strRef>
              <c:f>mru!$F$4</c:f>
              <c:strCache>
                <c:ptCount val="1"/>
                <c:pt idx="0">
                  <c:v>MRU_L2=2MB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mru!$A$5:$A$14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mru!$F$5:$F$14</c:f>
              <c:numCache>
                <c:formatCode>0.00%</c:formatCode>
                <c:ptCount val="10"/>
                <c:pt idx="0">
                  <c:v>4.64431910201532E-2</c:v>
                </c:pt>
                <c:pt idx="1">
                  <c:v>5.6900770705339977E-2</c:v>
                </c:pt>
                <c:pt idx="2">
                  <c:v>5.6598535363536789E-2</c:v>
                </c:pt>
                <c:pt idx="3">
                  <c:v>5.6843513650092645E-2</c:v>
                </c:pt>
                <c:pt idx="4">
                  <c:v>5.6600980714898171E-2</c:v>
                </c:pt>
                <c:pt idx="5">
                  <c:v>5.6862994516825603E-2</c:v>
                </c:pt>
                <c:pt idx="6">
                  <c:v>5.5936831097342023E-2</c:v>
                </c:pt>
                <c:pt idx="7">
                  <c:v>5.6437226883905747E-2</c:v>
                </c:pt>
                <c:pt idx="8">
                  <c:v>5.6529173546391601E-2</c:v>
                </c:pt>
                <c:pt idx="9">
                  <c:v>5.6447330282765239E-2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3-4136-8CB9-F8B8C4AAB0E4}"/>
            </c:ext>
          </c:extLst>
        </c:ser>
        <c:ser>
          <c:idx val="2"/>
          <c:order val="2"/>
          <c:tx>
            <c:strRef>
              <c:f>mru!$G$4</c:f>
              <c:strCache>
                <c:ptCount val="1"/>
                <c:pt idx="0">
                  <c:v>MRU_L2=4MB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mru!$A$5:$A$14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mru!$G$5:$G$14</c:f>
              <c:numCache>
                <c:formatCode>0.00%</c:formatCode>
                <c:ptCount val="10"/>
                <c:pt idx="0">
                  <c:v>5.6416867825486945E-2</c:v>
                </c:pt>
                <c:pt idx="1">
                  <c:v>5.6424682759222008E-2</c:v>
                </c:pt>
                <c:pt idx="2">
                  <c:v>5.6371459326470558E-2</c:v>
                </c:pt>
                <c:pt idx="3">
                  <c:v>5.6531636008096443E-2</c:v>
                </c:pt>
                <c:pt idx="4">
                  <c:v>5.6679895646189971E-2</c:v>
                </c:pt>
                <c:pt idx="5">
                  <c:v>5.6546369672577972E-2</c:v>
                </c:pt>
                <c:pt idx="6">
                  <c:v>5.6417941485616394E-2</c:v>
                </c:pt>
                <c:pt idx="7">
                  <c:v>5.652164297410945E-2</c:v>
                </c:pt>
                <c:pt idx="8">
                  <c:v>5.6460333021341978E-2</c:v>
                </c:pt>
                <c:pt idx="9">
                  <c:v>5.6374027946245082E-2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3-4136-8CB9-F8B8C4AAB0E4}"/>
            </c:ext>
          </c:extLst>
        </c:ser>
        <c:ser>
          <c:idx val="3"/>
          <c:order val="3"/>
          <c:tx>
            <c:strRef>
              <c:f>paper!$E$4</c:f>
              <c:strCache>
                <c:ptCount val="1"/>
                <c:pt idx="0">
                  <c:v>RRC_L2=1MB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paper!$E$5:$E$14</c:f>
              <c:numCache>
                <c:formatCode>0.00%</c:formatCode>
                <c:ptCount val="10"/>
                <c:pt idx="0">
                  <c:v>3.2751691894255752E-2</c:v>
                </c:pt>
                <c:pt idx="1">
                  <c:v>3.2668210056751336E-2</c:v>
                </c:pt>
                <c:pt idx="2">
                  <c:v>3.2706758163484589E-2</c:v>
                </c:pt>
                <c:pt idx="3">
                  <c:v>3.27080704949788E-2</c:v>
                </c:pt>
                <c:pt idx="4">
                  <c:v>3.2768531310529266E-2</c:v>
                </c:pt>
                <c:pt idx="5">
                  <c:v>3.4920323884803942E-2</c:v>
                </c:pt>
                <c:pt idx="6">
                  <c:v>3.4803162775318044E-2</c:v>
                </c:pt>
                <c:pt idx="7">
                  <c:v>3.4560739915471303E-2</c:v>
                </c:pt>
                <c:pt idx="8">
                  <c:v>3.4429704677616843E-2</c:v>
                </c:pt>
                <c:pt idx="9">
                  <c:v>3.2541410473084849E-2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3-4136-8CB9-F8B8C4AAB0E4}"/>
            </c:ext>
          </c:extLst>
        </c:ser>
        <c:ser>
          <c:idx val="4"/>
          <c:order val="4"/>
          <c:tx>
            <c:strRef>
              <c:f>paper!$F$4</c:f>
              <c:strCache>
                <c:ptCount val="1"/>
                <c:pt idx="0">
                  <c:v>RRC_L2=2MB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paper!$F$5:$F$14</c:f>
              <c:numCache>
                <c:formatCode>0.00%</c:formatCode>
                <c:ptCount val="10"/>
                <c:pt idx="0">
                  <c:v>3.2018841173446867E-2</c:v>
                </c:pt>
                <c:pt idx="1">
                  <c:v>3.200375216715972E-2</c:v>
                </c:pt>
                <c:pt idx="2">
                  <c:v>3.207242580796249E-2</c:v>
                </c:pt>
                <c:pt idx="3">
                  <c:v>3.293906841805861E-2</c:v>
                </c:pt>
                <c:pt idx="4">
                  <c:v>3.2039718796536706E-2</c:v>
                </c:pt>
                <c:pt idx="5">
                  <c:v>3.202485807389667E-2</c:v>
                </c:pt>
                <c:pt idx="6">
                  <c:v>3.2582716838647552E-2</c:v>
                </c:pt>
                <c:pt idx="7">
                  <c:v>3.1993085321378102E-2</c:v>
                </c:pt>
                <c:pt idx="8">
                  <c:v>3.1992617764944782E-2</c:v>
                </c:pt>
                <c:pt idx="9">
                  <c:v>3.2254748637633883E-2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3-4136-8CB9-F8B8C4AAB0E4}"/>
            </c:ext>
          </c:extLst>
        </c:ser>
        <c:ser>
          <c:idx val="5"/>
          <c:order val="5"/>
          <c:tx>
            <c:strRef>
              <c:f>paper!$G$4</c:f>
              <c:strCache>
                <c:ptCount val="1"/>
                <c:pt idx="0">
                  <c:v>RRC_L2=4MB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paper!$G$5:$G$14</c:f>
              <c:numCache>
                <c:formatCode>0.00%</c:formatCode>
                <c:ptCount val="10"/>
                <c:pt idx="0">
                  <c:v>3.2206208488568651E-2</c:v>
                </c:pt>
                <c:pt idx="1">
                  <c:v>3.2695961029621808E-2</c:v>
                </c:pt>
                <c:pt idx="2">
                  <c:v>3.224970638916385E-2</c:v>
                </c:pt>
                <c:pt idx="3">
                  <c:v>3.198130595313544E-2</c:v>
                </c:pt>
                <c:pt idx="4">
                  <c:v>3.2259719813533844E-2</c:v>
                </c:pt>
                <c:pt idx="5">
                  <c:v>3.2003346219917413E-2</c:v>
                </c:pt>
                <c:pt idx="6">
                  <c:v>3.2102486713747824E-2</c:v>
                </c:pt>
                <c:pt idx="7">
                  <c:v>3.1996068961350238E-2</c:v>
                </c:pt>
                <c:pt idx="8">
                  <c:v>3.199230242388465E-2</c:v>
                </c:pt>
                <c:pt idx="9">
                  <c:v>3.203683099099322E-2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3-4136-8CB9-F8B8C4AAB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397599"/>
        <c:axId val="734406239"/>
      </c:lineChart>
      <c:catAx>
        <c:axId val="73439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406239"/>
        <c:crosses val="autoZero"/>
        <c:auto val="1"/>
        <c:lblAlgn val="ctr"/>
        <c:lblOffset val="100"/>
        <c:noMultiLvlLbl val="0"/>
      </c:catAx>
      <c:valAx>
        <c:axId val="734406239"/>
        <c:scaling>
          <c:orientation val="minMax"/>
          <c:max val="6.0000000000000012E-2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39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6418621479148534E-2"/>
          <c:y val="0.11492536738695362"/>
          <c:w val="0.89999991598714268"/>
          <c:h val="3.5816544687177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20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cs typeface="+mn-cs"/>
              </a:rPr>
              <a:t>MRU VS RRC</a:t>
            </a:r>
          </a:p>
          <a:p>
            <a:pPr>
              <a:defRPr/>
            </a:pPr>
            <a:r>
              <a:rPr kumimoji="0" lang="en-US" altLang="zh-CN" sz="1800" b="0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+mn-lt"/>
                <a:cs typeface="+mn-cs"/>
              </a:rPr>
              <a:t>L1 Data 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mru!$H$4</c:f>
              <c:strCache>
                <c:ptCount val="1"/>
                <c:pt idx="0">
                  <c:v>MRU_L2=1MB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mru!$A$5:$A$14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mru!$H$5:$H$14</c:f>
              <c:numCache>
                <c:formatCode>0.00%</c:formatCode>
                <c:ptCount val="10"/>
                <c:pt idx="0">
                  <c:v>0.23031780579771327</c:v>
                </c:pt>
                <c:pt idx="1">
                  <c:v>0.23721075001875527</c:v>
                </c:pt>
                <c:pt idx="2">
                  <c:v>0.23376688359026188</c:v>
                </c:pt>
                <c:pt idx="3">
                  <c:v>0.23272890508754068</c:v>
                </c:pt>
                <c:pt idx="4">
                  <c:v>0.21462929459163005</c:v>
                </c:pt>
                <c:pt idx="5">
                  <c:v>0.23261043058758707</c:v>
                </c:pt>
                <c:pt idx="6">
                  <c:v>0.2330109142592087</c:v>
                </c:pt>
                <c:pt idx="7">
                  <c:v>0.23560064691150998</c:v>
                </c:pt>
                <c:pt idx="8">
                  <c:v>0.23198654598086965</c:v>
                </c:pt>
                <c:pt idx="9">
                  <c:v>0.23740270003608377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C-4CC8-A649-B3A2A1DD82D0}"/>
            </c:ext>
          </c:extLst>
        </c:ser>
        <c:ser>
          <c:idx val="1"/>
          <c:order val="1"/>
          <c:tx>
            <c:strRef>
              <c:f>mru!$I$4</c:f>
              <c:strCache>
                <c:ptCount val="1"/>
                <c:pt idx="0">
                  <c:v>MRU_L2=2MB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mru!$A$5:$A$14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mru!$I$5:$I$14</c:f>
              <c:numCache>
                <c:formatCode>0.00%</c:formatCode>
                <c:ptCount val="10"/>
                <c:pt idx="0">
                  <c:v>0.23279274327144192</c:v>
                </c:pt>
                <c:pt idx="1">
                  <c:v>0.23157615770933282</c:v>
                </c:pt>
                <c:pt idx="2">
                  <c:v>0.22961765460621586</c:v>
                </c:pt>
                <c:pt idx="3">
                  <c:v>0.23188524965362686</c:v>
                </c:pt>
                <c:pt idx="4">
                  <c:v>0.23001873527103672</c:v>
                </c:pt>
                <c:pt idx="5">
                  <c:v>0.22961599147028944</c:v>
                </c:pt>
                <c:pt idx="6">
                  <c:v>0.21970309313298783</c:v>
                </c:pt>
                <c:pt idx="7">
                  <c:v>0.2272457477662323</c:v>
                </c:pt>
                <c:pt idx="8">
                  <c:v>0.22939274633207579</c:v>
                </c:pt>
                <c:pt idx="9">
                  <c:v>0.22962094723458359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C-4CC8-A649-B3A2A1DD82D0}"/>
            </c:ext>
          </c:extLst>
        </c:ser>
        <c:ser>
          <c:idx val="2"/>
          <c:order val="2"/>
          <c:tx>
            <c:strRef>
              <c:f>mru!$J$4</c:f>
              <c:strCache>
                <c:ptCount val="1"/>
                <c:pt idx="0">
                  <c:v>MRU_L2= 4MB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mru!$A$5:$A$14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mru!$J$5:$J$14</c:f>
              <c:numCache>
                <c:formatCode>0.00%</c:formatCode>
                <c:ptCount val="10"/>
                <c:pt idx="0">
                  <c:v>0.23219115045926295</c:v>
                </c:pt>
                <c:pt idx="1">
                  <c:v>0.2297960664012702</c:v>
                </c:pt>
                <c:pt idx="2">
                  <c:v>0.23083200056506653</c:v>
                </c:pt>
                <c:pt idx="3">
                  <c:v>0.23190992192429852</c:v>
                </c:pt>
                <c:pt idx="4">
                  <c:v>0.2302356625281419</c:v>
                </c:pt>
                <c:pt idx="5">
                  <c:v>0.22843713903765148</c:v>
                </c:pt>
                <c:pt idx="6">
                  <c:v>0.22889705998620155</c:v>
                </c:pt>
                <c:pt idx="7">
                  <c:v>0.22822292216378828</c:v>
                </c:pt>
                <c:pt idx="8">
                  <c:v>0.22921551489102368</c:v>
                </c:pt>
                <c:pt idx="9">
                  <c:v>0.22906132539629001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C-4CC8-A649-B3A2A1DD82D0}"/>
            </c:ext>
          </c:extLst>
        </c:ser>
        <c:ser>
          <c:idx val="3"/>
          <c:order val="3"/>
          <c:tx>
            <c:strRef>
              <c:f>paper!$H$4</c:f>
              <c:strCache>
                <c:ptCount val="1"/>
                <c:pt idx="0">
                  <c:v>RRC_L2=1MB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paper!$H$5:$H$14</c:f>
              <c:numCache>
                <c:formatCode>0.00%</c:formatCode>
                <c:ptCount val="10"/>
                <c:pt idx="0">
                  <c:v>0.12207945037546031</c:v>
                </c:pt>
                <c:pt idx="1">
                  <c:v>0.12051738093664782</c:v>
                </c:pt>
                <c:pt idx="2">
                  <c:v>0.11719861898820116</c:v>
                </c:pt>
                <c:pt idx="3">
                  <c:v>0.11988349776694739</c:v>
                </c:pt>
                <c:pt idx="4">
                  <c:v>0.12021676862360635</c:v>
                </c:pt>
                <c:pt idx="5">
                  <c:v>0.10425241293076783</c:v>
                </c:pt>
                <c:pt idx="6">
                  <c:v>0.10461192483376826</c:v>
                </c:pt>
                <c:pt idx="7">
                  <c:v>0.1041343480981755</c:v>
                </c:pt>
                <c:pt idx="8">
                  <c:v>0.10214370406879462</c:v>
                </c:pt>
                <c:pt idx="9">
                  <c:v>0.11875644079080121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C-4CC8-A649-B3A2A1DD82D0}"/>
            </c:ext>
          </c:extLst>
        </c:ser>
        <c:ser>
          <c:idx val="4"/>
          <c:order val="4"/>
          <c:tx>
            <c:strRef>
              <c:f>paper!$I$4</c:f>
              <c:strCache>
                <c:ptCount val="1"/>
                <c:pt idx="0">
                  <c:v>RRC_L2=2MB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paper!$I$5:$I$14</c:f>
              <c:numCache>
                <c:formatCode>0.00%</c:formatCode>
                <c:ptCount val="10"/>
                <c:pt idx="0">
                  <c:v>0.11633583812774131</c:v>
                </c:pt>
                <c:pt idx="1">
                  <c:v>0.12024046231669021</c:v>
                </c:pt>
                <c:pt idx="2">
                  <c:v>0.11835075784177464</c:v>
                </c:pt>
                <c:pt idx="3">
                  <c:v>0.11743784100534815</c:v>
                </c:pt>
                <c:pt idx="4">
                  <c:v>0.12053822031170977</c:v>
                </c:pt>
                <c:pt idx="5">
                  <c:v>0.1158316666317569</c:v>
                </c:pt>
                <c:pt idx="6">
                  <c:v>0.11907648618200425</c:v>
                </c:pt>
                <c:pt idx="7">
                  <c:v>0.11783830034681146</c:v>
                </c:pt>
                <c:pt idx="8">
                  <c:v>0.11840544326977974</c:v>
                </c:pt>
                <c:pt idx="9">
                  <c:v>0.11933901982729711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AC-4CC8-A649-B3A2A1DD82D0}"/>
            </c:ext>
          </c:extLst>
        </c:ser>
        <c:ser>
          <c:idx val="5"/>
          <c:order val="5"/>
          <c:tx>
            <c:strRef>
              <c:f>paper!$J$4</c:f>
              <c:strCache>
                <c:ptCount val="1"/>
                <c:pt idx="0">
                  <c:v>RRC_L2=4MB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paper!$J$5:$J$14</c:f>
              <c:numCache>
                <c:formatCode>0.00%</c:formatCode>
                <c:ptCount val="10"/>
                <c:pt idx="0">
                  <c:v>0.11901666600253179</c:v>
                </c:pt>
                <c:pt idx="1">
                  <c:v>0.11885000654232018</c:v>
                </c:pt>
                <c:pt idx="2">
                  <c:v>0.12048180754052455</c:v>
                </c:pt>
                <c:pt idx="3">
                  <c:v>0.11848339741089109</c:v>
                </c:pt>
                <c:pt idx="4">
                  <c:v>0.12168823000734287</c:v>
                </c:pt>
                <c:pt idx="5">
                  <c:v>0.12260855294703096</c:v>
                </c:pt>
                <c:pt idx="6">
                  <c:v>0.11779246363383175</c:v>
                </c:pt>
                <c:pt idx="7">
                  <c:v>0.11660837382480728</c:v>
                </c:pt>
                <c:pt idx="8">
                  <c:v>0.11986118654821822</c:v>
                </c:pt>
                <c:pt idx="9">
                  <c:v>0.11739779414688351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AC-4CC8-A649-B3A2A1DD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876223"/>
        <c:axId val="976857503"/>
      </c:lineChart>
      <c:catAx>
        <c:axId val="97687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857503"/>
        <c:crosses val="autoZero"/>
        <c:auto val="1"/>
        <c:lblAlgn val="ctr"/>
        <c:lblOffset val="100"/>
        <c:noMultiLvlLbl val="0"/>
      </c:catAx>
      <c:valAx>
        <c:axId val="976857503"/>
        <c:scaling>
          <c:orientation val="minMax"/>
          <c:max val="0.2400000000000000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87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 u="none" strike="noStrike" kern="1200" spc="0" baseline="0">
                <a:solidFill>
                  <a:schemeClr val="tx1"/>
                </a:solidFill>
              </a:rPr>
              <a:t>MRU VS RRC</a:t>
            </a:r>
          </a:p>
          <a:p>
            <a:pPr>
              <a:defRPr/>
            </a:pPr>
            <a:r>
              <a:rPr lang="en-US" altLang="zh-CN" sz="1800" b="0" i="0" u="none" strike="noStrike" kern="1200" spc="0" baseline="0">
                <a:solidFill>
                  <a:schemeClr val="tx1"/>
                </a:solidFill>
              </a:rPr>
              <a:t>L2 Cache 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914112870971317E-2"/>
          <c:y val="0.16696884406213508"/>
          <c:w val="0.91838807710880033"/>
          <c:h val="0.68307810561556181"/>
        </c:manualLayout>
      </c:layout>
      <c:lineChart>
        <c:grouping val="standard"/>
        <c:varyColors val="0"/>
        <c:ser>
          <c:idx val="0"/>
          <c:order val="0"/>
          <c:tx>
            <c:strRef>
              <c:f>mru!$K$4</c:f>
              <c:strCache>
                <c:ptCount val="1"/>
                <c:pt idx="0">
                  <c:v>MRU_L2=1MB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mru!$A$5:$A$14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mru!$K$5:$K$14</c:f>
              <c:numCache>
                <c:formatCode>0.00%</c:formatCode>
                <c:ptCount val="10"/>
                <c:pt idx="0">
                  <c:v>0.19024209417699067</c:v>
                </c:pt>
                <c:pt idx="1">
                  <c:v>0.1860753063356963</c:v>
                </c:pt>
                <c:pt idx="2">
                  <c:v>0.20594566392781419</c:v>
                </c:pt>
                <c:pt idx="3">
                  <c:v>0.18212685600722808</c:v>
                </c:pt>
                <c:pt idx="4">
                  <c:v>0.14825467161973149</c:v>
                </c:pt>
                <c:pt idx="5">
                  <c:v>0.18533229539259441</c:v>
                </c:pt>
                <c:pt idx="6">
                  <c:v>0.17677322109829716</c:v>
                </c:pt>
                <c:pt idx="7">
                  <c:v>0.17163461977411962</c:v>
                </c:pt>
                <c:pt idx="8">
                  <c:v>0.20907361282915288</c:v>
                </c:pt>
                <c:pt idx="9">
                  <c:v>0.18819225703166897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F-4B47-99D2-F3BBF7D9F3E3}"/>
            </c:ext>
          </c:extLst>
        </c:ser>
        <c:ser>
          <c:idx val="1"/>
          <c:order val="1"/>
          <c:tx>
            <c:strRef>
              <c:f>mru!$L$4</c:f>
              <c:strCache>
                <c:ptCount val="1"/>
                <c:pt idx="0">
                  <c:v>MRU_L2=2MB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mru!$A$5:$A$14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mru!$L$5:$L$14</c:f>
              <c:numCache>
                <c:formatCode>0.00%</c:formatCode>
                <c:ptCount val="10"/>
                <c:pt idx="0">
                  <c:v>7.6300854015029118E-2</c:v>
                </c:pt>
                <c:pt idx="1">
                  <c:v>7.2366619177930858E-2</c:v>
                </c:pt>
                <c:pt idx="2">
                  <c:v>7.5730762759264852E-2</c:v>
                </c:pt>
                <c:pt idx="3">
                  <c:v>7.2943693660746517E-2</c:v>
                </c:pt>
                <c:pt idx="4">
                  <c:v>7.23895817248566E-2</c:v>
                </c:pt>
                <c:pt idx="5">
                  <c:v>6.5424499472413522E-2</c:v>
                </c:pt>
                <c:pt idx="6">
                  <c:v>5.6711923254351169E-2</c:v>
                </c:pt>
                <c:pt idx="7">
                  <c:v>6.7331292814458529E-2</c:v>
                </c:pt>
                <c:pt idx="8">
                  <c:v>6.8565461606932249E-2</c:v>
                </c:pt>
                <c:pt idx="9">
                  <c:v>7.3620993328628523E-2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F-4B47-99D2-F3BBF7D9F3E3}"/>
            </c:ext>
          </c:extLst>
        </c:ser>
        <c:ser>
          <c:idx val="2"/>
          <c:order val="2"/>
          <c:tx>
            <c:strRef>
              <c:f>mru!$M$4</c:f>
              <c:strCache>
                <c:ptCount val="1"/>
                <c:pt idx="0">
                  <c:v>MRU_L2=4MB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mru!$A$5:$A$14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mru!$M$5:$M$14</c:f>
              <c:numCache>
                <c:formatCode>0.00%</c:formatCode>
                <c:ptCount val="10"/>
                <c:pt idx="0">
                  <c:v>1.2485761034008599E-2</c:v>
                </c:pt>
                <c:pt idx="1">
                  <c:v>1.1444445255575104E-2</c:v>
                </c:pt>
                <c:pt idx="2">
                  <c:v>1.1129528424119494E-2</c:v>
                </c:pt>
                <c:pt idx="3">
                  <c:v>1.1334251377392551E-2</c:v>
                </c:pt>
                <c:pt idx="4">
                  <c:v>1.2119421830585939E-2</c:v>
                </c:pt>
                <c:pt idx="5">
                  <c:v>1.3260706166805913E-2</c:v>
                </c:pt>
                <c:pt idx="6">
                  <c:v>1.2255510051489456E-2</c:v>
                </c:pt>
                <c:pt idx="7">
                  <c:v>1.4423247935935387E-2</c:v>
                </c:pt>
                <c:pt idx="8">
                  <c:v>1.2570556091337708E-2</c:v>
                </c:pt>
                <c:pt idx="9">
                  <c:v>1.2717392688611088E-2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F-4B47-99D2-F3BBF7D9F3E3}"/>
            </c:ext>
          </c:extLst>
        </c:ser>
        <c:ser>
          <c:idx val="3"/>
          <c:order val="3"/>
          <c:tx>
            <c:strRef>
              <c:f>paper!$K$4</c:f>
              <c:strCache>
                <c:ptCount val="1"/>
                <c:pt idx="0">
                  <c:v>RRC_L2=1MB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paper!$K$5:$K$14</c:f>
              <c:numCache>
                <c:formatCode>0.00%</c:formatCode>
                <c:ptCount val="10"/>
                <c:pt idx="0">
                  <c:v>7.4767151735644369E-2</c:v>
                </c:pt>
                <c:pt idx="1">
                  <c:v>7.2786773447808095E-2</c:v>
                </c:pt>
                <c:pt idx="2">
                  <c:v>7.9405814527129331E-2</c:v>
                </c:pt>
                <c:pt idx="3">
                  <c:v>6.4680808397917192E-2</c:v>
                </c:pt>
                <c:pt idx="4">
                  <c:v>6.6508974589476202E-2</c:v>
                </c:pt>
                <c:pt idx="5">
                  <c:v>7.6617305505931932E-2</c:v>
                </c:pt>
                <c:pt idx="6">
                  <c:v>7.8509640365193409E-2</c:v>
                </c:pt>
                <c:pt idx="7">
                  <c:v>7.30594037581664E-2</c:v>
                </c:pt>
                <c:pt idx="8">
                  <c:v>5.77535823577668E-2</c:v>
                </c:pt>
                <c:pt idx="9">
                  <c:v>7.3108262019888862E-2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5F-4B47-99D2-F3BBF7D9F3E3}"/>
            </c:ext>
          </c:extLst>
        </c:ser>
        <c:ser>
          <c:idx val="4"/>
          <c:order val="4"/>
          <c:tx>
            <c:strRef>
              <c:f>paper!$L$4</c:f>
              <c:strCache>
                <c:ptCount val="1"/>
                <c:pt idx="0">
                  <c:v>RRC_L2=2MB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paper!$L$5:$L$14</c:f>
              <c:numCache>
                <c:formatCode>0.00%</c:formatCode>
                <c:ptCount val="10"/>
                <c:pt idx="0">
                  <c:v>1.8772703113360201E-2</c:v>
                </c:pt>
                <c:pt idx="1">
                  <c:v>1.84094599550997E-2</c:v>
                </c:pt>
                <c:pt idx="2">
                  <c:v>1.8694511727741319E-2</c:v>
                </c:pt>
                <c:pt idx="3">
                  <c:v>1.7550026108579486E-2</c:v>
                </c:pt>
                <c:pt idx="4">
                  <c:v>1.8937662874708997E-2</c:v>
                </c:pt>
                <c:pt idx="5">
                  <c:v>1.8288659169897817E-2</c:v>
                </c:pt>
                <c:pt idx="6">
                  <c:v>1.8495189501628602E-2</c:v>
                </c:pt>
                <c:pt idx="7">
                  <c:v>1.8641730156336075E-2</c:v>
                </c:pt>
                <c:pt idx="8">
                  <c:v>1.8494776195928486E-2</c:v>
                </c:pt>
                <c:pt idx="9">
                  <c:v>1.7568147590825308E-2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5F-4B47-99D2-F3BBF7D9F3E3}"/>
            </c:ext>
          </c:extLst>
        </c:ser>
        <c:ser>
          <c:idx val="5"/>
          <c:order val="5"/>
          <c:tx>
            <c:strRef>
              <c:f>paper!$M$4</c:f>
              <c:strCache>
                <c:ptCount val="1"/>
                <c:pt idx="0">
                  <c:v>RRC_L2=4MB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paper!$M$5:$M$14</c:f>
              <c:numCache>
                <c:formatCode>0.00%</c:formatCode>
                <c:ptCount val="10"/>
                <c:pt idx="0">
                  <c:v>1.3167506301412661E-2</c:v>
                </c:pt>
                <c:pt idx="1">
                  <c:v>1.3709987514537711E-2</c:v>
                </c:pt>
                <c:pt idx="2">
                  <c:v>1.3209871155188109E-2</c:v>
                </c:pt>
                <c:pt idx="3">
                  <c:v>1.4018865177827928E-2</c:v>
                </c:pt>
                <c:pt idx="4">
                  <c:v>1.3164861213112151E-2</c:v>
                </c:pt>
                <c:pt idx="5">
                  <c:v>1.3965737079080869E-2</c:v>
                </c:pt>
                <c:pt idx="6">
                  <c:v>1.4015870875188264E-2</c:v>
                </c:pt>
                <c:pt idx="7">
                  <c:v>1.4159745549514246E-2</c:v>
                </c:pt>
                <c:pt idx="8">
                  <c:v>1.380305418871618E-2</c:v>
                </c:pt>
                <c:pt idx="9">
                  <c:v>1.3993549296129644E-2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5F-4B47-99D2-F3BBF7D9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380399"/>
        <c:axId val="1130388559"/>
      </c:lineChart>
      <c:catAx>
        <c:axId val="113038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388559"/>
        <c:crosses val="autoZero"/>
        <c:auto val="1"/>
        <c:lblAlgn val="ctr"/>
        <c:lblOffset val="100"/>
        <c:noMultiLvlLbl val="0"/>
      </c:catAx>
      <c:valAx>
        <c:axId val="1130388559"/>
        <c:scaling>
          <c:orientation val="minMax"/>
          <c:max val="0.22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3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 u="none" strike="noStrike" kern="1200" spc="0" baseline="0">
                <a:solidFill>
                  <a:schemeClr val="tx1"/>
                </a:solidFill>
              </a:rPr>
              <a:t>RRC VS ADP</a:t>
            </a:r>
          </a:p>
          <a:p>
            <a:pPr>
              <a:defRPr/>
            </a:pPr>
            <a:r>
              <a:rPr lang="en-US" altLang="zh-CN" sz="1800" b="0" i="0" u="none" strike="noStrike" kern="1200" spc="0" baseline="0">
                <a:solidFill>
                  <a:schemeClr val="tx1"/>
                </a:solidFill>
              </a:rPr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289359242431905E-2"/>
          <c:y val="0.21175359387416023"/>
          <c:w val="0.90867123002960848"/>
          <c:h val="0.60678238297135934"/>
        </c:manualLayout>
      </c:layout>
      <c:lineChart>
        <c:grouping val="standard"/>
        <c:varyColors val="0"/>
        <c:ser>
          <c:idx val="0"/>
          <c:order val="0"/>
          <c:tx>
            <c:strRef>
              <c:f>paper!$B$4</c:f>
              <c:strCache>
                <c:ptCount val="1"/>
                <c:pt idx="0">
                  <c:v>RRC_L2=1MB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paper!$A$5:$A$14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paper!$B$5:$B$14</c:f>
              <c:numCache>
                <c:formatCode>#,##0.0000</c:formatCode>
                <c:ptCount val="10"/>
                <c:pt idx="0">
                  <c:v>0.17754042595498995</c:v>
                </c:pt>
                <c:pt idx="1">
                  <c:v>0.17894347122061099</c:v>
                </c:pt>
                <c:pt idx="2">
                  <c:v>0.1733713710121334</c:v>
                </c:pt>
                <c:pt idx="3">
                  <c:v>0.18334289466529013</c:v>
                </c:pt>
                <c:pt idx="4">
                  <c:v>0.18229586326935235</c:v>
                </c:pt>
                <c:pt idx="5">
                  <c:v>0.1709670580672516</c:v>
                </c:pt>
                <c:pt idx="6">
                  <c:v>0.17014328957418071</c:v>
                </c:pt>
                <c:pt idx="7">
                  <c:v>0.17607276735329175</c:v>
                </c:pt>
                <c:pt idx="8">
                  <c:v>0.18413323881160407</c:v>
                </c:pt>
                <c:pt idx="9">
                  <c:v>0.17871708299406872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D-42C1-9BB5-3F5D2A2D205A}"/>
            </c:ext>
          </c:extLst>
        </c:ser>
        <c:ser>
          <c:idx val="1"/>
          <c:order val="1"/>
          <c:tx>
            <c:strRef>
              <c:f>paper!$C$4</c:f>
              <c:strCache>
                <c:ptCount val="1"/>
                <c:pt idx="0">
                  <c:v>RRC_L2=2MB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paper!$A$5:$A$14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paper!$C$5:$C$14</c:f>
              <c:numCache>
                <c:formatCode>#,##0.0000</c:formatCode>
                <c:ptCount val="10"/>
                <c:pt idx="0">
                  <c:v>0.21091106196883366</c:v>
                </c:pt>
                <c:pt idx="1">
                  <c:v>0.20976973157026069</c:v>
                </c:pt>
                <c:pt idx="2">
                  <c:v>0.20603174413494582</c:v>
                </c:pt>
                <c:pt idx="3">
                  <c:v>0.20682608821546317</c:v>
                </c:pt>
                <c:pt idx="4">
                  <c:v>0.20947813132100263</c:v>
                </c:pt>
                <c:pt idx="5">
                  <c:v>0.21132235598222948</c:v>
                </c:pt>
                <c:pt idx="6">
                  <c:v>0.21025342897060972</c:v>
                </c:pt>
                <c:pt idx="7">
                  <c:v>0.21048771898879173</c:v>
                </c:pt>
                <c:pt idx="8">
                  <c:v>0.21035457788357209</c:v>
                </c:pt>
                <c:pt idx="9">
                  <c:v>0.2102455605073057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D-42C1-9BB5-3F5D2A2D205A}"/>
            </c:ext>
          </c:extLst>
        </c:ser>
        <c:ser>
          <c:idx val="2"/>
          <c:order val="2"/>
          <c:tx>
            <c:strRef>
              <c:f>paper!$D$4</c:f>
              <c:strCache>
                <c:ptCount val="1"/>
                <c:pt idx="0">
                  <c:v>RRC_L2=4MB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paper!$A$5:$A$14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paper!$D$5:$D$14</c:f>
              <c:numCache>
                <c:formatCode>#,##0.0000</c:formatCode>
                <c:ptCount val="10"/>
                <c:pt idx="0">
                  <c:v>0.21383083500513408</c:v>
                </c:pt>
                <c:pt idx="1">
                  <c:v>0.21071387331713368</c:v>
                </c:pt>
                <c:pt idx="2">
                  <c:v>0.21341359961090434</c:v>
                </c:pt>
                <c:pt idx="3">
                  <c:v>0.21412262931454423</c:v>
                </c:pt>
                <c:pt idx="4">
                  <c:v>0.21325176311226446</c:v>
                </c:pt>
                <c:pt idx="5">
                  <c:v>0.21295970546820894</c:v>
                </c:pt>
                <c:pt idx="6">
                  <c:v>0.21454080330083897</c:v>
                </c:pt>
                <c:pt idx="7">
                  <c:v>0.2145298032311192</c:v>
                </c:pt>
                <c:pt idx="8">
                  <c:v>0.2137440867698395</c:v>
                </c:pt>
                <c:pt idx="9">
                  <c:v>0.21443214080472095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D-42C1-9BB5-3F5D2A2D205A}"/>
            </c:ext>
          </c:extLst>
        </c:ser>
        <c:ser>
          <c:idx val="3"/>
          <c:order val="3"/>
          <c:tx>
            <c:strRef>
              <c:f>adaptive!$B$4</c:f>
              <c:strCache>
                <c:ptCount val="1"/>
                <c:pt idx="0">
                  <c:v>ADP_L2=1MB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adaptive!$B$5:$B$14</c:f>
              <c:numCache>
                <c:formatCode>#,##0.0000</c:formatCode>
                <c:ptCount val="10"/>
                <c:pt idx="0">
                  <c:v>0.22253282859920706</c:v>
                </c:pt>
                <c:pt idx="1">
                  <c:v>0.22232271208808604</c:v>
                </c:pt>
                <c:pt idx="2">
                  <c:v>0.22335792280705516</c:v>
                </c:pt>
                <c:pt idx="3">
                  <c:v>0.21635805353909851</c:v>
                </c:pt>
                <c:pt idx="4">
                  <c:v>0.22159113068203978</c:v>
                </c:pt>
                <c:pt idx="5">
                  <c:v>0.22026955707316384</c:v>
                </c:pt>
                <c:pt idx="6">
                  <c:v>0.21915963675605163</c:v>
                </c:pt>
                <c:pt idx="7">
                  <c:v>0.21946356520756316</c:v>
                </c:pt>
                <c:pt idx="8">
                  <c:v>0.21753128099820757</c:v>
                </c:pt>
                <c:pt idx="9">
                  <c:v>0.22567265684644577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8D-42C1-9BB5-3F5D2A2D205A}"/>
            </c:ext>
          </c:extLst>
        </c:ser>
        <c:ser>
          <c:idx val="4"/>
          <c:order val="4"/>
          <c:tx>
            <c:strRef>
              <c:f>adaptive!$C$4</c:f>
              <c:strCache>
                <c:ptCount val="1"/>
                <c:pt idx="0">
                  <c:v>ADP_L2=2MB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adaptive!$C$5:$C$14</c:f>
              <c:numCache>
                <c:formatCode>#,##0.0000</c:formatCode>
                <c:ptCount val="10"/>
                <c:pt idx="0">
                  <c:v>0.22253282859920706</c:v>
                </c:pt>
                <c:pt idx="1">
                  <c:v>0.22232271208808604</c:v>
                </c:pt>
                <c:pt idx="2">
                  <c:v>0.22335792280705516</c:v>
                </c:pt>
                <c:pt idx="3">
                  <c:v>0.21635805353909851</c:v>
                </c:pt>
                <c:pt idx="4">
                  <c:v>0.22159113068203978</c:v>
                </c:pt>
                <c:pt idx="5">
                  <c:v>0.22026955707316384</c:v>
                </c:pt>
                <c:pt idx="6">
                  <c:v>0.21915963675605163</c:v>
                </c:pt>
                <c:pt idx="7">
                  <c:v>0.21946356520756316</c:v>
                </c:pt>
                <c:pt idx="8">
                  <c:v>0.21753128099820757</c:v>
                </c:pt>
                <c:pt idx="9">
                  <c:v>0.22567265684644577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8D-42C1-9BB5-3F5D2A2D205A}"/>
            </c:ext>
          </c:extLst>
        </c:ser>
        <c:ser>
          <c:idx val="5"/>
          <c:order val="5"/>
          <c:tx>
            <c:strRef>
              <c:f>adaptive!$D$4</c:f>
              <c:strCache>
                <c:ptCount val="1"/>
                <c:pt idx="0">
                  <c:v>ADP_L2=4MB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adaptive!$D$5:$D$14</c:f>
              <c:numCache>
                <c:formatCode>0.0000</c:formatCode>
                <c:ptCount val="10"/>
                <c:pt idx="0">
                  <c:v>0.22552216273949888</c:v>
                </c:pt>
                <c:pt idx="1">
                  <c:v>0.22655475465932509</c:v>
                </c:pt>
                <c:pt idx="2">
                  <c:v>0.225612323125579</c:v>
                </c:pt>
                <c:pt idx="3">
                  <c:v>0.22651205859595142</c:v>
                </c:pt>
                <c:pt idx="4">
                  <c:v>0.22716374030550346</c:v>
                </c:pt>
                <c:pt idx="5">
                  <c:v>0.22159545179767093</c:v>
                </c:pt>
                <c:pt idx="6">
                  <c:v>0.22495077514662853</c:v>
                </c:pt>
                <c:pt idx="7">
                  <c:v>0.22753527194901935</c:v>
                </c:pt>
                <c:pt idx="8">
                  <c:v>0.21947811177712961</c:v>
                </c:pt>
                <c:pt idx="9">
                  <c:v>0.22753615208152347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8D-42C1-9BB5-3F5D2A2D2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220287"/>
        <c:axId val="1020220767"/>
      </c:lineChart>
      <c:catAx>
        <c:axId val="10202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220767"/>
        <c:crosses val="autoZero"/>
        <c:auto val="1"/>
        <c:lblAlgn val="ctr"/>
        <c:lblOffset val="100"/>
        <c:noMultiLvlLbl val="0"/>
      </c:catAx>
      <c:valAx>
        <c:axId val="1020220767"/>
        <c:scaling>
          <c:orientation val="minMax"/>
          <c:max val="0.23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22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24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</a:rPr>
              <a:t>RRC VS ADP</a:t>
            </a:r>
          </a:p>
          <a:p>
            <a:pPr>
              <a:defRPr/>
            </a:pPr>
            <a:r>
              <a:rPr lang="en-US" altLang="zh-CN" sz="1800" b="0" i="0" u="none" strike="noStrike" kern="1200" spc="0" baseline="0">
                <a:solidFill>
                  <a:schemeClr val="tx1"/>
                </a:solidFill>
              </a:rPr>
              <a:t>L1 Instruction 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paper!$E$4</c:f>
              <c:strCache>
                <c:ptCount val="1"/>
                <c:pt idx="0">
                  <c:v>RRC_L2=1MB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paper!$E$5:$E$14</c:f>
              <c:numCache>
                <c:formatCode>0.00%</c:formatCode>
                <c:ptCount val="10"/>
                <c:pt idx="0">
                  <c:v>3.2751691894255752E-2</c:v>
                </c:pt>
                <c:pt idx="1">
                  <c:v>3.2668210056751336E-2</c:v>
                </c:pt>
                <c:pt idx="2">
                  <c:v>3.2706758163484589E-2</c:v>
                </c:pt>
                <c:pt idx="3">
                  <c:v>3.27080704949788E-2</c:v>
                </c:pt>
                <c:pt idx="4">
                  <c:v>3.2768531310529266E-2</c:v>
                </c:pt>
                <c:pt idx="5">
                  <c:v>3.4920323884803942E-2</c:v>
                </c:pt>
                <c:pt idx="6">
                  <c:v>3.4803162775318044E-2</c:v>
                </c:pt>
                <c:pt idx="7">
                  <c:v>3.4560739915471303E-2</c:v>
                </c:pt>
                <c:pt idx="8">
                  <c:v>3.4429704677616843E-2</c:v>
                </c:pt>
                <c:pt idx="9">
                  <c:v>3.2541410473084849E-2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2-40DB-80BC-07C4C46B01BF}"/>
            </c:ext>
          </c:extLst>
        </c:ser>
        <c:ser>
          <c:idx val="1"/>
          <c:order val="1"/>
          <c:tx>
            <c:strRef>
              <c:f>paper!$F$4</c:f>
              <c:strCache>
                <c:ptCount val="1"/>
                <c:pt idx="0">
                  <c:v>RRC_L2=2MB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paper!$F$5:$F$14</c:f>
              <c:numCache>
                <c:formatCode>0.00%</c:formatCode>
                <c:ptCount val="10"/>
                <c:pt idx="0">
                  <c:v>3.2018841173446867E-2</c:v>
                </c:pt>
                <c:pt idx="1">
                  <c:v>3.200375216715972E-2</c:v>
                </c:pt>
                <c:pt idx="2">
                  <c:v>3.207242580796249E-2</c:v>
                </c:pt>
                <c:pt idx="3">
                  <c:v>3.293906841805861E-2</c:v>
                </c:pt>
                <c:pt idx="4">
                  <c:v>3.2039718796536706E-2</c:v>
                </c:pt>
                <c:pt idx="5">
                  <c:v>3.202485807389667E-2</c:v>
                </c:pt>
                <c:pt idx="6">
                  <c:v>3.2582716838647552E-2</c:v>
                </c:pt>
                <c:pt idx="7">
                  <c:v>3.1993085321378102E-2</c:v>
                </c:pt>
                <c:pt idx="8">
                  <c:v>3.1992617764944782E-2</c:v>
                </c:pt>
                <c:pt idx="9">
                  <c:v>3.2254748637633883E-2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2-40DB-80BC-07C4C46B01BF}"/>
            </c:ext>
          </c:extLst>
        </c:ser>
        <c:ser>
          <c:idx val="2"/>
          <c:order val="2"/>
          <c:tx>
            <c:strRef>
              <c:f>paper!$G$4</c:f>
              <c:strCache>
                <c:ptCount val="1"/>
                <c:pt idx="0">
                  <c:v>RRC_L2=4MB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paper!$G$5:$G$14</c:f>
              <c:numCache>
                <c:formatCode>0.00%</c:formatCode>
                <c:ptCount val="10"/>
                <c:pt idx="0">
                  <c:v>3.2206208488568651E-2</c:v>
                </c:pt>
                <c:pt idx="1">
                  <c:v>3.2695961029621808E-2</c:v>
                </c:pt>
                <c:pt idx="2">
                  <c:v>3.224970638916385E-2</c:v>
                </c:pt>
                <c:pt idx="3">
                  <c:v>3.198130595313544E-2</c:v>
                </c:pt>
                <c:pt idx="4">
                  <c:v>3.2259719813533844E-2</c:v>
                </c:pt>
                <c:pt idx="5">
                  <c:v>3.2003346219917413E-2</c:v>
                </c:pt>
                <c:pt idx="6">
                  <c:v>3.2102486713747824E-2</c:v>
                </c:pt>
                <c:pt idx="7">
                  <c:v>3.1996068961350238E-2</c:v>
                </c:pt>
                <c:pt idx="8">
                  <c:v>3.199230242388465E-2</c:v>
                </c:pt>
                <c:pt idx="9">
                  <c:v>3.203683099099322E-2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2-40DB-80BC-07C4C46B01BF}"/>
            </c:ext>
          </c:extLst>
        </c:ser>
        <c:ser>
          <c:idx val="3"/>
          <c:order val="3"/>
          <c:tx>
            <c:strRef>
              <c:f>adaptive!$E$4</c:f>
              <c:strCache>
                <c:ptCount val="1"/>
                <c:pt idx="0">
                  <c:v>ADP_L2=1MB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adaptive!$E$5:$E$14</c:f>
              <c:numCache>
                <c:formatCode>0.00%</c:formatCode>
                <c:ptCount val="10"/>
                <c:pt idx="0">
                  <c:v>2.6527659443550348E-2</c:v>
                </c:pt>
                <c:pt idx="1">
                  <c:v>2.6607049634821349E-2</c:v>
                </c:pt>
                <c:pt idx="2">
                  <c:v>2.6611228363168538E-2</c:v>
                </c:pt>
                <c:pt idx="3">
                  <c:v>2.6613720286175487E-2</c:v>
                </c:pt>
                <c:pt idx="4">
                  <c:v>2.6621928432092021E-2</c:v>
                </c:pt>
                <c:pt idx="5">
                  <c:v>2.6458464495866293E-2</c:v>
                </c:pt>
                <c:pt idx="6">
                  <c:v>2.6511526826449808E-2</c:v>
                </c:pt>
                <c:pt idx="7">
                  <c:v>2.7153145331649517E-2</c:v>
                </c:pt>
                <c:pt idx="8">
                  <c:v>2.69410161358647E-2</c:v>
                </c:pt>
                <c:pt idx="9">
                  <c:v>2.7111458738147406E-2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2-40DB-80BC-07C4C46B01BF}"/>
            </c:ext>
          </c:extLst>
        </c:ser>
        <c:ser>
          <c:idx val="4"/>
          <c:order val="4"/>
          <c:tx>
            <c:strRef>
              <c:f>adaptive!$F$4</c:f>
              <c:strCache>
                <c:ptCount val="1"/>
                <c:pt idx="0">
                  <c:v>ADP_L2=2MB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adaptive!$F$5:$F$14</c:f>
              <c:numCache>
                <c:formatCode>0.00%</c:formatCode>
                <c:ptCount val="10"/>
                <c:pt idx="0">
                  <c:v>2.7103233932091134E-2</c:v>
                </c:pt>
                <c:pt idx="1">
                  <c:v>2.7126386496744606E-2</c:v>
                </c:pt>
                <c:pt idx="2">
                  <c:v>2.6874886377813708E-2</c:v>
                </c:pt>
                <c:pt idx="3">
                  <c:v>2.8368110711835638E-2</c:v>
                </c:pt>
                <c:pt idx="4">
                  <c:v>2.7299162655973076E-2</c:v>
                </c:pt>
                <c:pt idx="5">
                  <c:v>2.6475462943958535E-2</c:v>
                </c:pt>
                <c:pt idx="6">
                  <c:v>2.6512818550153399E-2</c:v>
                </c:pt>
                <c:pt idx="7">
                  <c:v>2.6504309124041947E-2</c:v>
                </c:pt>
                <c:pt idx="8">
                  <c:v>2.6892189383800412E-2</c:v>
                </c:pt>
                <c:pt idx="9">
                  <c:v>2.6508343755067401E-2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2-40DB-80BC-07C4C46B01BF}"/>
            </c:ext>
          </c:extLst>
        </c:ser>
        <c:ser>
          <c:idx val="5"/>
          <c:order val="5"/>
          <c:tx>
            <c:strRef>
              <c:f>adaptive!$G$4</c:f>
              <c:strCache>
                <c:ptCount val="1"/>
                <c:pt idx="0">
                  <c:v>ADP_L2=4MB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adaptive!$G$5:$G$14</c:f>
              <c:numCache>
                <c:formatCode>0.00%</c:formatCode>
                <c:ptCount val="10"/>
                <c:pt idx="0">
                  <c:v>2.6890476077545002E-2</c:v>
                </c:pt>
                <c:pt idx="1">
                  <c:v>2.700073462286124E-2</c:v>
                </c:pt>
                <c:pt idx="2">
                  <c:v>2.6917272046516741E-2</c:v>
                </c:pt>
                <c:pt idx="3">
                  <c:v>2.6497488962510439E-2</c:v>
                </c:pt>
                <c:pt idx="4">
                  <c:v>2.652702810156048E-2</c:v>
                </c:pt>
                <c:pt idx="5">
                  <c:v>2.6483770079838643E-2</c:v>
                </c:pt>
                <c:pt idx="6">
                  <c:v>2.7118346415414656E-2</c:v>
                </c:pt>
                <c:pt idx="7">
                  <c:v>2.6512743989505313E-2</c:v>
                </c:pt>
                <c:pt idx="8">
                  <c:v>2.6899261170994011E-2</c:v>
                </c:pt>
                <c:pt idx="9">
                  <c:v>2.6583897611059937E-2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02-40DB-80BC-07C4C46B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474159"/>
        <c:axId val="865472239"/>
      </c:lineChart>
      <c:catAx>
        <c:axId val="8654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472239"/>
        <c:crosses val="autoZero"/>
        <c:auto val="1"/>
        <c:lblAlgn val="ctr"/>
        <c:lblOffset val="100"/>
        <c:noMultiLvlLbl val="0"/>
      </c:catAx>
      <c:valAx>
        <c:axId val="865472239"/>
        <c:scaling>
          <c:orientation val="minMax"/>
          <c:max val="3.5000000000000003E-2"/>
          <c:min val="2.6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47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2000" b="1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</a:rPr>
              <a:t>RRC VS ADP</a:t>
            </a:r>
          </a:p>
          <a:p>
            <a:pPr>
              <a:defRPr/>
            </a:pPr>
            <a:r>
              <a:rPr kumimoji="0" lang="en-US" altLang="zh-CN" sz="1800" b="0" i="0" u="none" strike="noStrike" kern="120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</a:rPr>
              <a:t>L1 Data 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paper!$H$4</c:f>
              <c:strCache>
                <c:ptCount val="1"/>
                <c:pt idx="0">
                  <c:v>RRC_L2=1MB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paper!$A$5:$A$14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paper!$H$5:$H$14</c:f>
              <c:numCache>
                <c:formatCode>0.00%</c:formatCode>
                <c:ptCount val="10"/>
                <c:pt idx="0">
                  <c:v>0.12207945037546031</c:v>
                </c:pt>
                <c:pt idx="1">
                  <c:v>0.12051738093664782</c:v>
                </c:pt>
                <c:pt idx="2">
                  <c:v>0.11719861898820116</c:v>
                </c:pt>
                <c:pt idx="3">
                  <c:v>0.11988349776694739</c:v>
                </c:pt>
                <c:pt idx="4">
                  <c:v>0.12021676862360635</c:v>
                </c:pt>
                <c:pt idx="5">
                  <c:v>0.10425241293076783</c:v>
                </c:pt>
                <c:pt idx="6">
                  <c:v>0.10461192483376826</c:v>
                </c:pt>
                <c:pt idx="7">
                  <c:v>0.1041343480981755</c:v>
                </c:pt>
                <c:pt idx="8">
                  <c:v>0.10214370406879462</c:v>
                </c:pt>
                <c:pt idx="9">
                  <c:v>0.11875644079080121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6-4FC4-8E05-6E13CFD165DF}"/>
            </c:ext>
          </c:extLst>
        </c:ser>
        <c:ser>
          <c:idx val="1"/>
          <c:order val="1"/>
          <c:tx>
            <c:strRef>
              <c:f>paper!$I$4</c:f>
              <c:strCache>
                <c:ptCount val="1"/>
                <c:pt idx="0">
                  <c:v>RRC_L2=2MB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paper!$A$5:$A$14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paper!$I$5:$I$14</c:f>
              <c:numCache>
                <c:formatCode>0.00%</c:formatCode>
                <c:ptCount val="10"/>
                <c:pt idx="0">
                  <c:v>0.11633583812774131</c:v>
                </c:pt>
                <c:pt idx="1">
                  <c:v>0.12024046231669021</c:v>
                </c:pt>
                <c:pt idx="2">
                  <c:v>0.11835075784177464</c:v>
                </c:pt>
                <c:pt idx="3">
                  <c:v>0.11743784100534815</c:v>
                </c:pt>
                <c:pt idx="4">
                  <c:v>0.12053822031170977</c:v>
                </c:pt>
                <c:pt idx="5">
                  <c:v>0.1158316666317569</c:v>
                </c:pt>
                <c:pt idx="6">
                  <c:v>0.11907648618200425</c:v>
                </c:pt>
                <c:pt idx="7">
                  <c:v>0.11783830034681146</c:v>
                </c:pt>
                <c:pt idx="8">
                  <c:v>0.11840544326977974</c:v>
                </c:pt>
                <c:pt idx="9">
                  <c:v>0.11933901982729711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6-4FC4-8E05-6E13CFD165DF}"/>
            </c:ext>
          </c:extLst>
        </c:ser>
        <c:ser>
          <c:idx val="2"/>
          <c:order val="2"/>
          <c:tx>
            <c:strRef>
              <c:f>paper!$J$4</c:f>
              <c:strCache>
                <c:ptCount val="1"/>
                <c:pt idx="0">
                  <c:v>RRC_L2=4MB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paper!$A$5:$A$14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paper!$J$5:$J$14</c:f>
              <c:numCache>
                <c:formatCode>0.00%</c:formatCode>
                <c:ptCount val="10"/>
                <c:pt idx="0">
                  <c:v>0.11901666600253179</c:v>
                </c:pt>
                <c:pt idx="1">
                  <c:v>0.11885000654232018</c:v>
                </c:pt>
                <c:pt idx="2">
                  <c:v>0.12048180754052455</c:v>
                </c:pt>
                <c:pt idx="3">
                  <c:v>0.11848339741089109</c:v>
                </c:pt>
                <c:pt idx="4">
                  <c:v>0.12168823000734287</c:v>
                </c:pt>
                <c:pt idx="5">
                  <c:v>0.12260855294703096</c:v>
                </c:pt>
                <c:pt idx="6">
                  <c:v>0.11779246363383175</c:v>
                </c:pt>
                <c:pt idx="7">
                  <c:v>0.11660837382480728</c:v>
                </c:pt>
                <c:pt idx="8">
                  <c:v>0.11986118654821822</c:v>
                </c:pt>
                <c:pt idx="9">
                  <c:v>0.11739779414688351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6-4FC4-8E05-6E13CFD165DF}"/>
            </c:ext>
          </c:extLst>
        </c:ser>
        <c:ser>
          <c:idx val="3"/>
          <c:order val="3"/>
          <c:tx>
            <c:strRef>
              <c:f>adaptive!$H$4</c:f>
              <c:strCache>
                <c:ptCount val="1"/>
                <c:pt idx="0">
                  <c:v>ADP_L2=1MB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paper!$A$5:$A$14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adaptive!$H$5:$H$14</c:f>
              <c:numCache>
                <c:formatCode>0.00%</c:formatCode>
                <c:ptCount val="10"/>
                <c:pt idx="0">
                  <c:v>8.2012587423941671E-2</c:v>
                </c:pt>
                <c:pt idx="1">
                  <c:v>8.0874045205347467E-2</c:v>
                </c:pt>
                <c:pt idx="2">
                  <c:v>8.1521588129724043E-2</c:v>
                </c:pt>
                <c:pt idx="3">
                  <c:v>8.0761874513981785E-2</c:v>
                </c:pt>
                <c:pt idx="4">
                  <c:v>8.1994062656461073E-2</c:v>
                </c:pt>
                <c:pt idx="5">
                  <c:v>8.1133571753583975E-2</c:v>
                </c:pt>
                <c:pt idx="6">
                  <c:v>8.1815990434233238E-2</c:v>
                </c:pt>
                <c:pt idx="7">
                  <c:v>8.8880119469096158E-2</c:v>
                </c:pt>
                <c:pt idx="8">
                  <c:v>8.6138637675116786E-2</c:v>
                </c:pt>
                <c:pt idx="9">
                  <c:v>8.8392545067515177E-2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6-4FC4-8E05-6E13CFD165DF}"/>
            </c:ext>
          </c:extLst>
        </c:ser>
        <c:ser>
          <c:idx val="4"/>
          <c:order val="4"/>
          <c:tx>
            <c:strRef>
              <c:f>adaptive!$I$4</c:f>
              <c:strCache>
                <c:ptCount val="1"/>
                <c:pt idx="0">
                  <c:v>ADP_L2=2MB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paper!$A$5:$A$14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adaptive!$I$5:$I$14</c:f>
              <c:numCache>
                <c:formatCode>0.00%</c:formatCode>
                <c:ptCount val="10"/>
                <c:pt idx="0">
                  <c:v>8.6623854673606934E-2</c:v>
                </c:pt>
                <c:pt idx="1">
                  <c:v>8.7036971762867815E-2</c:v>
                </c:pt>
                <c:pt idx="2">
                  <c:v>8.5721544130984401E-2</c:v>
                </c:pt>
                <c:pt idx="3">
                  <c:v>9.3256780512656137E-2</c:v>
                </c:pt>
                <c:pt idx="4">
                  <c:v>8.9603639311487446E-2</c:v>
                </c:pt>
                <c:pt idx="5">
                  <c:v>8.311360213058383E-2</c:v>
                </c:pt>
                <c:pt idx="6">
                  <c:v>8.1746462849481505E-2</c:v>
                </c:pt>
                <c:pt idx="7">
                  <c:v>8.1190742609505526E-2</c:v>
                </c:pt>
                <c:pt idx="8">
                  <c:v>8.6071972076496472E-2</c:v>
                </c:pt>
                <c:pt idx="9">
                  <c:v>8.0499640786643609E-2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A6-4FC4-8E05-6E13CFD165DF}"/>
            </c:ext>
          </c:extLst>
        </c:ser>
        <c:ser>
          <c:idx val="5"/>
          <c:order val="5"/>
          <c:tx>
            <c:strRef>
              <c:f>adaptive!$J$4</c:f>
              <c:strCache>
                <c:ptCount val="1"/>
                <c:pt idx="0">
                  <c:v>ADP_L2=4MB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paper!$A$5:$A$14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adaptive!$J$5:$J$14</c:f>
              <c:numCache>
                <c:formatCode>0.00%</c:formatCode>
                <c:ptCount val="10"/>
                <c:pt idx="0">
                  <c:v>8.6568361087495077E-2</c:v>
                </c:pt>
                <c:pt idx="1">
                  <c:v>8.4962313490298563E-2</c:v>
                </c:pt>
                <c:pt idx="2">
                  <c:v>8.5470173776660927E-2</c:v>
                </c:pt>
                <c:pt idx="3">
                  <c:v>8.4335943804729099E-2</c:v>
                </c:pt>
                <c:pt idx="4">
                  <c:v>8.2098425755344998E-2</c:v>
                </c:pt>
                <c:pt idx="5">
                  <c:v>8.3092372173266302E-2</c:v>
                </c:pt>
                <c:pt idx="6">
                  <c:v>8.7242572157979606E-2</c:v>
                </c:pt>
                <c:pt idx="7">
                  <c:v>8.0779023007751236E-2</c:v>
                </c:pt>
                <c:pt idx="8">
                  <c:v>8.5987041851518523E-2</c:v>
                </c:pt>
                <c:pt idx="9">
                  <c:v>8.0464358734300079E-2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A6-4FC4-8E05-6E13CFD16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423679"/>
        <c:axId val="1276424639"/>
      </c:lineChart>
      <c:catAx>
        <c:axId val="12764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424639"/>
        <c:crosses val="autoZero"/>
        <c:auto val="1"/>
        <c:lblAlgn val="ctr"/>
        <c:lblOffset val="100"/>
        <c:noMultiLvlLbl val="0"/>
      </c:catAx>
      <c:valAx>
        <c:axId val="1276424639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42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kern="1200" spc="0" baseline="0">
                <a:solidFill>
                  <a:schemeClr val="tx1"/>
                </a:solidFill>
              </a:rPr>
              <a:t>RRC VS ADP</a:t>
            </a: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chemeClr val="tx1"/>
                </a:solidFill>
              </a:rPr>
              <a:t>L2 Cache Miss Rate</a:t>
            </a:r>
          </a:p>
        </c:rich>
      </c:tx>
      <c:layout>
        <c:manualLayout>
          <c:xMode val="edge"/>
          <c:yMode val="edge"/>
          <c:x val="0.41385849701561683"/>
          <c:y val="1.202923461596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paper!$K$4</c:f>
              <c:strCache>
                <c:ptCount val="1"/>
                <c:pt idx="0">
                  <c:v>RRC_L2=1MB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paper!$A$5:$A$14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paper!$K$5:$K$14</c:f>
              <c:numCache>
                <c:formatCode>0.00%</c:formatCode>
                <c:ptCount val="10"/>
                <c:pt idx="0">
                  <c:v>7.4767151735644369E-2</c:v>
                </c:pt>
                <c:pt idx="1">
                  <c:v>7.2786773447808095E-2</c:v>
                </c:pt>
                <c:pt idx="2">
                  <c:v>7.9405814527129331E-2</c:v>
                </c:pt>
                <c:pt idx="3">
                  <c:v>6.4680808397917192E-2</c:v>
                </c:pt>
                <c:pt idx="4">
                  <c:v>6.6508974589476202E-2</c:v>
                </c:pt>
                <c:pt idx="5">
                  <c:v>7.6617305505931932E-2</c:v>
                </c:pt>
                <c:pt idx="6">
                  <c:v>7.8509640365193409E-2</c:v>
                </c:pt>
                <c:pt idx="7">
                  <c:v>7.30594037581664E-2</c:v>
                </c:pt>
                <c:pt idx="8">
                  <c:v>5.77535823577668E-2</c:v>
                </c:pt>
                <c:pt idx="9">
                  <c:v>7.3108262019888862E-2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8-4A9C-B3CA-BB1A9480EBAA}"/>
            </c:ext>
          </c:extLst>
        </c:ser>
        <c:ser>
          <c:idx val="1"/>
          <c:order val="1"/>
          <c:tx>
            <c:strRef>
              <c:f>paper!$L$4</c:f>
              <c:strCache>
                <c:ptCount val="1"/>
                <c:pt idx="0">
                  <c:v>RRC_L2=2MB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paper!$A$5:$A$14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paper!$L$5:$L$14</c:f>
              <c:numCache>
                <c:formatCode>0.00%</c:formatCode>
                <c:ptCount val="10"/>
                <c:pt idx="0">
                  <c:v>1.8772703113360201E-2</c:v>
                </c:pt>
                <c:pt idx="1">
                  <c:v>1.84094599550997E-2</c:v>
                </c:pt>
                <c:pt idx="2">
                  <c:v>1.8694511727741319E-2</c:v>
                </c:pt>
                <c:pt idx="3">
                  <c:v>1.7550026108579486E-2</c:v>
                </c:pt>
                <c:pt idx="4">
                  <c:v>1.8937662874708997E-2</c:v>
                </c:pt>
                <c:pt idx="5">
                  <c:v>1.8288659169897817E-2</c:v>
                </c:pt>
                <c:pt idx="6">
                  <c:v>1.8495189501628602E-2</c:v>
                </c:pt>
                <c:pt idx="7">
                  <c:v>1.8641730156336075E-2</c:v>
                </c:pt>
                <c:pt idx="8">
                  <c:v>1.8494776195928486E-2</c:v>
                </c:pt>
                <c:pt idx="9">
                  <c:v>1.7568147590825308E-2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8-4A9C-B3CA-BB1A9480EBAA}"/>
            </c:ext>
          </c:extLst>
        </c:ser>
        <c:ser>
          <c:idx val="2"/>
          <c:order val="2"/>
          <c:tx>
            <c:strRef>
              <c:f>paper!$M$4</c:f>
              <c:strCache>
                <c:ptCount val="1"/>
                <c:pt idx="0">
                  <c:v>RRC_L2=4MB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paper!$A$5:$A$14</c:f>
              <c:strCache>
                <c:ptCount val="10"/>
                <c:pt idx="0">
                  <c:v>500.perlbench_r</c:v>
                </c:pt>
                <c:pt idx="1">
                  <c:v>502.gcc_r</c:v>
                </c:pt>
                <c:pt idx="2">
                  <c:v>505.mcf_r</c:v>
                </c:pt>
                <c:pt idx="3">
                  <c:v>520.omnetpp_r</c:v>
                </c:pt>
                <c:pt idx="4">
                  <c:v>523.xalancbmk_r</c:v>
                </c:pt>
                <c:pt idx="5">
                  <c:v>525.x264_r</c:v>
                </c:pt>
                <c:pt idx="6">
                  <c:v>531.deepsjeng_r</c:v>
                </c:pt>
                <c:pt idx="7">
                  <c:v>541.leela_r</c:v>
                </c:pt>
                <c:pt idx="8">
                  <c:v>548.exchange2_r</c:v>
                </c:pt>
                <c:pt idx="9">
                  <c:v>557.xz_r</c:v>
                </c:pt>
              </c:strCache>
            </c:strRef>
          </c:cat>
          <c:val>
            <c:numRef>
              <c:f>paper!$M$5:$M$14</c:f>
              <c:numCache>
                <c:formatCode>0.00%</c:formatCode>
                <c:ptCount val="10"/>
                <c:pt idx="0">
                  <c:v>1.3167506301412661E-2</c:v>
                </c:pt>
                <c:pt idx="1">
                  <c:v>1.3709987514537711E-2</c:v>
                </c:pt>
                <c:pt idx="2">
                  <c:v>1.3209871155188109E-2</c:v>
                </c:pt>
                <c:pt idx="3">
                  <c:v>1.4018865177827928E-2</c:v>
                </c:pt>
                <c:pt idx="4">
                  <c:v>1.3164861213112151E-2</c:v>
                </c:pt>
                <c:pt idx="5">
                  <c:v>1.3965737079080869E-2</c:v>
                </c:pt>
                <c:pt idx="6">
                  <c:v>1.4015870875188264E-2</c:v>
                </c:pt>
                <c:pt idx="7">
                  <c:v>1.4159745549514246E-2</c:v>
                </c:pt>
                <c:pt idx="8">
                  <c:v>1.380305418871618E-2</c:v>
                </c:pt>
                <c:pt idx="9">
                  <c:v>1.3993549296129644E-2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8-4A9C-B3CA-BB1A9480EBAA}"/>
            </c:ext>
          </c:extLst>
        </c:ser>
        <c:ser>
          <c:idx val="3"/>
          <c:order val="3"/>
          <c:tx>
            <c:strRef>
              <c:f>adaptive!$K$4</c:f>
              <c:strCache>
                <c:ptCount val="1"/>
                <c:pt idx="0">
                  <c:v>ADP_L2=1MB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adaptive!$K$5:$K$14</c:f>
              <c:numCache>
                <c:formatCode>0.00%</c:formatCode>
                <c:ptCount val="10"/>
                <c:pt idx="0">
                  <c:v>3.2623114738476407E-2</c:v>
                </c:pt>
                <c:pt idx="1">
                  <c:v>3.066048374385285E-2</c:v>
                </c:pt>
                <c:pt idx="2">
                  <c:v>3.098081563875698E-2</c:v>
                </c:pt>
                <c:pt idx="3">
                  <c:v>3.1107797858701474E-2</c:v>
                </c:pt>
                <c:pt idx="4">
                  <c:v>3.1468249467881695E-2</c:v>
                </c:pt>
                <c:pt idx="5">
                  <c:v>3.271804224561467E-2</c:v>
                </c:pt>
                <c:pt idx="6">
                  <c:v>3.2232811944277941E-2</c:v>
                </c:pt>
                <c:pt idx="7">
                  <c:v>3.2311447175648642E-2</c:v>
                </c:pt>
                <c:pt idx="8">
                  <c:v>3.1248301908541849E-2</c:v>
                </c:pt>
                <c:pt idx="9">
                  <c:v>3.2188508804119463E-2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8-4A9C-B3CA-BB1A9480EBAA}"/>
            </c:ext>
          </c:extLst>
        </c:ser>
        <c:ser>
          <c:idx val="4"/>
          <c:order val="4"/>
          <c:tx>
            <c:strRef>
              <c:f>adaptive!$L$4</c:f>
              <c:strCache>
                <c:ptCount val="1"/>
                <c:pt idx="0">
                  <c:v>ADP_L2=2MB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adaptive!$L$5:$L$14</c:f>
              <c:numCache>
                <c:formatCode>0.00%</c:formatCode>
                <c:ptCount val="10"/>
                <c:pt idx="0">
                  <c:v>2.0039772592637149E-2</c:v>
                </c:pt>
                <c:pt idx="1">
                  <c:v>2.0322221257369467E-2</c:v>
                </c:pt>
                <c:pt idx="2">
                  <c:v>2.1761507472252827E-2</c:v>
                </c:pt>
                <c:pt idx="3">
                  <c:v>1.8902328657843047E-2</c:v>
                </c:pt>
                <c:pt idx="4">
                  <c:v>2.1385207611990618E-2</c:v>
                </c:pt>
                <c:pt idx="5">
                  <c:v>2.1916683314999512E-2</c:v>
                </c:pt>
                <c:pt idx="6">
                  <c:v>2.196425432331044E-2</c:v>
                </c:pt>
                <c:pt idx="7">
                  <c:v>2.1832574360580941E-2</c:v>
                </c:pt>
                <c:pt idx="8">
                  <c:v>2.162159746597617E-2</c:v>
                </c:pt>
                <c:pt idx="9">
                  <c:v>2.1783936396539066E-2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58-4A9C-B3CA-BB1A9480EBAA}"/>
            </c:ext>
          </c:extLst>
        </c:ser>
        <c:ser>
          <c:idx val="5"/>
          <c:order val="5"/>
          <c:tx>
            <c:strRef>
              <c:f>adaptive!$M$4</c:f>
              <c:strCache>
                <c:ptCount val="1"/>
                <c:pt idx="0">
                  <c:v>ADP_L2=4MB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adaptive!$M$5:$M$14</c:f>
              <c:numCache>
                <c:formatCode>0.00%</c:formatCode>
                <c:ptCount val="10"/>
                <c:pt idx="0">
                  <c:v>1.8541600974185554E-2</c:v>
                </c:pt>
                <c:pt idx="1">
                  <c:v>1.8762833688194706E-2</c:v>
                </c:pt>
                <c:pt idx="2">
                  <c:v>1.7128509899010252E-2</c:v>
                </c:pt>
                <c:pt idx="3">
                  <c:v>1.9011336326663662E-2</c:v>
                </c:pt>
                <c:pt idx="4">
                  <c:v>1.9087356438466097E-2</c:v>
                </c:pt>
                <c:pt idx="5">
                  <c:v>1.9256627872986619E-2</c:v>
                </c:pt>
                <c:pt idx="6">
                  <c:v>1.6793663676941597E-2</c:v>
                </c:pt>
                <c:pt idx="7">
                  <c:v>1.9404317229255393E-2</c:v>
                </c:pt>
                <c:pt idx="8">
                  <c:v>1.8767331558716415E-2</c:v>
                </c:pt>
                <c:pt idx="9">
                  <c:v>1.7756652644109326E-2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58-4A9C-B3CA-BB1A9480E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664559"/>
        <c:axId val="1320662639"/>
      </c:lineChart>
      <c:catAx>
        <c:axId val="132066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662639"/>
        <c:crosses val="autoZero"/>
        <c:auto val="1"/>
        <c:lblAlgn val="ctr"/>
        <c:lblOffset val="100"/>
        <c:noMultiLvlLbl val="0"/>
      </c:catAx>
      <c:valAx>
        <c:axId val="1320662639"/>
        <c:scaling>
          <c:orientation val="minMax"/>
          <c:max val="8.0000000000000016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66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0</xdr:row>
      <xdr:rowOff>69851</xdr:rowOff>
    </xdr:from>
    <xdr:to>
      <xdr:col>12</xdr:col>
      <xdr:colOff>173506</xdr:colOff>
      <xdr:row>30</xdr:row>
      <xdr:rowOff>81643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F9A075-86FA-4516-9846-034A9CF50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204108</xdr:colOff>
      <xdr:row>0</xdr:row>
      <xdr:rowOff>47172</xdr:rowOff>
    </xdr:from>
    <xdr:to>
      <xdr:col>24</xdr:col>
      <xdr:colOff>2963</xdr:colOff>
      <xdr:row>35</xdr:row>
      <xdr:rowOff>45358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80FD23-4C83-4F61-BA8B-2710FA8D7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54430</xdr:colOff>
      <xdr:row>0</xdr:row>
      <xdr:rowOff>90715</xdr:rowOff>
    </xdr:from>
    <xdr:to>
      <xdr:col>37</xdr:col>
      <xdr:colOff>378334</xdr:colOff>
      <xdr:row>30</xdr:row>
      <xdr:rowOff>99786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A50408-DF1C-4185-BED0-BF095DE09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399142</xdr:colOff>
      <xdr:row>0</xdr:row>
      <xdr:rowOff>99785</xdr:rowOff>
    </xdr:from>
    <xdr:to>
      <xdr:col>50</xdr:col>
      <xdr:colOff>544284</xdr:colOff>
      <xdr:row>34</xdr:row>
      <xdr:rowOff>146539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E2D03C5-EEFA-429F-AFF4-3EDB23524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90716</xdr:colOff>
      <xdr:row>31</xdr:row>
      <xdr:rowOff>45356</xdr:rowOff>
    </xdr:from>
    <xdr:to>
      <xdr:col>12</xdr:col>
      <xdr:colOff>117929</xdr:colOff>
      <xdr:row>60</xdr:row>
      <xdr:rowOff>139699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B8542A1-CBAF-4DF1-BCE3-BEEF0A87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244929</xdr:colOff>
      <xdr:row>35</xdr:row>
      <xdr:rowOff>99787</xdr:rowOff>
    </xdr:from>
    <xdr:to>
      <xdr:col>23</xdr:col>
      <xdr:colOff>236312</xdr:colOff>
      <xdr:row>69</xdr:row>
      <xdr:rowOff>155122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D8158CB-22E2-4C15-844D-8988FAD52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115454</xdr:colOff>
      <xdr:row>31</xdr:row>
      <xdr:rowOff>46182</xdr:rowOff>
    </xdr:from>
    <xdr:to>
      <xdr:col>36</xdr:col>
      <xdr:colOff>508000</xdr:colOff>
      <xdr:row>66</xdr:row>
      <xdr:rowOff>103909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CF9EC37-5DDE-4B75-A423-1E433B54F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433398</xdr:colOff>
      <xdr:row>38</xdr:row>
      <xdr:rowOff>119450</xdr:rowOff>
    </xdr:from>
    <xdr:to>
      <xdr:col>50</xdr:col>
      <xdr:colOff>583488</xdr:colOff>
      <xdr:row>71</xdr:row>
      <xdr:rowOff>96360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17F1732-CB04-4864-8D68-BA3F69B1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自定义 1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DB5F8"/>
      </a:accent1>
      <a:accent2>
        <a:srgbClr val="92D050"/>
      </a:accent2>
      <a:accent3>
        <a:srgbClr val="FF6566"/>
      </a:accent3>
      <a:accent4>
        <a:srgbClr val="8DB5F8"/>
      </a:accent4>
      <a:accent5>
        <a:srgbClr val="92D050"/>
      </a:accent5>
      <a:accent6>
        <a:srgbClr val="FF656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U56"/>
  <sheetViews>
    <sheetView topLeftCell="F1" zoomScale="175" zoomScaleNormal="175" workbookViewId="0">
      <selection activeCell="Q19" sqref="Q19:U23"/>
    </sheetView>
  </sheetViews>
  <sheetFormatPr defaultColWidth="12.5703125" defaultRowHeight="15.75" customHeight="1" x14ac:dyDescent="0.2"/>
  <cols>
    <col min="1" max="1" width="13.85546875" customWidth="1"/>
    <col min="2" max="2" width="12.85546875" customWidth="1"/>
  </cols>
  <sheetData>
    <row r="3" spans="1:21" ht="15.75" customHeight="1" x14ac:dyDescent="0.2">
      <c r="A3" s="13" t="s">
        <v>0</v>
      </c>
      <c r="B3" s="8" t="s">
        <v>1</v>
      </c>
      <c r="C3" s="9"/>
      <c r="D3" s="10"/>
      <c r="E3" s="8" t="s">
        <v>2</v>
      </c>
      <c r="F3" s="9"/>
      <c r="G3" s="10"/>
      <c r="H3" s="8" t="s">
        <v>3</v>
      </c>
      <c r="I3" s="9"/>
      <c r="J3" s="10"/>
      <c r="K3" s="8" t="s">
        <v>4</v>
      </c>
      <c r="L3" s="9"/>
      <c r="M3" s="10"/>
    </row>
    <row r="4" spans="1:21" ht="15.75" customHeight="1" x14ac:dyDescent="0.2">
      <c r="A4" s="14"/>
      <c r="B4" s="7" t="s">
        <v>34</v>
      </c>
      <c r="C4" s="7" t="s">
        <v>35</v>
      </c>
      <c r="D4" s="7" t="s">
        <v>36</v>
      </c>
      <c r="E4" s="7" t="s">
        <v>34</v>
      </c>
      <c r="F4" s="7" t="s">
        <v>35</v>
      </c>
      <c r="G4" s="7" t="s">
        <v>36</v>
      </c>
      <c r="H4" s="7" t="s">
        <v>34</v>
      </c>
      <c r="I4" s="7" t="s">
        <v>35</v>
      </c>
      <c r="J4" s="7" t="s">
        <v>37</v>
      </c>
      <c r="K4" s="7" t="s">
        <v>34</v>
      </c>
      <c r="L4" s="7" t="s">
        <v>35</v>
      </c>
      <c r="M4" s="7" t="s">
        <v>36</v>
      </c>
    </row>
    <row r="5" spans="1:21" ht="15.75" customHeight="1" x14ac:dyDescent="0.2">
      <c r="A5" s="1" t="s">
        <v>5</v>
      </c>
      <c r="B5" s="2">
        <f t="shared" ref="B5:B14" si="0">1/B34</f>
        <v>9.1932077639213655E-2</v>
      </c>
      <c r="C5" s="2">
        <f>1/B47</f>
        <v>0.13089849907854001</v>
      </c>
      <c r="D5" s="2">
        <f t="shared" ref="D5:D14" si="1">1/B21</f>
        <v>0.1704399515336954</v>
      </c>
      <c r="E5" s="3">
        <f t="shared" ref="E5:E14" si="2">(C34+E34)/(D34+F34)</f>
        <v>5.7426025567615641E-2</v>
      </c>
      <c r="F5" s="3">
        <f t="shared" ref="F5:F14" si="3">(C47+E47)/(D47+F47)</f>
        <v>4.64431910201532E-2</v>
      </c>
      <c r="G5" s="3">
        <f t="shared" ref="G5:G14" si="4">(C21+E21)/(D21+F21)</f>
        <v>5.6416867825486945E-2</v>
      </c>
      <c r="H5" s="3">
        <f t="shared" ref="H5:H14" si="5">(G34+I34)/(H34+J34)</f>
        <v>0.23031780579771327</v>
      </c>
      <c r="I5" s="3">
        <f t="shared" ref="I5:I14" si="6">(G47+I47)/(H47+J47)</f>
        <v>0.23279274327144192</v>
      </c>
      <c r="J5" s="3">
        <f t="shared" ref="J5:J14" si="7">(G21+I21)/(H21+J21)</f>
        <v>0.23219115045926295</v>
      </c>
      <c r="K5" s="3">
        <f t="shared" ref="K5:K14" si="8">(K34+M34)/(L34+N34)</f>
        <v>0.19024209417699067</v>
      </c>
      <c r="L5" s="3">
        <f t="shared" ref="L5:L14" si="9">M47/N47</f>
        <v>7.6300854015029118E-2</v>
      </c>
      <c r="M5" s="3">
        <f t="shared" ref="M5:M14" si="10">(K21+M21)/(L21+N21)</f>
        <v>1.2485761034008599E-2</v>
      </c>
      <c r="O5" s="3">
        <v>7.4767151735644369E-2</v>
      </c>
      <c r="P5" s="3">
        <v>1.8772703113360201E-2</v>
      </c>
      <c r="Q5" s="3">
        <v>1.3167506301412661E-2</v>
      </c>
      <c r="S5" s="15">
        <f>(K5-O5)/K5</f>
        <v>0.60698944122174581</v>
      </c>
      <c r="T5" s="15">
        <f t="shared" ref="T5:U14" si="11">(L5-P5)/L5</f>
        <v>0.7539647051701085</v>
      </c>
      <c r="U5" s="15">
        <f t="shared" si="11"/>
        <v>-5.4601819268135142E-2</v>
      </c>
    </row>
    <row r="6" spans="1:21" ht="15.75" customHeight="1" x14ac:dyDescent="0.2">
      <c r="A6" s="1" t="s">
        <v>6</v>
      </c>
      <c r="B6" s="2">
        <f t="shared" si="0"/>
        <v>9.2625268729060906E-2</v>
      </c>
      <c r="C6" s="2">
        <f t="shared" ref="C6:C14" si="12">1/B48</f>
        <v>0.13271238095035867</v>
      </c>
      <c r="D6" s="2">
        <f t="shared" si="1"/>
        <v>0.1683036156834061</v>
      </c>
      <c r="E6" s="3">
        <f t="shared" si="2"/>
        <v>5.7149611128323681E-2</v>
      </c>
      <c r="F6" s="3">
        <f t="shared" si="3"/>
        <v>5.6900770705339977E-2</v>
      </c>
      <c r="G6" s="3">
        <f t="shared" si="4"/>
        <v>5.6424682759222008E-2</v>
      </c>
      <c r="H6" s="3">
        <f t="shared" si="5"/>
        <v>0.23721075001875527</v>
      </c>
      <c r="I6" s="3">
        <f t="shared" si="6"/>
        <v>0.23157615770933282</v>
      </c>
      <c r="J6" s="3">
        <f t="shared" si="7"/>
        <v>0.2297960664012702</v>
      </c>
      <c r="K6" s="3">
        <f t="shared" si="8"/>
        <v>0.1860753063356963</v>
      </c>
      <c r="L6" s="3">
        <f t="shared" si="9"/>
        <v>7.2366619177930858E-2</v>
      </c>
      <c r="M6" s="3">
        <f t="shared" si="10"/>
        <v>1.1444445255575104E-2</v>
      </c>
      <c r="O6" s="3">
        <v>7.2786773447808095E-2</v>
      </c>
      <c r="P6" s="3">
        <v>1.84094599550997E-2</v>
      </c>
      <c r="Q6" s="3">
        <v>1.3709987514537711E-2</v>
      </c>
      <c r="S6" s="15">
        <f t="shared" ref="S6:S14" si="13">(K6-O6)/K6</f>
        <v>0.60883163445398647</v>
      </c>
      <c r="T6" s="15">
        <f t="shared" si="11"/>
        <v>0.74560840116303373</v>
      </c>
      <c r="U6" s="15">
        <f t="shared" si="11"/>
        <v>-0.19795998917981278</v>
      </c>
    </row>
    <row r="7" spans="1:21" ht="15.75" customHeight="1" x14ac:dyDescent="0.2">
      <c r="A7" s="1" t="s">
        <v>7</v>
      </c>
      <c r="B7" s="2">
        <f t="shared" si="0"/>
        <v>8.802747936217753E-2</v>
      </c>
      <c r="C7" s="2">
        <f t="shared" si="12"/>
        <v>0.12909089031405233</v>
      </c>
      <c r="D7" s="2">
        <f t="shared" si="1"/>
        <v>0.17223727958795332</v>
      </c>
      <c r="E7" s="3">
        <f t="shared" si="2"/>
        <v>5.7222879304381441E-2</v>
      </c>
      <c r="F7" s="3">
        <f t="shared" si="3"/>
        <v>5.6598535363536789E-2</v>
      </c>
      <c r="G7" s="3">
        <f t="shared" si="4"/>
        <v>5.6371459326470558E-2</v>
      </c>
      <c r="H7" s="3">
        <f t="shared" si="5"/>
        <v>0.23376688359026188</v>
      </c>
      <c r="I7" s="3">
        <f t="shared" si="6"/>
        <v>0.22961765460621586</v>
      </c>
      <c r="J7" s="3">
        <f t="shared" si="7"/>
        <v>0.23083200056506653</v>
      </c>
      <c r="K7" s="3">
        <f t="shared" si="8"/>
        <v>0.20594566392781419</v>
      </c>
      <c r="L7" s="3">
        <f t="shared" si="9"/>
        <v>7.5730762759264852E-2</v>
      </c>
      <c r="M7" s="3">
        <f t="shared" si="10"/>
        <v>1.1129528424119494E-2</v>
      </c>
      <c r="O7" s="3">
        <v>7.9405814527129331E-2</v>
      </c>
      <c r="P7" s="3">
        <v>1.8694511727741319E-2</v>
      </c>
      <c r="Q7" s="3">
        <v>1.3209871155188109E-2</v>
      </c>
      <c r="S7" s="15">
        <f t="shared" si="13"/>
        <v>0.61443318100175304</v>
      </c>
      <c r="T7" s="15">
        <f t="shared" si="11"/>
        <v>0.75314507544090137</v>
      </c>
      <c r="U7" s="15">
        <f t="shared" si="11"/>
        <v>-0.18692101334322253</v>
      </c>
    </row>
    <row r="8" spans="1:21" ht="15.75" customHeight="1" x14ac:dyDescent="0.2">
      <c r="A8" s="1" t="s">
        <v>8</v>
      </c>
      <c r="B8" s="2">
        <f t="shared" si="0"/>
        <v>9.423909797351071E-2</v>
      </c>
      <c r="C8" s="2">
        <f t="shared" si="12"/>
        <v>0.1320085657718158</v>
      </c>
      <c r="D8" s="2">
        <f t="shared" si="1"/>
        <v>0.16765690422867596</v>
      </c>
      <c r="E8" s="3">
        <f t="shared" si="2"/>
        <v>5.7381085192054579E-2</v>
      </c>
      <c r="F8" s="3">
        <f t="shared" si="3"/>
        <v>5.6843513650092645E-2</v>
      </c>
      <c r="G8" s="3">
        <f t="shared" si="4"/>
        <v>5.6531636008096443E-2</v>
      </c>
      <c r="H8" s="3">
        <f t="shared" si="5"/>
        <v>0.23272890508754068</v>
      </c>
      <c r="I8" s="3">
        <f t="shared" si="6"/>
        <v>0.23188524965362686</v>
      </c>
      <c r="J8" s="3">
        <f t="shared" si="7"/>
        <v>0.23190992192429852</v>
      </c>
      <c r="K8" s="3">
        <f t="shared" si="8"/>
        <v>0.18212685600722808</v>
      </c>
      <c r="L8" s="3">
        <f t="shared" si="9"/>
        <v>7.2943693660746517E-2</v>
      </c>
      <c r="M8" s="3">
        <f t="shared" si="10"/>
        <v>1.1334251377392551E-2</v>
      </c>
      <c r="O8" s="3">
        <v>6.4680808397917192E-2</v>
      </c>
      <c r="P8" s="3">
        <v>1.7550026108579486E-2</v>
      </c>
      <c r="Q8" s="3">
        <v>1.4018865177827928E-2</v>
      </c>
      <c r="S8" s="15">
        <f t="shared" si="13"/>
        <v>0.64485848042448946</v>
      </c>
      <c r="T8" s="15">
        <f t="shared" si="11"/>
        <v>0.75940310631645791</v>
      </c>
      <c r="U8" s="15">
        <f t="shared" si="11"/>
        <v>-0.23685850181425683</v>
      </c>
    </row>
    <row r="9" spans="1:21" ht="15.75" customHeight="1" x14ac:dyDescent="0.2">
      <c r="A9" s="1" t="s">
        <v>9</v>
      </c>
      <c r="B9" s="2">
        <f t="shared" si="0"/>
        <v>8.2263395051445476E-2</v>
      </c>
      <c r="C9" s="2">
        <f t="shared" si="12"/>
        <v>0.13310721080362015</v>
      </c>
      <c r="D9" s="2">
        <f t="shared" si="1"/>
        <v>0.17083273613055996</v>
      </c>
      <c r="E9" s="3">
        <f t="shared" si="2"/>
        <v>5.1641952744042471E-2</v>
      </c>
      <c r="F9" s="3">
        <f t="shared" si="3"/>
        <v>5.6600980714898171E-2</v>
      </c>
      <c r="G9" s="3">
        <f t="shared" si="4"/>
        <v>5.6679895646189971E-2</v>
      </c>
      <c r="H9" s="3">
        <f t="shared" si="5"/>
        <v>0.21462929459163005</v>
      </c>
      <c r="I9" s="3">
        <f t="shared" si="6"/>
        <v>0.23001873527103672</v>
      </c>
      <c r="J9" s="3">
        <f t="shared" si="7"/>
        <v>0.2302356625281419</v>
      </c>
      <c r="K9" s="3">
        <f t="shared" si="8"/>
        <v>0.14825467161973149</v>
      </c>
      <c r="L9" s="3">
        <f t="shared" si="9"/>
        <v>7.23895817248566E-2</v>
      </c>
      <c r="M9" s="3">
        <f t="shared" si="10"/>
        <v>1.2119421830585939E-2</v>
      </c>
      <c r="O9" s="3">
        <v>6.6508974589476202E-2</v>
      </c>
      <c r="P9" s="3">
        <v>1.8937662874708997E-2</v>
      </c>
      <c r="Q9" s="3">
        <v>1.3164861213112151E-2</v>
      </c>
      <c r="S9" s="15">
        <f t="shared" si="13"/>
        <v>0.55138698927431029</v>
      </c>
      <c r="T9" s="15">
        <f t="shared" si="11"/>
        <v>0.73839242576799802</v>
      </c>
      <c r="U9" s="15">
        <f t="shared" si="11"/>
        <v>-8.6261489792180013E-2</v>
      </c>
    </row>
    <row r="10" spans="1:21" ht="15.75" customHeight="1" x14ac:dyDescent="0.2">
      <c r="A10" s="1" t="s">
        <v>10</v>
      </c>
      <c r="B10" s="2">
        <f t="shared" si="0"/>
        <v>9.2915456597703575E-2</v>
      </c>
      <c r="C10" s="2">
        <f t="shared" si="12"/>
        <v>0.13646083369381737</v>
      </c>
      <c r="D10" s="2">
        <f t="shared" si="1"/>
        <v>0.16744405359281356</v>
      </c>
      <c r="E10" s="3">
        <f t="shared" si="2"/>
        <v>5.7081266894108112E-2</v>
      </c>
      <c r="F10" s="3">
        <f t="shared" si="3"/>
        <v>5.6862994516825603E-2</v>
      </c>
      <c r="G10" s="3">
        <f t="shared" si="4"/>
        <v>5.6546369672577972E-2</v>
      </c>
      <c r="H10" s="3">
        <f t="shared" si="5"/>
        <v>0.23261043058758707</v>
      </c>
      <c r="I10" s="3">
        <f t="shared" si="6"/>
        <v>0.22961599147028944</v>
      </c>
      <c r="J10" s="3">
        <f t="shared" si="7"/>
        <v>0.22843713903765148</v>
      </c>
      <c r="K10" s="3">
        <f t="shared" si="8"/>
        <v>0.18533229539259441</v>
      </c>
      <c r="L10" s="3">
        <f t="shared" si="9"/>
        <v>6.5424499472413522E-2</v>
      </c>
      <c r="M10" s="3">
        <f t="shared" si="10"/>
        <v>1.3260706166805913E-2</v>
      </c>
      <c r="O10" s="3">
        <v>7.6617305505931932E-2</v>
      </c>
      <c r="P10" s="3">
        <v>1.8288659169897817E-2</v>
      </c>
      <c r="Q10" s="3">
        <v>1.3965737079080869E-2</v>
      </c>
      <c r="S10" s="15">
        <f t="shared" si="13"/>
        <v>0.5865949572165422</v>
      </c>
      <c r="T10" s="15">
        <f t="shared" si="11"/>
        <v>0.72046161121019658</v>
      </c>
      <c r="U10" s="15">
        <f t="shared" si="11"/>
        <v>-5.3166920630500297E-2</v>
      </c>
    </row>
    <row r="11" spans="1:21" ht="15.75" customHeight="1" x14ac:dyDescent="0.2">
      <c r="A11" s="1" t="s">
        <v>11</v>
      </c>
      <c r="B11" s="2">
        <f t="shared" si="0"/>
        <v>9.5474499190901368E-2</v>
      </c>
      <c r="C11" s="2">
        <f t="shared" si="12"/>
        <v>0.13297801607438259</v>
      </c>
      <c r="D11" s="2">
        <f t="shared" si="1"/>
        <v>0.17108868176512876</v>
      </c>
      <c r="E11" s="3">
        <f t="shared" si="2"/>
        <v>5.7332589821019277E-2</v>
      </c>
      <c r="F11" s="3">
        <f t="shared" si="3"/>
        <v>5.5936831097342023E-2</v>
      </c>
      <c r="G11" s="3">
        <f t="shared" si="4"/>
        <v>5.6417941485616394E-2</v>
      </c>
      <c r="H11" s="3">
        <f t="shared" si="5"/>
        <v>0.2330109142592087</v>
      </c>
      <c r="I11" s="3">
        <f t="shared" si="6"/>
        <v>0.21970309313298783</v>
      </c>
      <c r="J11" s="3">
        <f t="shared" si="7"/>
        <v>0.22889705998620155</v>
      </c>
      <c r="K11" s="3">
        <f t="shared" si="8"/>
        <v>0.17677322109829716</v>
      </c>
      <c r="L11" s="3">
        <f t="shared" si="9"/>
        <v>5.6711923254351169E-2</v>
      </c>
      <c r="M11" s="3">
        <f t="shared" si="10"/>
        <v>1.2255510051489456E-2</v>
      </c>
      <c r="O11" s="3">
        <v>7.8509640365193409E-2</v>
      </c>
      <c r="P11" s="3">
        <v>1.8495189501628602E-2</v>
      </c>
      <c r="Q11" s="3">
        <v>1.4015870875188264E-2</v>
      </c>
      <c r="S11" s="15">
        <f t="shared" si="13"/>
        <v>0.55587367884450634</v>
      </c>
      <c r="T11" s="15">
        <f t="shared" si="11"/>
        <v>0.67387476142048175</v>
      </c>
      <c r="U11" s="15">
        <f t="shared" si="11"/>
        <v>-0.14363831585164136</v>
      </c>
    </row>
    <row r="12" spans="1:21" ht="15.75" customHeight="1" x14ac:dyDescent="0.2">
      <c r="A12" s="1" t="s">
        <v>12</v>
      </c>
      <c r="B12" s="2">
        <f t="shared" si="0"/>
        <v>9.5375936174423512E-2</v>
      </c>
      <c r="C12" s="2">
        <f t="shared" si="12"/>
        <v>0.13548736566766412</v>
      </c>
      <c r="D12" s="2">
        <f t="shared" si="1"/>
        <v>0.16942117256393532</v>
      </c>
      <c r="E12" s="3">
        <f t="shared" si="2"/>
        <v>5.6988055343878699E-2</v>
      </c>
      <c r="F12" s="3">
        <f t="shared" si="3"/>
        <v>5.6437226883905747E-2</v>
      </c>
      <c r="G12" s="3">
        <f t="shared" si="4"/>
        <v>5.652164297410945E-2</v>
      </c>
      <c r="H12" s="3">
        <f t="shared" si="5"/>
        <v>0.23560064691150998</v>
      </c>
      <c r="I12" s="3">
        <f t="shared" si="6"/>
        <v>0.2272457477662323</v>
      </c>
      <c r="J12" s="3">
        <f t="shared" si="7"/>
        <v>0.22822292216378828</v>
      </c>
      <c r="K12" s="3">
        <f t="shared" si="8"/>
        <v>0.17163461977411962</v>
      </c>
      <c r="L12" s="3">
        <f t="shared" si="9"/>
        <v>6.7331292814458529E-2</v>
      </c>
      <c r="M12" s="3">
        <f t="shared" si="10"/>
        <v>1.4423247935935387E-2</v>
      </c>
      <c r="O12" s="3">
        <v>7.30594037581664E-2</v>
      </c>
      <c r="P12" s="3">
        <v>1.8641730156336075E-2</v>
      </c>
      <c r="Q12" s="3">
        <v>1.4159745549514246E-2</v>
      </c>
      <c r="S12" s="15">
        <f t="shared" si="13"/>
        <v>0.57433177610486452</v>
      </c>
      <c r="T12" s="15">
        <f t="shared" si="11"/>
        <v>0.72313423109658448</v>
      </c>
      <c r="U12" s="15">
        <f t="shared" si="11"/>
        <v>1.8269282174968836E-2</v>
      </c>
    </row>
    <row r="13" spans="1:21" ht="15.75" customHeight="1" x14ac:dyDescent="0.2">
      <c r="A13" s="1" t="s">
        <v>13</v>
      </c>
      <c r="B13" s="2">
        <f t="shared" si="0"/>
        <v>8.3824460849450264E-2</v>
      </c>
      <c r="C13" s="2">
        <f t="shared" si="12"/>
        <v>0.13213939225922156</v>
      </c>
      <c r="D13" s="2">
        <f t="shared" si="1"/>
        <v>0.1677111718449168</v>
      </c>
      <c r="E13" s="3">
        <f t="shared" si="2"/>
        <v>5.6953447872797748E-2</v>
      </c>
      <c r="F13" s="3">
        <f t="shared" si="3"/>
        <v>5.6529173546391601E-2</v>
      </c>
      <c r="G13" s="3">
        <f t="shared" si="4"/>
        <v>5.6460333021341978E-2</v>
      </c>
      <c r="H13" s="3">
        <f t="shared" si="5"/>
        <v>0.23198654598086965</v>
      </c>
      <c r="I13" s="3">
        <f t="shared" si="6"/>
        <v>0.22939274633207579</v>
      </c>
      <c r="J13" s="3">
        <f t="shared" si="7"/>
        <v>0.22921551489102368</v>
      </c>
      <c r="K13" s="3">
        <f t="shared" si="8"/>
        <v>0.20907361282915288</v>
      </c>
      <c r="L13" s="3">
        <f t="shared" si="9"/>
        <v>6.8565461606932249E-2</v>
      </c>
      <c r="M13" s="3">
        <f t="shared" si="10"/>
        <v>1.2570556091337708E-2</v>
      </c>
      <c r="O13" s="3">
        <v>5.77535823577668E-2</v>
      </c>
      <c r="P13" s="3">
        <v>1.8494776195928486E-2</v>
      </c>
      <c r="Q13" s="3">
        <v>1.380305418871618E-2</v>
      </c>
      <c r="S13" s="15">
        <f t="shared" si="13"/>
        <v>0.72376436425307844</v>
      </c>
      <c r="T13" s="15">
        <f t="shared" si="11"/>
        <v>0.73026104160205074</v>
      </c>
      <c r="U13" s="15">
        <f t="shared" si="11"/>
        <v>-9.8046425983316574E-2</v>
      </c>
    </row>
    <row r="14" spans="1:21" ht="15.75" customHeight="1" x14ac:dyDescent="0.2">
      <c r="A14" s="1" t="s">
        <v>14</v>
      </c>
      <c r="B14" s="2">
        <f t="shared" si="0"/>
        <v>9.2157812512671702E-2</v>
      </c>
      <c r="C14" s="2">
        <f t="shared" si="12"/>
        <v>0.13063369228423855</v>
      </c>
      <c r="D14" s="2">
        <f t="shared" si="1"/>
        <v>0.17068490218645652</v>
      </c>
      <c r="E14" s="3">
        <f t="shared" si="2"/>
        <v>5.7621032179215451E-2</v>
      </c>
      <c r="F14" s="3">
        <f t="shared" si="3"/>
        <v>5.6447330282765239E-2</v>
      </c>
      <c r="G14" s="3">
        <f t="shared" si="4"/>
        <v>5.6374027946245082E-2</v>
      </c>
      <c r="H14" s="3">
        <f t="shared" si="5"/>
        <v>0.23740270003608377</v>
      </c>
      <c r="I14" s="3">
        <f t="shared" si="6"/>
        <v>0.22962094723458359</v>
      </c>
      <c r="J14" s="3">
        <f t="shared" si="7"/>
        <v>0.22906132539629001</v>
      </c>
      <c r="K14" s="3">
        <f t="shared" si="8"/>
        <v>0.18819225703166897</v>
      </c>
      <c r="L14" s="3">
        <f t="shared" si="9"/>
        <v>7.3620993328628523E-2</v>
      </c>
      <c r="M14" s="3">
        <f t="shared" si="10"/>
        <v>1.2717392688611088E-2</v>
      </c>
      <c r="O14" s="3">
        <v>7.3108262019888862E-2</v>
      </c>
      <c r="P14" s="3">
        <v>1.7568147590825308E-2</v>
      </c>
      <c r="Q14" s="3">
        <v>1.3993549296129644E-2</v>
      </c>
      <c r="S14" s="15">
        <f t="shared" si="13"/>
        <v>0.61152353889041133</v>
      </c>
      <c r="T14" s="15">
        <f t="shared" si="11"/>
        <v>0.7613704081333863</v>
      </c>
      <c r="U14" s="15">
        <f t="shared" si="11"/>
        <v>-0.10034734624978624</v>
      </c>
    </row>
    <row r="15" spans="1:21" ht="15.75" customHeight="1" x14ac:dyDescent="0.2">
      <c r="S15" s="16">
        <f>AVERAGE(S5:S14)</f>
        <v>0.60785880416856886</v>
      </c>
      <c r="T15" s="16">
        <f>AVERAGE(T5:T14)</f>
        <v>0.73596157673211982</v>
      </c>
      <c r="U15" s="16">
        <f>AVERAGE(U5:U14)</f>
        <v>-0.11395325399378828</v>
      </c>
    </row>
    <row r="19" spans="1:21" ht="15.75" customHeight="1" x14ac:dyDescent="0.25">
      <c r="A19" s="11" t="s">
        <v>15</v>
      </c>
      <c r="B19" s="12"/>
      <c r="C19" s="12"/>
      <c r="D19" s="12"/>
      <c r="E19" s="12"/>
      <c r="F19" s="12"/>
      <c r="Q19" s="20" t="s">
        <v>49</v>
      </c>
      <c r="R19" s="19"/>
      <c r="S19" s="19"/>
      <c r="T19" s="19"/>
      <c r="U19" s="19"/>
    </row>
    <row r="20" spans="1:21" ht="15.75" customHeight="1" x14ac:dyDescent="0.2">
      <c r="B20" s="4" t="s">
        <v>16</v>
      </c>
      <c r="C20" s="4" t="s">
        <v>17</v>
      </c>
      <c r="D20" s="4" t="s">
        <v>18</v>
      </c>
      <c r="E20" s="4" t="s">
        <v>19</v>
      </c>
      <c r="F20" s="4" t="s">
        <v>20</v>
      </c>
      <c r="G20" s="4" t="s">
        <v>21</v>
      </c>
      <c r="H20" s="4" t="s">
        <v>22</v>
      </c>
      <c r="I20" s="4" t="s">
        <v>23</v>
      </c>
      <c r="J20" s="4" t="s">
        <v>24</v>
      </c>
      <c r="K20" s="4" t="s">
        <v>25</v>
      </c>
      <c r="L20" s="4" t="s">
        <v>26</v>
      </c>
      <c r="M20" s="4" t="s">
        <v>27</v>
      </c>
      <c r="N20" s="4" t="s">
        <v>28</v>
      </c>
      <c r="Q20" s="17" t="s">
        <v>48</v>
      </c>
      <c r="R20" s="17" t="s">
        <v>44</v>
      </c>
      <c r="S20" s="17" t="s">
        <v>45</v>
      </c>
      <c r="T20" s="17" t="s">
        <v>46</v>
      </c>
      <c r="U20" s="17" t="s">
        <v>47</v>
      </c>
    </row>
    <row r="21" spans="1:21" ht="15.75" customHeight="1" x14ac:dyDescent="0.2">
      <c r="A21" s="4" t="s">
        <v>5</v>
      </c>
      <c r="B21" s="5">
        <v>5.8671689999999996</v>
      </c>
      <c r="C21" s="5">
        <v>8318445</v>
      </c>
      <c r="D21" s="5">
        <v>146486596</v>
      </c>
      <c r="E21" s="5">
        <v>565151</v>
      </c>
      <c r="F21" s="5">
        <v>10976878</v>
      </c>
      <c r="G21" s="5">
        <v>10281641</v>
      </c>
      <c r="H21" s="5">
        <v>43347099</v>
      </c>
      <c r="I21" s="5">
        <v>686977</v>
      </c>
      <c r="J21" s="5">
        <v>3892505</v>
      </c>
      <c r="K21" s="5">
        <v>129329</v>
      </c>
      <c r="L21" s="5">
        <v>10307665</v>
      </c>
      <c r="M21" s="5">
        <v>118541</v>
      </c>
      <c r="N21" s="5">
        <v>9544549</v>
      </c>
      <c r="Q21" s="17" t="s">
        <v>41</v>
      </c>
      <c r="R21" s="18">
        <v>0.95982495027803905</v>
      </c>
      <c r="S21" s="18">
        <v>0.41</v>
      </c>
      <c r="T21" s="18">
        <v>0.51</v>
      </c>
      <c r="U21" s="18">
        <v>0.61</v>
      </c>
    </row>
    <row r="22" spans="1:21" ht="15.75" customHeight="1" x14ac:dyDescent="0.2">
      <c r="A22" s="4" t="s">
        <v>6</v>
      </c>
      <c r="B22" s="5">
        <v>5.941643</v>
      </c>
      <c r="C22" s="5">
        <v>8337378</v>
      </c>
      <c r="D22" s="5">
        <v>146686139</v>
      </c>
      <c r="E22" s="5">
        <v>551711</v>
      </c>
      <c r="F22" s="5">
        <v>10852877</v>
      </c>
      <c r="G22" s="5">
        <v>10163725</v>
      </c>
      <c r="H22" s="5">
        <v>43363716</v>
      </c>
      <c r="I22" s="5">
        <v>672738</v>
      </c>
      <c r="J22" s="5">
        <v>3793153</v>
      </c>
      <c r="K22" s="5">
        <v>117656</v>
      </c>
      <c r="L22" s="5">
        <v>10275443</v>
      </c>
      <c r="M22" s="5">
        <v>108092</v>
      </c>
      <c r="N22" s="5">
        <v>9450109</v>
      </c>
      <c r="Q22" s="17" t="s">
        <v>42</v>
      </c>
      <c r="R22" s="18">
        <v>0.5813039065830693</v>
      </c>
      <c r="S22" s="18">
        <v>0.42</v>
      </c>
      <c r="T22" s="18">
        <v>0.48</v>
      </c>
      <c r="U22" s="18">
        <v>0.74</v>
      </c>
    </row>
    <row r="23" spans="1:21" ht="15.75" customHeight="1" x14ac:dyDescent="0.2">
      <c r="A23" s="4" t="s">
        <v>7</v>
      </c>
      <c r="B23" s="5">
        <v>5.8059440000000002</v>
      </c>
      <c r="C23" s="5">
        <v>8314790</v>
      </c>
      <c r="D23" s="5">
        <v>146620540</v>
      </c>
      <c r="E23" s="5">
        <v>572504</v>
      </c>
      <c r="F23" s="5">
        <v>11035375</v>
      </c>
      <c r="G23" s="5">
        <v>10194561</v>
      </c>
      <c r="H23" s="5">
        <v>43332642</v>
      </c>
      <c r="I23" s="5">
        <v>714133</v>
      </c>
      <c r="J23" s="5">
        <v>3925511</v>
      </c>
      <c r="K23" s="5">
        <v>112470</v>
      </c>
      <c r="L23" s="5">
        <v>10277635</v>
      </c>
      <c r="M23" s="5">
        <v>107850</v>
      </c>
      <c r="N23" s="5">
        <v>9518352</v>
      </c>
      <c r="Q23" s="17" t="s">
        <v>43</v>
      </c>
      <c r="R23" s="18">
        <v>0.25939238780941942</v>
      </c>
      <c r="S23" s="18">
        <v>0.43</v>
      </c>
      <c r="T23" s="18">
        <v>0.48</v>
      </c>
      <c r="U23" s="18">
        <v>-0.11</v>
      </c>
    </row>
    <row r="24" spans="1:21" ht="15.75" customHeight="1" x14ac:dyDescent="0.2">
      <c r="A24" s="4" t="s">
        <v>8</v>
      </c>
      <c r="B24" s="5">
        <v>5.9645619999999999</v>
      </c>
      <c r="C24" s="5">
        <v>8377234</v>
      </c>
      <c r="D24" s="5">
        <v>146991317</v>
      </c>
      <c r="E24" s="5">
        <v>539726</v>
      </c>
      <c r="F24" s="5">
        <v>10742664</v>
      </c>
      <c r="G24" s="5">
        <v>10317226</v>
      </c>
      <c r="H24" s="5">
        <v>43663314</v>
      </c>
      <c r="I24" s="5">
        <v>676260</v>
      </c>
      <c r="J24" s="5">
        <v>3740807</v>
      </c>
      <c r="K24" s="5">
        <v>117282</v>
      </c>
      <c r="L24" s="5">
        <v>10400843</v>
      </c>
      <c r="M24" s="5">
        <v>108388</v>
      </c>
      <c r="N24" s="5">
        <v>9509603</v>
      </c>
      <c r="R24" s="15"/>
      <c r="S24" s="15"/>
      <c r="T24" s="15"/>
      <c r="U24" s="15"/>
    </row>
    <row r="25" spans="1:21" ht="15.75" customHeight="1" x14ac:dyDescent="0.2">
      <c r="A25" s="4" t="s">
        <v>9</v>
      </c>
      <c r="B25" s="5">
        <v>5.8536789999999996</v>
      </c>
      <c r="C25" s="5">
        <v>396769</v>
      </c>
      <c r="D25" s="5">
        <v>8450102</v>
      </c>
      <c r="E25" s="5">
        <v>8385008</v>
      </c>
      <c r="F25" s="5">
        <v>146486263</v>
      </c>
      <c r="G25" s="5">
        <v>540991</v>
      </c>
      <c r="H25" s="5">
        <v>3026755</v>
      </c>
      <c r="I25" s="5">
        <v>10169581</v>
      </c>
      <c r="J25" s="5">
        <v>43493284</v>
      </c>
      <c r="K25" s="5">
        <v>118437</v>
      </c>
      <c r="L25" s="5">
        <v>10128137</v>
      </c>
      <c r="M25" s="5">
        <v>117799</v>
      </c>
      <c r="N25" s="5">
        <v>9364212</v>
      </c>
    </row>
    <row r="26" spans="1:21" ht="15.75" customHeight="1" x14ac:dyDescent="0.2">
      <c r="A26" s="4" t="s">
        <v>10</v>
      </c>
      <c r="B26" s="5">
        <v>5.9721440000000001</v>
      </c>
      <c r="C26" s="5">
        <v>8372185</v>
      </c>
      <c r="D26" s="5">
        <v>146952477</v>
      </c>
      <c r="E26" s="5">
        <v>556912</v>
      </c>
      <c r="F26" s="5">
        <v>10955043</v>
      </c>
      <c r="G26" s="5">
        <v>10142521</v>
      </c>
      <c r="H26" s="5">
        <v>43554582</v>
      </c>
      <c r="I26" s="5">
        <v>684654</v>
      </c>
      <c r="J26" s="5">
        <v>3842155</v>
      </c>
      <c r="K26" s="5">
        <v>136959</v>
      </c>
      <c r="L26" s="5">
        <v>10328183</v>
      </c>
      <c r="M26" s="5">
        <v>136959</v>
      </c>
      <c r="N26" s="5">
        <v>10328183</v>
      </c>
    </row>
    <row r="27" spans="1:21" ht="15.75" customHeight="1" x14ac:dyDescent="0.2">
      <c r="A27" s="4" t="s">
        <v>11</v>
      </c>
      <c r="B27" s="5">
        <v>5.8449220000000004</v>
      </c>
      <c r="C27" s="5">
        <v>8325676</v>
      </c>
      <c r="D27" s="5">
        <v>146700377</v>
      </c>
      <c r="E27" s="5">
        <v>574611</v>
      </c>
      <c r="F27" s="5">
        <v>11055946</v>
      </c>
      <c r="G27" s="5">
        <v>10115769</v>
      </c>
      <c r="H27" s="5">
        <v>43303328</v>
      </c>
      <c r="I27" s="5">
        <v>697690</v>
      </c>
      <c r="J27" s="5">
        <v>3938253</v>
      </c>
      <c r="K27" s="5">
        <v>121590</v>
      </c>
      <c r="L27" s="5">
        <v>10221112</v>
      </c>
      <c r="M27" s="5">
        <v>120012</v>
      </c>
      <c r="N27" s="5">
        <v>9492633</v>
      </c>
    </row>
    <row r="28" spans="1:21" ht="15.75" customHeight="1" x14ac:dyDescent="0.2">
      <c r="A28" s="4" t="s">
        <v>12</v>
      </c>
      <c r="B28" s="5">
        <v>5.90245</v>
      </c>
      <c r="C28" s="5">
        <v>8333351</v>
      </c>
      <c r="D28" s="5">
        <v>146635391</v>
      </c>
      <c r="E28" s="5">
        <v>575803</v>
      </c>
      <c r="F28" s="5">
        <v>10988371</v>
      </c>
      <c r="G28" s="5">
        <v>10071652</v>
      </c>
      <c r="H28" s="5">
        <v>43293641</v>
      </c>
      <c r="I28" s="5">
        <v>698326</v>
      </c>
      <c r="J28" s="5">
        <v>3896965</v>
      </c>
      <c r="K28" s="5">
        <v>146773</v>
      </c>
      <c r="L28" s="5">
        <v>10174135</v>
      </c>
      <c r="M28" s="5">
        <v>137064</v>
      </c>
      <c r="N28" s="5">
        <v>9504997</v>
      </c>
    </row>
    <row r="29" spans="1:21" ht="15.75" customHeight="1" x14ac:dyDescent="0.2">
      <c r="A29" s="4" t="s">
        <v>13</v>
      </c>
      <c r="B29" s="5">
        <v>5.9626320000000002</v>
      </c>
      <c r="C29" s="5">
        <v>8343823</v>
      </c>
      <c r="D29" s="5">
        <v>146762321</v>
      </c>
      <c r="E29" s="5">
        <v>581319</v>
      </c>
      <c r="F29" s="5">
        <v>11315776</v>
      </c>
      <c r="G29" s="5">
        <v>10154199</v>
      </c>
      <c r="H29" s="5">
        <v>43407463</v>
      </c>
      <c r="I29" s="5">
        <v>707930</v>
      </c>
      <c r="J29" s="5">
        <v>3980817</v>
      </c>
      <c r="K29" s="5">
        <v>131100</v>
      </c>
      <c r="L29" s="5">
        <v>10300265</v>
      </c>
      <c r="M29" s="5">
        <v>117637</v>
      </c>
      <c r="N29" s="5">
        <v>9487006</v>
      </c>
    </row>
    <row r="30" spans="1:21" ht="15.75" customHeight="1" x14ac:dyDescent="0.2">
      <c r="A30" s="4" t="s">
        <v>14</v>
      </c>
      <c r="B30" s="5">
        <v>5.8587490000000004</v>
      </c>
      <c r="C30" s="5">
        <v>8322448</v>
      </c>
      <c r="D30" s="5">
        <v>146746275</v>
      </c>
      <c r="E30" s="5">
        <v>563111</v>
      </c>
      <c r="F30" s="5">
        <v>10871680</v>
      </c>
      <c r="G30" s="5">
        <v>10105699</v>
      </c>
      <c r="H30" s="5">
        <v>43311165</v>
      </c>
      <c r="I30" s="5">
        <v>702635</v>
      </c>
      <c r="J30" s="5">
        <v>3874164</v>
      </c>
      <c r="K30" s="5">
        <v>129818</v>
      </c>
      <c r="L30" s="5">
        <v>10207910</v>
      </c>
      <c r="M30" s="5">
        <v>129818</v>
      </c>
      <c r="N30" s="5">
        <v>10207910</v>
      </c>
    </row>
    <row r="32" spans="1:21" ht="15.75" customHeight="1" x14ac:dyDescent="0.2">
      <c r="A32" s="11" t="s">
        <v>29</v>
      </c>
      <c r="B32" s="12"/>
      <c r="C32" s="12"/>
      <c r="D32" s="12"/>
      <c r="E32" s="12"/>
      <c r="F32" s="12"/>
    </row>
    <row r="33" spans="1:14" ht="15.75" customHeight="1" x14ac:dyDescent="0.2">
      <c r="B33" s="4" t="s">
        <v>16</v>
      </c>
      <c r="C33" s="4" t="s">
        <v>17</v>
      </c>
      <c r="D33" s="4" t="s">
        <v>18</v>
      </c>
      <c r="E33" s="4" t="s">
        <v>19</v>
      </c>
      <c r="F33" s="4" t="s">
        <v>20</v>
      </c>
      <c r="G33" s="4" t="s">
        <v>21</v>
      </c>
      <c r="H33" s="4" t="s">
        <v>22</v>
      </c>
      <c r="I33" s="4" t="s">
        <v>23</v>
      </c>
      <c r="J33" s="4" t="s">
        <v>24</v>
      </c>
      <c r="K33" s="4" t="s">
        <v>25</v>
      </c>
      <c r="L33" s="4" t="s">
        <v>26</v>
      </c>
      <c r="M33" s="4" t="s">
        <v>27</v>
      </c>
      <c r="N33" s="4" t="s">
        <v>28</v>
      </c>
    </row>
    <row r="34" spans="1:14" ht="15.75" customHeight="1" x14ac:dyDescent="0.2">
      <c r="A34" s="4" t="s">
        <v>5</v>
      </c>
      <c r="B34" s="5">
        <v>10.877596</v>
      </c>
      <c r="C34" s="5">
        <v>8449401</v>
      </c>
      <c r="D34" s="5">
        <v>145839971</v>
      </c>
      <c r="E34" s="5">
        <v>543931</v>
      </c>
      <c r="F34" s="5">
        <v>10767280</v>
      </c>
      <c r="G34" s="5">
        <v>10245904</v>
      </c>
      <c r="H34" s="5">
        <v>43735840</v>
      </c>
      <c r="I34" s="5">
        <v>677476</v>
      </c>
      <c r="J34" s="5">
        <v>3691583</v>
      </c>
      <c r="K34" s="5">
        <v>1900774</v>
      </c>
      <c r="L34" s="5">
        <v>10316061</v>
      </c>
      <c r="M34" s="5">
        <v>1888223</v>
      </c>
      <c r="N34" s="5">
        <v>9600651</v>
      </c>
    </row>
    <row r="35" spans="1:14" ht="15.75" customHeight="1" x14ac:dyDescent="0.2">
      <c r="A35" s="4" t="s">
        <v>6</v>
      </c>
      <c r="B35" s="5">
        <v>10.796189999999999</v>
      </c>
      <c r="C35" s="5">
        <v>8378745</v>
      </c>
      <c r="D35" s="5">
        <v>146043221</v>
      </c>
      <c r="E35" s="5">
        <v>613532</v>
      </c>
      <c r="F35" s="5">
        <v>11303029</v>
      </c>
      <c r="G35" s="5">
        <v>10474483</v>
      </c>
      <c r="H35" s="5">
        <v>43326902</v>
      </c>
      <c r="I35" s="5">
        <v>759825</v>
      </c>
      <c r="J35" s="5">
        <v>4033127</v>
      </c>
      <c r="K35" s="5">
        <v>1930714</v>
      </c>
      <c r="L35" s="5">
        <v>10679963</v>
      </c>
      <c r="M35" s="5">
        <v>1832954</v>
      </c>
      <c r="N35" s="5">
        <v>9546622</v>
      </c>
    </row>
    <row r="36" spans="1:14" ht="15.75" customHeight="1" x14ac:dyDescent="0.2">
      <c r="A36" s="4" t="s">
        <v>7</v>
      </c>
      <c r="B36" s="5">
        <v>11.360089</v>
      </c>
      <c r="C36" s="5">
        <v>8413574</v>
      </c>
      <c r="D36" s="5">
        <v>146213142</v>
      </c>
      <c r="E36" s="5">
        <v>595798</v>
      </c>
      <c r="F36" s="5">
        <v>11230386</v>
      </c>
      <c r="G36" s="5">
        <v>10369201</v>
      </c>
      <c r="H36" s="5">
        <v>43528547</v>
      </c>
      <c r="I36" s="5">
        <v>731309</v>
      </c>
      <c r="J36" s="5">
        <v>3956836</v>
      </c>
      <c r="K36" s="5">
        <v>2396017</v>
      </c>
      <c r="L36" s="5">
        <v>10484451</v>
      </c>
      <c r="M36" s="5">
        <v>1745526</v>
      </c>
      <c r="N36" s="5">
        <v>9625431</v>
      </c>
    </row>
    <row r="37" spans="1:14" ht="12.75" x14ac:dyDescent="0.2">
      <c r="A37" s="4" t="s">
        <v>8</v>
      </c>
      <c r="B37" s="5">
        <v>10.611307</v>
      </c>
      <c r="C37" s="5">
        <v>452478</v>
      </c>
      <c r="D37" s="5">
        <v>9069013</v>
      </c>
      <c r="E37" s="5">
        <v>8437164</v>
      </c>
      <c r="F37" s="5">
        <v>145853850</v>
      </c>
      <c r="G37" s="5">
        <v>601186</v>
      </c>
      <c r="H37" s="5">
        <v>3287071</v>
      </c>
      <c r="I37" s="5">
        <v>10273171</v>
      </c>
      <c r="J37" s="5">
        <v>43438354</v>
      </c>
      <c r="K37" s="5">
        <v>1745933</v>
      </c>
      <c r="L37" s="5">
        <v>10288919</v>
      </c>
      <c r="M37" s="5">
        <v>1853622</v>
      </c>
      <c r="N37" s="5">
        <v>9475080</v>
      </c>
    </row>
    <row r="38" spans="1:14" ht="12.75" x14ac:dyDescent="0.2">
      <c r="A38" s="4" t="s">
        <v>9</v>
      </c>
      <c r="B38" s="5">
        <v>12.156075</v>
      </c>
      <c r="C38" s="5">
        <v>1717454</v>
      </c>
      <c r="D38" s="5">
        <v>33324849</v>
      </c>
      <c r="E38" s="5">
        <v>704422</v>
      </c>
      <c r="F38" s="5">
        <v>13572603</v>
      </c>
      <c r="G38" s="5">
        <v>2106354</v>
      </c>
      <c r="H38" s="5">
        <v>9449695</v>
      </c>
      <c r="I38" s="5">
        <v>894675</v>
      </c>
      <c r="J38" s="5">
        <v>4532688</v>
      </c>
      <c r="K38" s="5">
        <v>389575</v>
      </c>
      <c r="L38" s="5">
        <v>2783704</v>
      </c>
      <c r="M38" s="5">
        <v>414396</v>
      </c>
      <c r="N38" s="5">
        <v>2639201</v>
      </c>
    </row>
    <row r="39" spans="1:14" ht="12.75" x14ac:dyDescent="0.2">
      <c r="A39" s="4" t="s">
        <v>10</v>
      </c>
      <c r="B39" s="5">
        <v>10.762472000000001</v>
      </c>
      <c r="C39" s="5">
        <v>8374074</v>
      </c>
      <c r="D39" s="5">
        <v>146062362</v>
      </c>
      <c r="E39" s="5">
        <v>597948</v>
      </c>
      <c r="F39" s="5">
        <v>11117436</v>
      </c>
      <c r="G39" s="5">
        <v>10258372</v>
      </c>
      <c r="H39" s="5">
        <v>43343082</v>
      </c>
      <c r="I39" s="5">
        <v>745056</v>
      </c>
      <c r="J39" s="5">
        <v>3961022</v>
      </c>
      <c r="K39" s="5">
        <v>1810493</v>
      </c>
      <c r="L39" s="5">
        <v>10420014</v>
      </c>
      <c r="M39" s="5">
        <v>1891603</v>
      </c>
      <c r="N39" s="5">
        <v>9555436</v>
      </c>
    </row>
    <row r="40" spans="1:14" ht="12.75" x14ac:dyDescent="0.2">
      <c r="A40" s="4" t="s">
        <v>11</v>
      </c>
      <c r="B40" s="5">
        <v>10.474000999999999</v>
      </c>
      <c r="C40" s="5">
        <v>445958</v>
      </c>
      <c r="D40" s="5">
        <v>9006455</v>
      </c>
      <c r="E40" s="5">
        <v>8429458</v>
      </c>
      <c r="F40" s="5">
        <v>145799320</v>
      </c>
      <c r="G40" s="5">
        <v>602177</v>
      </c>
      <c r="H40" s="5">
        <v>3258618</v>
      </c>
      <c r="I40" s="5">
        <v>10265024</v>
      </c>
      <c r="J40" s="5">
        <v>43379545</v>
      </c>
      <c r="K40" s="5">
        <v>1731874</v>
      </c>
      <c r="L40" s="5">
        <v>10271389</v>
      </c>
      <c r="M40" s="5">
        <v>1758092</v>
      </c>
      <c r="N40" s="5">
        <v>9471228</v>
      </c>
    </row>
    <row r="41" spans="1:14" ht="12.75" x14ac:dyDescent="0.2">
      <c r="A41" s="4" t="s">
        <v>12</v>
      </c>
      <c r="B41" s="5">
        <v>10.484825000000001</v>
      </c>
      <c r="C41" s="5">
        <v>8384980</v>
      </c>
      <c r="D41" s="5">
        <v>146236476</v>
      </c>
      <c r="E41" s="5">
        <v>586243</v>
      </c>
      <c r="F41" s="5">
        <v>11186390</v>
      </c>
      <c r="G41" s="5">
        <v>10470403</v>
      </c>
      <c r="H41" s="5">
        <v>43518890</v>
      </c>
      <c r="I41" s="5">
        <v>711342</v>
      </c>
      <c r="J41" s="5">
        <v>3941697</v>
      </c>
      <c r="K41" s="5">
        <v>1756225</v>
      </c>
      <c r="L41" s="5">
        <v>10625991</v>
      </c>
      <c r="M41" s="5">
        <v>1702722</v>
      </c>
      <c r="N41" s="5">
        <v>9526977</v>
      </c>
    </row>
    <row r="42" spans="1:14" ht="12.75" x14ac:dyDescent="0.2">
      <c r="A42" s="4" t="s">
        <v>13</v>
      </c>
      <c r="B42" s="5">
        <v>11.929691999999999</v>
      </c>
      <c r="C42" s="5">
        <v>8383988</v>
      </c>
      <c r="D42" s="5">
        <v>146181804</v>
      </c>
      <c r="E42" s="5">
        <v>595943</v>
      </c>
      <c r="F42" s="5">
        <v>11489616</v>
      </c>
      <c r="G42" s="5">
        <v>10307755</v>
      </c>
      <c r="H42" s="5">
        <v>43566679</v>
      </c>
      <c r="I42" s="5">
        <v>721367</v>
      </c>
      <c r="J42" s="5">
        <v>3975397</v>
      </c>
      <c r="K42" s="5">
        <v>2470264</v>
      </c>
      <c r="L42" s="5">
        <v>10425288</v>
      </c>
      <c r="M42" s="5">
        <v>1713101</v>
      </c>
      <c r="N42" s="5">
        <v>9583765</v>
      </c>
    </row>
    <row r="43" spans="1:14" ht="12.75" x14ac:dyDescent="0.2">
      <c r="A43" s="4" t="s">
        <v>14</v>
      </c>
      <c r="B43" s="5">
        <v>10.850951999999999</v>
      </c>
      <c r="C43" s="5">
        <v>448680</v>
      </c>
      <c r="D43" s="5">
        <v>9001599</v>
      </c>
      <c r="E43" s="5">
        <v>8475372</v>
      </c>
      <c r="F43" s="5">
        <v>145873308</v>
      </c>
      <c r="G43" s="5">
        <v>598943</v>
      </c>
      <c r="H43" s="5">
        <v>3279806</v>
      </c>
      <c r="I43" s="5">
        <v>10495581</v>
      </c>
      <c r="J43" s="5">
        <v>43453125</v>
      </c>
      <c r="K43" s="5">
        <v>1838727</v>
      </c>
      <c r="L43" s="5">
        <v>10470825</v>
      </c>
      <c r="M43" s="5">
        <v>1928614</v>
      </c>
      <c r="N43" s="5">
        <v>9547751</v>
      </c>
    </row>
    <row r="45" spans="1:14" ht="12.75" x14ac:dyDescent="0.2">
      <c r="A45" s="11" t="s">
        <v>30</v>
      </c>
      <c r="B45" s="12"/>
      <c r="C45" s="12"/>
      <c r="D45" s="12"/>
      <c r="E45" s="12"/>
      <c r="F45" s="12"/>
    </row>
    <row r="46" spans="1:14" ht="12.75" x14ac:dyDescent="0.2">
      <c r="B46" s="4" t="s">
        <v>16</v>
      </c>
      <c r="C46" s="4" t="s">
        <v>17</v>
      </c>
      <c r="D46" s="4" t="s">
        <v>18</v>
      </c>
      <c r="E46" s="4" t="s">
        <v>19</v>
      </c>
      <c r="F46" s="4" t="s">
        <v>20</v>
      </c>
      <c r="G46" s="4" t="s">
        <v>21</v>
      </c>
      <c r="H46" s="4" t="s">
        <v>22</v>
      </c>
      <c r="I46" s="4" t="s">
        <v>23</v>
      </c>
      <c r="J46" s="4" t="s">
        <v>24</v>
      </c>
      <c r="K46" s="4" t="s">
        <v>25</v>
      </c>
      <c r="L46" s="4" t="s">
        <v>26</v>
      </c>
      <c r="M46" s="4" t="s">
        <v>27</v>
      </c>
      <c r="N46" s="4" t="s">
        <v>28</v>
      </c>
    </row>
    <row r="47" spans="1:14" ht="12.75" x14ac:dyDescent="0.2">
      <c r="A47" s="4" t="s">
        <v>5</v>
      </c>
      <c r="B47" s="5">
        <v>7.639507</v>
      </c>
      <c r="C47" s="5">
        <v>391379</v>
      </c>
      <c r="D47" s="5">
        <v>8427048</v>
      </c>
      <c r="E47" s="5">
        <v>391379</v>
      </c>
      <c r="F47" s="5">
        <v>8427048</v>
      </c>
      <c r="G47" s="5">
        <v>555373</v>
      </c>
      <c r="H47" s="5">
        <v>3028764</v>
      </c>
      <c r="I47" s="5">
        <v>10269301</v>
      </c>
      <c r="J47" s="5">
        <v>43470426</v>
      </c>
      <c r="K47" s="5">
        <v>708997</v>
      </c>
      <c r="L47" s="5">
        <v>10234996</v>
      </c>
      <c r="M47" s="5">
        <v>716590</v>
      </c>
      <c r="N47" s="5">
        <v>9391638</v>
      </c>
    </row>
    <row r="48" spans="1:14" ht="12.75" x14ac:dyDescent="0.2">
      <c r="A48" s="4" t="s">
        <v>6</v>
      </c>
      <c r="B48" s="5">
        <v>7.5350919999999997</v>
      </c>
      <c r="C48" s="4">
        <v>8380857</v>
      </c>
      <c r="D48" s="5">
        <v>146053655</v>
      </c>
      <c r="E48" s="5">
        <v>526743</v>
      </c>
      <c r="F48" s="5">
        <v>10492555</v>
      </c>
      <c r="G48" s="5">
        <v>10239735</v>
      </c>
      <c r="H48" s="5">
        <v>43395062</v>
      </c>
      <c r="I48" s="5">
        <v>653233</v>
      </c>
      <c r="J48" s="5">
        <v>3643321</v>
      </c>
      <c r="K48" s="5">
        <v>697742</v>
      </c>
      <c r="L48" s="5">
        <v>10241810</v>
      </c>
      <c r="M48" s="5">
        <v>691735</v>
      </c>
      <c r="N48" s="5">
        <v>9558758</v>
      </c>
    </row>
    <row r="49" spans="1:14" ht="12.75" x14ac:dyDescent="0.2">
      <c r="A49" s="4" t="s">
        <v>7</v>
      </c>
      <c r="B49" s="5">
        <v>7.74648</v>
      </c>
      <c r="C49" s="5">
        <v>8347705</v>
      </c>
      <c r="D49" s="5">
        <v>146482360</v>
      </c>
      <c r="E49" s="5">
        <v>570427</v>
      </c>
      <c r="F49" s="5">
        <v>11085887</v>
      </c>
      <c r="G49" s="5">
        <v>10144837</v>
      </c>
      <c r="H49" s="5">
        <v>43363925</v>
      </c>
      <c r="I49" s="5">
        <v>706489</v>
      </c>
      <c r="J49" s="5">
        <v>3894314</v>
      </c>
      <c r="K49" s="5">
        <v>766732</v>
      </c>
      <c r="L49" s="5">
        <v>10236542</v>
      </c>
      <c r="M49" s="5">
        <v>721935</v>
      </c>
      <c r="N49" s="5">
        <v>9532916</v>
      </c>
    </row>
    <row r="50" spans="1:14" ht="12.75" x14ac:dyDescent="0.2">
      <c r="A50" s="4" t="s">
        <v>8</v>
      </c>
      <c r="B50" s="5">
        <v>7.5752660000000001</v>
      </c>
      <c r="C50" s="5">
        <v>402459</v>
      </c>
      <c r="D50" s="5">
        <v>8550103</v>
      </c>
      <c r="E50" s="5">
        <v>8400172</v>
      </c>
      <c r="F50" s="5">
        <v>146307161</v>
      </c>
      <c r="G50" s="5">
        <v>545301</v>
      </c>
      <c r="H50" s="5">
        <v>3076617</v>
      </c>
      <c r="I50" s="5">
        <v>10250015</v>
      </c>
      <c r="J50" s="5">
        <v>43477944</v>
      </c>
      <c r="K50" s="5">
        <v>686564</v>
      </c>
      <c r="L50" s="5">
        <v>10232696</v>
      </c>
      <c r="M50" s="5">
        <v>683136</v>
      </c>
      <c r="N50" s="5">
        <v>9365251</v>
      </c>
    </row>
    <row r="51" spans="1:14" ht="12.75" x14ac:dyDescent="0.2">
      <c r="A51" s="4" t="s">
        <v>9</v>
      </c>
      <c r="B51" s="5">
        <v>7.5127410000000001</v>
      </c>
      <c r="C51" s="5">
        <v>8344780</v>
      </c>
      <c r="D51" s="5">
        <v>146423475</v>
      </c>
      <c r="E51" s="5">
        <v>548659</v>
      </c>
      <c r="F51" s="5">
        <v>10701700</v>
      </c>
      <c r="G51" s="5">
        <v>10150864</v>
      </c>
      <c r="H51" s="5">
        <v>43325370</v>
      </c>
      <c r="I51" s="5">
        <v>674286</v>
      </c>
      <c r="J51" s="5">
        <v>3736666</v>
      </c>
      <c r="K51" s="5">
        <v>663470</v>
      </c>
      <c r="L51" s="5">
        <v>10307510</v>
      </c>
      <c r="M51" s="5">
        <v>681264</v>
      </c>
      <c r="N51" s="5">
        <v>9411078</v>
      </c>
    </row>
    <row r="52" spans="1:14" ht="12.75" x14ac:dyDescent="0.2">
      <c r="A52" s="4" t="s">
        <v>10</v>
      </c>
      <c r="B52" s="5">
        <v>7.3281099999999997</v>
      </c>
      <c r="C52" s="5">
        <v>411905</v>
      </c>
      <c r="D52" s="5">
        <v>8657700</v>
      </c>
      <c r="E52" s="5">
        <v>8401164</v>
      </c>
      <c r="F52" s="5">
        <v>146330075</v>
      </c>
      <c r="G52" s="5">
        <v>548749</v>
      </c>
      <c r="H52" s="5">
        <v>3091437</v>
      </c>
      <c r="I52" s="5">
        <v>10132068</v>
      </c>
      <c r="J52" s="5">
        <v>43424561</v>
      </c>
      <c r="K52" s="5">
        <v>614984</v>
      </c>
      <c r="L52" s="5">
        <v>10223368</v>
      </c>
      <c r="M52" s="5">
        <v>606519</v>
      </c>
      <c r="N52" s="5">
        <v>9270518</v>
      </c>
    </row>
    <row r="53" spans="1:14" ht="12.75" x14ac:dyDescent="0.2">
      <c r="A53" s="4" t="s">
        <v>11</v>
      </c>
      <c r="B53" s="5">
        <v>7.5200399999999998</v>
      </c>
      <c r="C53" s="5">
        <v>4482999</v>
      </c>
      <c r="D53" s="5">
        <v>79675868</v>
      </c>
      <c r="E53" s="5">
        <v>738009</v>
      </c>
      <c r="F53" s="5">
        <v>13661704</v>
      </c>
      <c r="G53" s="5">
        <v>5342307</v>
      </c>
      <c r="H53" s="5">
        <v>23731876</v>
      </c>
      <c r="I53" s="5">
        <v>889776</v>
      </c>
      <c r="J53" s="5">
        <v>4634056</v>
      </c>
      <c r="K53" s="5">
        <v>309164</v>
      </c>
      <c r="L53" s="5">
        <v>5942733</v>
      </c>
      <c r="M53" s="5">
        <v>312503</v>
      </c>
      <c r="N53" s="5">
        <v>5510358</v>
      </c>
    </row>
    <row r="54" spans="1:14" ht="12.75" x14ac:dyDescent="0.2">
      <c r="A54" s="4" t="s">
        <v>12</v>
      </c>
      <c r="B54" s="5">
        <v>7.3807619999999998</v>
      </c>
      <c r="C54" s="5">
        <v>8332796</v>
      </c>
      <c r="D54" s="5">
        <v>146589407</v>
      </c>
      <c r="E54" s="5">
        <v>548001</v>
      </c>
      <c r="F54" s="5">
        <v>10767669</v>
      </c>
      <c r="G54" s="5">
        <v>10045088</v>
      </c>
      <c r="H54" s="5">
        <v>43352172</v>
      </c>
      <c r="I54" s="5">
        <v>662718</v>
      </c>
      <c r="J54" s="5">
        <v>3767768</v>
      </c>
      <c r="K54" s="5">
        <v>650178</v>
      </c>
      <c r="L54" s="5">
        <v>10154728</v>
      </c>
      <c r="M54" s="5">
        <v>635195</v>
      </c>
      <c r="N54" s="5">
        <v>9433875</v>
      </c>
    </row>
    <row r="55" spans="1:14" ht="12.75" x14ac:dyDescent="0.2">
      <c r="A55" s="4" t="s">
        <v>13</v>
      </c>
      <c r="B55" s="5">
        <v>7.5677659999999998</v>
      </c>
      <c r="C55" s="5">
        <v>8341246</v>
      </c>
      <c r="D55" s="5">
        <v>146424440</v>
      </c>
      <c r="E55" s="5">
        <v>558141</v>
      </c>
      <c r="F55" s="5">
        <v>11005546</v>
      </c>
      <c r="G55" s="5">
        <v>10135012</v>
      </c>
      <c r="H55" s="5">
        <v>43379028</v>
      </c>
      <c r="I55" s="5">
        <v>699532</v>
      </c>
      <c r="J55" s="5">
        <v>3852387</v>
      </c>
      <c r="K55" s="5">
        <v>739359</v>
      </c>
      <c r="L55" s="5">
        <v>10220599</v>
      </c>
      <c r="M55" s="5">
        <v>652286</v>
      </c>
      <c r="N55" s="5">
        <v>9513332</v>
      </c>
    </row>
    <row r="56" spans="1:14" ht="12.75" x14ac:dyDescent="0.2">
      <c r="A56" s="4" t="s">
        <v>14</v>
      </c>
      <c r="B56" s="5">
        <v>7.6549930000000002</v>
      </c>
      <c r="C56" s="5">
        <v>8327415</v>
      </c>
      <c r="D56" s="5">
        <v>146410758</v>
      </c>
      <c r="E56" s="5">
        <v>553199</v>
      </c>
      <c r="F56" s="5">
        <v>10914911</v>
      </c>
      <c r="G56" s="5">
        <v>10134023</v>
      </c>
      <c r="H56" s="5">
        <v>43264468</v>
      </c>
      <c r="I56" s="5">
        <v>672894</v>
      </c>
      <c r="J56" s="5">
        <v>3799692</v>
      </c>
      <c r="K56" s="5">
        <v>734526</v>
      </c>
      <c r="L56" s="5">
        <v>10183788</v>
      </c>
      <c r="M56" s="5">
        <v>699675</v>
      </c>
      <c r="N56" s="5">
        <v>9503743</v>
      </c>
    </row>
  </sheetData>
  <mergeCells count="9">
    <mergeCell ref="Q19:U19"/>
    <mergeCell ref="H3:J3"/>
    <mergeCell ref="K3:M3"/>
    <mergeCell ref="A19:F19"/>
    <mergeCell ref="A32:F32"/>
    <mergeCell ref="A45:F45"/>
    <mergeCell ref="A3:A4"/>
    <mergeCell ref="B3:D3"/>
    <mergeCell ref="E3:G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U56"/>
  <sheetViews>
    <sheetView topLeftCell="O13" zoomScale="280" zoomScaleNormal="280" workbookViewId="0">
      <selection activeCell="W30" sqref="W30:X30"/>
    </sheetView>
  </sheetViews>
  <sheetFormatPr defaultColWidth="12.5703125" defaultRowHeight="15.75" customHeight="1" x14ac:dyDescent="0.2"/>
  <cols>
    <col min="1" max="1" width="13.85546875" customWidth="1"/>
    <col min="2" max="2" width="12.85546875" customWidth="1"/>
  </cols>
  <sheetData>
    <row r="3" spans="1:21" ht="15.75" customHeight="1" x14ac:dyDescent="0.2">
      <c r="A3" s="13" t="s">
        <v>0</v>
      </c>
      <c r="B3" s="8" t="s">
        <v>1</v>
      </c>
      <c r="C3" s="9"/>
      <c r="D3" s="10"/>
      <c r="E3" s="8" t="s">
        <v>2</v>
      </c>
      <c r="F3" s="9"/>
      <c r="G3" s="10"/>
      <c r="H3" s="8" t="s">
        <v>3</v>
      </c>
      <c r="I3" s="9"/>
      <c r="J3" s="10"/>
      <c r="K3" s="8" t="s">
        <v>4</v>
      </c>
      <c r="L3" s="9"/>
      <c r="M3" s="10"/>
    </row>
    <row r="4" spans="1:21" ht="15.75" customHeight="1" x14ac:dyDescent="0.2">
      <c r="A4" s="14"/>
      <c r="B4" s="7" t="s">
        <v>31</v>
      </c>
      <c r="C4" s="7" t="s">
        <v>32</v>
      </c>
      <c r="D4" s="7" t="s">
        <v>33</v>
      </c>
      <c r="E4" s="7" t="s">
        <v>31</v>
      </c>
      <c r="F4" s="7" t="s">
        <v>32</v>
      </c>
      <c r="G4" s="7" t="s">
        <v>33</v>
      </c>
      <c r="H4" s="7" t="s">
        <v>31</v>
      </c>
      <c r="I4" s="7" t="s">
        <v>32</v>
      </c>
      <c r="J4" s="7" t="s">
        <v>33</v>
      </c>
      <c r="K4" s="7" t="s">
        <v>31</v>
      </c>
      <c r="L4" s="7" t="s">
        <v>32</v>
      </c>
      <c r="M4" s="7" t="s">
        <v>33</v>
      </c>
    </row>
    <row r="5" spans="1:21" ht="15.75" customHeight="1" x14ac:dyDescent="0.2">
      <c r="A5" s="1" t="s">
        <v>5</v>
      </c>
      <c r="B5" s="2">
        <v>0.17754042595498995</v>
      </c>
      <c r="C5" s="2">
        <v>0.21091106196883366</v>
      </c>
      <c r="D5" s="2">
        <v>0.21383083500513408</v>
      </c>
      <c r="E5" s="3">
        <f t="shared" ref="E5:E14" si="0">(C34+E34)/(D34+F34)</f>
        <v>3.2751691894255752E-2</v>
      </c>
      <c r="F5" s="3">
        <f t="shared" ref="F5:F10" si="1">(C47+E47)/(D47+F47)</f>
        <v>3.2018841173446867E-2</v>
      </c>
      <c r="G5" s="3">
        <f t="shared" ref="G5:G14" si="2">(C21+E21)/(D21+F21)</f>
        <v>3.2206208488568651E-2</v>
      </c>
      <c r="H5" s="3">
        <f t="shared" ref="H5:H14" si="3">(G34+I34)/(H34+J34)</f>
        <v>0.12207945037546031</v>
      </c>
      <c r="I5" s="3">
        <f t="shared" ref="I5:I14" si="4">(G47+I47)/(H47+J47)</f>
        <v>0.11633583812774131</v>
      </c>
      <c r="J5" s="3">
        <f t="shared" ref="J5:J14" si="5">(G21+I21)/(H21+J21)</f>
        <v>0.11901666600253179</v>
      </c>
      <c r="K5" s="3">
        <f t="shared" ref="K5:K14" si="6">(K34+M34)/(L34+N34)</f>
        <v>7.4767151735644369E-2</v>
      </c>
      <c r="L5" s="3">
        <f t="shared" ref="L5:L14" si="7">(K47+M47)/(L47+N47)</f>
        <v>1.8772703113360201E-2</v>
      </c>
      <c r="M5" s="3">
        <f t="shared" ref="M5:M14" si="8">(K21+M21)/(L21+N21)</f>
        <v>1.3167506301412661E-2</v>
      </c>
      <c r="O5">
        <v>3.2623114738476407E-2</v>
      </c>
      <c r="P5">
        <v>2.0039772592637149E-2</v>
      </c>
      <c r="Q5">
        <v>1.8541600974185554E-2</v>
      </c>
      <c r="S5" s="15">
        <f>(K5-O5)/K5</f>
        <v>0.56367048923004892</v>
      </c>
      <c r="T5" s="15">
        <f t="shared" ref="T5:U5" si="9">(L5-P5)/L5</f>
        <v>-6.7495313361409112E-2</v>
      </c>
      <c r="U5" s="15">
        <f t="shared" si="9"/>
        <v>-0.40813306253715925</v>
      </c>
    </row>
    <row r="6" spans="1:21" ht="15.75" customHeight="1" x14ac:dyDescent="0.2">
      <c r="A6" s="1" t="s">
        <v>6</v>
      </c>
      <c r="B6" s="2">
        <v>0.17894347122061099</v>
      </c>
      <c r="C6" s="2">
        <v>0.20976973157026069</v>
      </c>
      <c r="D6" s="2">
        <v>0.21071387331713368</v>
      </c>
      <c r="E6" s="3">
        <f t="shared" si="0"/>
        <v>3.2668210056751336E-2</v>
      </c>
      <c r="F6" s="3">
        <f t="shared" si="1"/>
        <v>3.200375216715972E-2</v>
      </c>
      <c r="G6" s="3">
        <f t="shared" si="2"/>
        <v>3.2695961029621808E-2</v>
      </c>
      <c r="H6" s="3">
        <f t="shared" si="3"/>
        <v>0.12051738093664782</v>
      </c>
      <c r="I6" s="3">
        <f t="shared" si="4"/>
        <v>0.12024046231669021</v>
      </c>
      <c r="J6" s="3">
        <f t="shared" si="5"/>
        <v>0.11885000654232018</v>
      </c>
      <c r="K6" s="3">
        <f t="shared" si="6"/>
        <v>7.2786773447808095E-2</v>
      </c>
      <c r="L6" s="3">
        <f t="shared" si="7"/>
        <v>1.84094599550997E-2</v>
      </c>
      <c r="M6" s="3">
        <f t="shared" si="8"/>
        <v>1.3709987514537711E-2</v>
      </c>
      <c r="O6">
        <v>3.066048374385285E-2</v>
      </c>
      <c r="P6">
        <v>2.0322221257369467E-2</v>
      </c>
      <c r="Q6">
        <v>1.8762833688194706E-2</v>
      </c>
      <c r="S6" s="15">
        <f t="shared" ref="S6:S14" si="10">(K6-O6)/K6</f>
        <v>0.57876297723462067</v>
      </c>
      <c r="T6" s="15">
        <f t="shared" ref="T6:T14" si="11">(L6-P6)/L6</f>
        <v>-0.10390100018875911</v>
      </c>
      <c r="U6" s="15">
        <f t="shared" ref="U6:U14" si="12">(M6-Q6)/M6</f>
        <v>-0.36855220825687035</v>
      </c>
    </row>
    <row r="7" spans="1:21" ht="15.75" customHeight="1" x14ac:dyDescent="0.2">
      <c r="A7" s="1" t="s">
        <v>7</v>
      </c>
      <c r="B7" s="2">
        <v>0.1733713710121334</v>
      </c>
      <c r="C7" s="2">
        <v>0.20603174413494582</v>
      </c>
      <c r="D7" s="2">
        <v>0.21341359961090434</v>
      </c>
      <c r="E7" s="3">
        <f t="shared" si="0"/>
        <v>3.2706758163484589E-2</v>
      </c>
      <c r="F7" s="3">
        <f t="shared" si="1"/>
        <v>3.207242580796249E-2</v>
      </c>
      <c r="G7" s="3">
        <f t="shared" si="2"/>
        <v>3.224970638916385E-2</v>
      </c>
      <c r="H7" s="3">
        <f t="shared" si="3"/>
        <v>0.11719861898820116</v>
      </c>
      <c r="I7" s="3">
        <f t="shared" si="4"/>
        <v>0.11835075784177464</v>
      </c>
      <c r="J7" s="3">
        <f t="shared" si="5"/>
        <v>0.12048180754052455</v>
      </c>
      <c r="K7" s="3">
        <f t="shared" si="6"/>
        <v>7.9405814527129331E-2</v>
      </c>
      <c r="L7" s="3">
        <f t="shared" si="7"/>
        <v>1.8694511727741319E-2</v>
      </c>
      <c r="M7" s="3">
        <f t="shared" si="8"/>
        <v>1.3209871155188109E-2</v>
      </c>
      <c r="O7">
        <v>3.098081563875698E-2</v>
      </c>
      <c r="P7">
        <v>2.1761507472252827E-2</v>
      </c>
      <c r="Q7">
        <v>1.7128509899010252E-2</v>
      </c>
      <c r="S7" s="15">
        <f t="shared" si="10"/>
        <v>0.6098419766455232</v>
      </c>
      <c r="T7" s="15">
        <f t="shared" si="11"/>
        <v>-0.16405861726574569</v>
      </c>
      <c r="U7" s="15">
        <f t="shared" si="12"/>
        <v>-0.29664473618148185</v>
      </c>
    </row>
    <row r="8" spans="1:21" ht="15.75" customHeight="1" x14ac:dyDescent="0.2">
      <c r="A8" s="1" t="s">
        <v>8</v>
      </c>
      <c r="B8" s="2">
        <v>0.18334289466529013</v>
      </c>
      <c r="C8" s="2">
        <v>0.20682608821546317</v>
      </c>
      <c r="D8" s="2">
        <v>0.21412262931454423</v>
      </c>
      <c r="E8" s="3">
        <f t="shared" si="0"/>
        <v>3.27080704949788E-2</v>
      </c>
      <c r="F8" s="3">
        <f t="shared" si="1"/>
        <v>3.293906841805861E-2</v>
      </c>
      <c r="G8" s="3">
        <f t="shared" si="2"/>
        <v>3.198130595313544E-2</v>
      </c>
      <c r="H8" s="3">
        <f t="shared" si="3"/>
        <v>0.11988349776694739</v>
      </c>
      <c r="I8" s="3">
        <f t="shared" si="4"/>
        <v>0.11743784100534815</v>
      </c>
      <c r="J8" s="3">
        <f t="shared" si="5"/>
        <v>0.11848339741089109</v>
      </c>
      <c r="K8" s="3">
        <f t="shared" si="6"/>
        <v>6.4680808397917192E-2</v>
      </c>
      <c r="L8" s="3">
        <f t="shared" si="7"/>
        <v>1.7550026108579486E-2</v>
      </c>
      <c r="M8" s="3">
        <f t="shared" si="8"/>
        <v>1.4018865177827928E-2</v>
      </c>
      <c r="O8">
        <v>3.1107797858701474E-2</v>
      </c>
      <c r="P8">
        <v>1.8902328657843047E-2</v>
      </c>
      <c r="Q8">
        <v>1.9011336326663662E-2</v>
      </c>
      <c r="S8" s="15">
        <f t="shared" si="10"/>
        <v>0.51905675533110385</v>
      </c>
      <c r="T8" s="15">
        <f t="shared" si="11"/>
        <v>-7.705416168027672E-2</v>
      </c>
      <c r="U8" s="15">
        <f t="shared" si="12"/>
        <v>-0.35612519883077037</v>
      </c>
    </row>
    <row r="9" spans="1:21" ht="15.75" customHeight="1" x14ac:dyDescent="0.2">
      <c r="A9" s="1" t="s">
        <v>9</v>
      </c>
      <c r="B9" s="2">
        <v>0.18229586326935235</v>
      </c>
      <c r="C9" s="2">
        <v>0.20947813132100263</v>
      </c>
      <c r="D9" s="2">
        <v>0.21325176311226446</v>
      </c>
      <c r="E9" s="3">
        <f t="shared" si="0"/>
        <v>3.2768531310529266E-2</v>
      </c>
      <c r="F9" s="3">
        <f t="shared" si="1"/>
        <v>3.2039718796536706E-2</v>
      </c>
      <c r="G9" s="3">
        <f t="shared" si="2"/>
        <v>3.2259719813533844E-2</v>
      </c>
      <c r="H9" s="3">
        <f t="shared" si="3"/>
        <v>0.12021676862360635</v>
      </c>
      <c r="I9" s="3">
        <f t="shared" si="4"/>
        <v>0.12053822031170977</v>
      </c>
      <c r="J9" s="3">
        <f t="shared" si="5"/>
        <v>0.12168823000734287</v>
      </c>
      <c r="K9" s="3">
        <f t="shared" si="6"/>
        <v>6.6508974589476202E-2</v>
      </c>
      <c r="L9" s="3">
        <f t="shared" si="7"/>
        <v>1.8937662874708997E-2</v>
      </c>
      <c r="M9" s="3">
        <f t="shared" si="8"/>
        <v>1.3164861213112151E-2</v>
      </c>
      <c r="O9">
        <v>3.1468249467881695E-2</v>
      </c>
      <c r="P9">
        <v>2.1385207611990618E-2</v>
      </c>
      <c r="Q9">
        <v>1.9087356438466097E-2</v>
      </c>
      <c r="S9" s="15">
        <f t="shared" si="10"/>
        <v>0.52685709466852981</v>
      </c>
      <c r="T9" s="15">
        <f t="shared" si="11"/>
        <v>-0.12924217489108886</v>
      </c>
      <c r="U9" s="15">
        <f t="shared" si="12"/>
        <v>-0.44987145169864479</v>
      </c>
    </row>
    <row r="10" spans="1:21" ht="15.75" customHeight="1" x14ac:dyDescent="0.2">
      <c r="A10" s="1" t="s">
        <v>10</v>
      </c>
      <c r="B10" s="2">
        <v>0.1709670580672516</v>
      </c>
      <c r="C10" s="2">
        <v>0.21132235598222948</v>
      </c>
      <c r="D10" s="2">
        <v>0.21295970546820894</v>
      </c>
      <c r="E10" s="3">
        <f t="shared" si="0"/>
        <v>3.4920323884803942E-2</v>
      </c>
      <c r="F10" s="3">
        <f t="shared" si="1"/>
        <v>3.202485807389667E-2</v>
      </c>
      <c r="G10" s="3">
        <f t="shared" si="2"/>
        <v>3.2003346219917413E-2</v>
      </c>
      <c r="H10" s="3">
        <f t="shared" si="3"/>
        <v>0.10425241293076783</v>
      </c>
      <c r="I10" s="3">
        <f t="shared" si="4"/>
        <v>0.1158316666317569</v>
      </c>
      <c r="J10" s="3">
        <f t="shared" si="5"/>
        <v>0.12260855294703096</v>
      </c>
      <c r="K10" s="3">
        <f t="shared" si="6"/>
        <v>7.6617305505931932E-2</v>
      </c>
      <c r="L10" s="3">
        <f t="shared" si="7"/>
        <v>1.8288659169897817E-2</v>
      </c>
      <c r="M10" s="3">
        <f t="shared" si="8"/>
        <v>1.3965737079080869E-2</v>
      </c>
      <c r="O10">
        <v>3.271804224561467E-2</v>
      </c>
      <c r="P10">
        <v>2.1916683314999512E-2</v>
      </c>
      <c r="Q10">
        <v>1.9256627872986619E-2</v>
      </c>
      <c r="S10" s="15">
        <f t="shared" si="10"/>
        <v>0.57296798641552926</v>
      </c>
      <c r="T10" s="15">
        <f t="shared" si="11"/>
        <v>-0.19837562236783515</v>
      </c>
      <c r="U10" s="15">
        <f t="shared" si="12"/>
        <v>-0.37884794507773739</v>
      </c>
    </row>
    <row r="11" spans="1:21" ht="15.75" customHeight="1" x14ac:dyDescent="0.2">
      <c r="A11" s="1" t="s">
        <v>11</v>
      </c>
      <c r="B11" s="2">
        <v>0.17014328957418071</v>
      </c>
      <c r="C11" s="2">
        <v>0.21025342897060972</v>
      </c>
      <c r="D11" s="2">
        <v>0.21454080330083897</v>
      </c>
      <c r="E11" s="3">
        <f t="shared" si="0"/>
        <v>3.4803162775318044E-2</v>
      </c>
      <c r="F11" s="3">
        <f>(C53+I53)/(D53+F53)</f>
        <v>3.2582716838647552E-2</v>
      </c>
      <c r="G11" s="3">
        <f t="shared" si="2"/>
        <v>3.2102486713747824E-2</v>
      </c>
      <c r="H11" s="3">
        <f t="shared" si="3"/>
        <v>0.10461192483376826</v>
      </c>
      <c r="I11" s="3">
        <f t="shared" si="4"/>
        <v>0.11907648618200425</v>
      </c>
      <c r="J11" s="3">
        <f t="shared" si="5"/>
        <v>0.11779246363383175</v>
      </c>
      <c r="K11" s="3">
        <f t="shared" si="6"/>
        <v>7.8509640365193409E-2</v>
      </c>
      <c r="L11" s="3">
        <f t="shared" si="7"/>
        <v>1.8495189501628602E-2</v>
      </c>
      <c r="M11" s="3">
        <f t="shared" si="8"/>
        <v>1.4015870875188264E-2</v>
      </c>
      <c r="O11">
        <v>3.2232811944277941E-2</v>
      </c>
      <c r="P11">
        <v>2.196425432331044E-2</v>
      </c>
      <c r="Q11">
        <v>1.6793663676941597E-2</v>
      </c>
      <c r="S11" s="15">
        <f t="shared" si="10"/>
        <v>0.58944135020432364</v>
      </c>
      <c r="T11" s="15">
        <f t="shared" si="11"/>
        <v>-0.18756578954632327</v>
      </c>
      <c r="U11" s="15">
        <f t="shared" si="12"/>
        <v>-0.19818909766575754</v>
      </c>
    </row>
    <row r="12" spans="1:21" ht="15.75" customHeight="1" x14ac:dyDescent="0.2">
      <c r="A12" s="1" t="s">
        <v>12</v>
      </c>
      <c r="B12" s="2">
        <v>0.17607276735329175</v>
      </c>
      <c r="C12" s="2">
        <v>0.21048771898879173</v>
      </c>
      <c r="D12" s="2">
        <v>0.2145298032311192</v>
      </c>
      <c r="E12" s="3">
        <f t="shared" si="0"/>
        <v>3.4560739915471303E-2</v>
      </c>
      <c r="F12" s="3">
        <f t="shared" ref="F12:F14" si="13">(C54+E54)/(D54+F54)</f>
        <v>3.1993085321378102E-2</v>
      </c>
      <c r="G12" s="3">
        <f t="shared" si="2"/>
        <v>3.1996068961350238E-2</v>
      </c>
      <c r="H12" s="3">
        <f t="shared" si="3"/>
        <v>0.1041343480981755</v>
      </c>
      <c r="I12" s="3">
        <f t="shared" si="4"/>
        <v>0.11783830034681146</v>
      </c>
      <c r="J12" s="3">
        <f t="shared" si="5"/>
        <v>0.11660837382480728</v>
      </c>
      <c r="K12" s="3">
        <f t="shared" si="6"/>
        <v>7.30594037581664E-2</v>
      </c>
      <c r="L12" s="3">
        <f t="shared" si="7"/>
        <v>1.8641730156336075E-2</v>
      </c>
      <c r="M12" s="3">
        <f t="shared" si="8"/>
        <v>1.4159745549514246E-2</v>
      </c>
      <c r="O12">
        <v>3.2311447175648642E-2</v>
      </c>
      <c r="P12">
        <v>2.1832574360580941E-2</v>
      </c>
      <c r="Q12">
        <v>1.9404317229255393E-2</v>
      </c>
      <c r="S12" s="15">
        <f t="shared" si="10"/>
        <v>0.55773732724944458</v>
      </c>
      <c r="T12" s="15">
        <f t="shared" si="11"/>
        <v>-0.17116674136388249</v>
      </c>
      <c r="U12" s="15">
        <f t="shared" si="12"/>
        <v>-0.37038601162724027</v>
      </c>
    </row>
    <row r="13" spans="1:21" ht="15.75" customHeight="1" x14ac:dyDescent="0.2">
      <c r="A13" s="1" t="s">
        <v>13</v>
      </c>
      <c r="B13" s="2">
        <v>0.18413323881160407</v>
      </c>
      <c r="C13" s="2">
        <v>0.21035457788357209</v>
      </c>
      <c r="D13" s="2">
        <v>0.2137440867698395</v>
      </c>
      <c r="E13" s="3">
        <f t="shared" si="0"/>
        <v>3.4429704677616843E-2</v>
      </c>
      <c r="F13" s="3">
        <f t="shared" si="13"/>
        <v>3.1992617764944782E-2</v>
      </c>
      <c r="G13" s="3">
        <f t="shared" si="2"/>
        <v>3.199230242388465E-2</v>
      </c>
      <c r="H13" s="3">
        <f t="shared" si="3"/>
        <v>0.10214370406879462</v>
      </c>
      <c r="I13" s="3">
        <f t="shared" si="4"/>
        <v>0.11840544326977974</v>
      </c>
      <c r="J13" s="3">
        <f t="shared" si="5"/>
        <v>0.11986118654821822</v>
      </c>
      <c r="K13" s="3">
        <f t="shared" si="6"/>
        <v>5.77535823577668E-2</v>
      </c>
      <c r="L13" s="3">
        <f t="shared" si="7"/>
        <v>1.8494776195928486E-2</v>
      </c>
      <c r="M13" s="3">
        <f t="shared" si="8"/>
        <v>1.380305418871618E-2</v>
      </c>
      <c r="O13">
        <v>3.1248301908541849E-2</v>
      </c>
      <c r="P13">
        <v>2.162159746597617E-2</v>
      </c>
      <c r="Q13">
        <v>1.8767331558716415E-2</v>
      </c>
      <c r="S13" s="15">
        <f t="shared" si="10"/>
        <v>0.45893742634062729</v>
      </c>
      <c r="T13" s="15">
        <f t="shared" si="11"/>
        <v>-0.16906510448804646</v>
      </c>
      <c r="U13" s="15">
        <f t="shared" si="12"/>
        <v>-0.35965064703277538</v>
      </c>
    </row>
    <row r="14" spans="1:21" ht="15.75" customHeight="1" x14ac:dyDescent="0.2">
      <c r="A14" s="1" t="s">
        <v>14</v>
      </c>
      <c r="B14" s="2">
        <v>0.17871708299406872</v>
      </c>
      <c r="C14" s="2">
        <v>0.2102455605073057</v>
      </c>
      <c r="D14" s="2">
        <v>0.21443214080472095</v>
      </c>
      <c r="E14" s="3">
        <f t="shared" si="0"/>
        <v>3.2541410473084849E-2</v>
      </c>
      <c r="F14" s="3">
        <f t="shared" si="13"/>
        <v>3.2254748637633883E-2</v>
      </c>
      <c r="G14" s="3">
        <f t="shared" si="2"/>
        <v>3.203683099099322E-2</v>
      </c>
      <c r="H14" s="3">
        <f t="shared" si="3"/>
        <v>0.11875644079080121</v>
      </c>
      <c r="I14" s="3">
        <f t="shared" si="4"/>
        <v>0.11933901982729711</v>
      </c>
      <c r="J14" s="3">
        <f t="shared" si="5"/>
        <v>0.11739779414688351</v>
      </c>
      <c r="K14" s="3">
        <f t="shared" si="6"/>
        <v>7.3108262019888862E-2</v>
      </c>
      <c r="L14" s="3">
        <f t="shared" si="7"/>
        <v>1.7568147590825308E-2</v>
      </c>
      <c r="M14" s="3">
        <f t="shared" si="8"/>
        <v>1.3993549296129644E-2</v>
      </c>
      <c r="O14">
        <v>3.2188508804119463E-2</v>
      </c>
      <c r="P14">
        <v>2.1783936396539066E-2</v>
      </c>
      <c r="Q14">
        <v>1.7756652644109326E-2</v>
      </c>
      <c r="S14" s="15">
        <f t="shared" si="10"/>
        <v>0.55971448486406794</v>
      </c>
      <c r="T14" s="15">
        <f t="shared" si="11"/>
        <v>-0.23996774753391689</v>
      </c>
      <c r="U14" s="15">
        <f t="shared" si="12"/>
        <v>-0.26891700370973692</v>
      </c>
    </row>
    <row r="15" spans="1:21" ht="15.75" customHeight="1" x14ac:dyDescent="0.2">
      <c r="S15" s="15">
        <f>AVERAGE(S5:S14)</f>
        <v>0.55369878681838181</v>
      </c>
      <c r="T15" s="15">
        <f t="shared" ref="T15:U15" si="14">AVERAGE(T5:T14)</f>
        <v>-0.15078922726872837</v>
      </c>
      <c r="U15" s="15">
        <f t="shared" si="14"/>
        <v>-0.34553173626181743</v>
      </c>
    </row>
    <row r="19" spans="1:20" ht="15.75" customHeight="1" x14ac:dyDescent="0.2">
      <c r="A19" s="11" t="s">
        <v>15</v>
      </c>
      <c r="B19" s="12"/>
      <c r="C19" s="12"/>
      <c r="D19" s="12"/>
      <c r="E19" s="12"/>
      <c r="F19" s="12"/>
    </row>
    <row r="20" spans="1:20" ht="15.75" customHeight="1" x14ac:dyDescent="0.2">
      <c r="B20" s="4" t="s">
        <v>16</v>
      </c>
      <c r="C20" s="4" t="s">
        <v>17</v>
      </c>
      <c r="D20" s="4" t="s">
        <v>18</v>
      </c>
      <c r="E20" s="4" t="s">
        <v>19</v>
      </c>
      <c r="F20" s="4" t="s">
        <v>20</v>
      </c>
      <c r="G20" s="4" t="s">
        <v>21</v>
      </c>
      <c r="H20" s="4" t="s">
        <v>22</v>
      </c>
      <c r="I20" s="4" t="s">
        <v>23</v>
      </c>
      <c r="J20" s="4" t="s">
        <v>24</v>
      </c>
      <c r="K20" s="4" t="s">
        <v>25</v>
      </c>
      <c r="L20" s="4" t="s">
        <v>26</v>
      </c>
      <c r="M20" s="4" t="s">
        <v>27</v>
      </c>
      <c r="N20" s="4" t="s">
        <v>28</v>
      </c>
    </row>
    <row r="21" spans="1:20" ht="15.75" customHeight="1" x14ac:dyDescent="0.25">
      <c r="A21" s="4" t="s">
        <v>5</v>
      </c>
      <c r="B21" s="5">
        <v>4.6765939999999997</v>
      </c>
      <c r="C21" s="5">
        <v>182397</v>
      </c>
      <c r="D21" s="5">
        <v>8414449</v>
      </c>
      <c r="E21" s="5">
        <v>4817074</v>
      </c>
      <c r="F21" s="5">
        <v>146818695</v>
      </c>
      <c r="G21" s="5">
        <v>277831</v>
      </c>
      <c r="H21" s="5">
        <v>2987940</v>
      </c>
      <c r="I21" s="5">
        <v>5259621</v>
      </c>
      <c r="J21" s="5">
        <v>43538754</v>
      </c>
      <c r="K21" s="5">
        <v>70103</v>
      </c>
      <c r="L21" s="5">
        <v>5836047</v>
      </c>
      <c r="M21" s="5">
        <v>68642</v>
      </c>
      <c r="N21" s="5">
        <v>4700876</v>
      </c>
      <c r="P21" s="20" t="s">
        <v>50</v>
      </c>
      <c r="Q21" s="19"/>
      <c r="R21" s="19"/>
      <c r="S21" s="19"/>
      <c r="T21" s="19"/>
    </row>
    <row r="22" spans="1:20" ht="15.75" customHeight="1" x14ac:dyDescent="0.2">
      <c r="A22" s="4" t="s">
        <v>6</v>
      </c>
      <c r="B22" s="5">
        <v>4.7457719999999997</v>
      </c>
      <c r="C22" s="5">
        <v>4894771</v>
      </c>
      <c r="D22" s="5">
        <v>148240199</v>
      </c>
      <c r="E22" s="5">
        <v>292374</v>
      </c>
      <c r="F22" s="5">
        <v>10407684</v>
      </c>
      <c r="G22" s="5">
        <v>5435220</v>
      </c>
      <c r="H22" s="5">
        <v>45147356</v>
      </c>
      <c r="I22" s="5">
        <v>368017</v>
      </c>
      <c r="J22" s="5">
        <v>3680887</v>
      </c>
      <c r="K22" s="5">
        <v>77006</v>
      </c>
      <c r="L22" s="5">
        <v>6113555</v>
      </c>
      <c r="M22" s="5">
        <v>73672</v>
      </c>
      <c r="N22" s="5">
        <v>4876827</v>
      </c>
      <c r="P22" s="17" t="s">
        <v>48</v>
      </c>
      <c r="Q22" s="17" t="s">
        <v>44</v>
      </c>
      <c r="R22" s="17" t="s">
        <v>45</v>
      </c>
      <c r="S22" s="17" t="s">
        <v>46</v>
      </c>
      <c r="T22" s="17" t="s">
        <v>47</v>
      </c>
    </row>
    <row r="23" spans="1:20" ht="15.75" customHeight="1" x14ac:dyDescent="0.2">
      <c r="A23" s="4" t="s">
        <v>7</v>
      </c>
      <c r="B23" s="5">
        <v>4.6857369999999996</v>
      </c>
      <c r="C23" s="5">
        <v>184994</v>
      </c>
      <c r="D23" s="5">
        <v>8365883</v>
      </c>
      <c r="E23" s="5">
        <v>4818963</v>
      </c>
      <c r="F23" s="5">
        <v>146796987</v>
      </c>
      <c r="G23" s="5">
        <v>288988</v>
      </c>
      <c r="H23" s="5">
        <v>2979704</v>
      </c>
      <c r="I23" s="5">
        <v>5315864</v>
      </c>
      <c r="J23" s="5">
        <v>43540614</v>
      </c>
      <c r="K23" s="5">
        <v>70677</v>
      </c>
      <c r="L23" s="5">
        <v>5947060</v>
      </c>
      <c r="M23" s="5">
        <v>69464</v>
      </c>
      <c r="N23" s="5">
        <v>4661749</v>
      </c>
      <c r="P23" s="17" t="s">
        <v>41</v>
      </c>
      <c r="Q23" s="18">
        <v>0.24</v>
      </c>
      <c r="R23" s="18">
        <v>0.2</v>
      </c>
      <c r="S23" s="18">
        <v>0.26</v>
      </c>
      <c r="T23" s="18">
        <v>0.55000000000000004</v>
      </c>
    </row>
    <row r="24" spans="1:20" ht="15.75" customHeight="1" x14ac:dyDescent="0.2">
      <c r="A24" s="4" t="s">
        <v>8</v>
      </c>
      <c r="B24" s="5">
        <v>4.6702209999999997</v>
      </c>
      <c r="C24" s="5">
        <v>4743056</v>
      </c>
      <c r="D24" s="5">
        <v>146999847</v>
      </c>
      <c r="E24" s="5">
        <v>289770</v>
      </c>
      <c r="F24" s="5">
        <v>10367898</v>
      </c>
      <c r="G24" s="5">
        <v>5211428</v>
      </c>
      <c r="H24" s="5">
        <v>43400754</v>
      </c>
      <c r="I24" s="5">
        <v>361954</v>
      </c>
      <c r="J24" s="5">
        <v>3638596</v>
      </c>
      <c r="K24" s="5">
        <v>75961</v>
      </c>
      <c r="L24" s="5">
        <v>5762404</v>
      </c>
      <c r="M24" s="5">
        <v>72726</v>
      </c>
      <c r="N24" s="5">
        <v>4843804</v>
      </c>
      <c r="P24" s="17" t="s">
        <v>42</v>
      </c>
      <c r="Q24" s="18">
        <v>0.05</v>
      </c>
      <c r="R24" s="18">
        <v>0.16</v>
      </c>
      <c r="S24" s="18">
        <v>0.28000000000000003</v>
      </c>
      <c r="T24" s="18">
        <v>-0.15</v>
      </c>
    </row>
    <row r="25" spans="1:20" ht="15.75" customHeight="1" x14ac:dyDescent="0.2">
      <c r="A25" s="4" t="s">
        <v>9</v>
      </c>
      <c r="B25" s="5">
        <v>4.6892930000000002</v>
      </c>
      <c r="C25" s="5">
        <v>182349</v>
      </c>
      <c r="D25" s="5">
        <v>8356070</v>
      </c>
      <c r="E25" s="5">
        <v>4823123</v>
      </c>
      <c r="F25" s="5">
        <v>146805600</v>
      </c>
      <c r="G25" s="5">
        <v>280264</v>
      </c>
      <c r="H25" s="5">
        <v>2971775</v>
      </c>
      <c r="I25" s="5">
        <v>5380005</v>
      </c>
      <c r="J25" s="5">
        <v>43542740</v>
      </c>
      <c r="K25" s="5">
        <v>70900</v>
      </c>
      <c r="L25" s="5">
        <v>5867580</v>
      </c>
      <c r="M25" s="5">
        <v>69513</v>
      </c>
      <c r="N25" s="5">
        <v>4798161</v>
      </c>
      <c r="P25" s="17" t="s">
        <v>43</v>
      </c>
      <c r="Q25" s="18">
        <v>0.05</v>
      </c>
      <c r="R25" s="18">
        <v>0.17</v>
      </c>
      <c r="S25" s="18">
        <v>0.28999999999999998</v>
      </c>
      <c r="T25" s="18">
        <v>-0.35</v>
      </c>
    </row>
    <row r="26" spans="1:20" ht="15.75" customHeight="1" x14ac:dyDescent="0.2">
      <c r="A26" s="4" t="s">
        <v>10</v>
      </c>
      <c r="B26" s="5">
        <v>4.6957240000000002</v>
      </c>
      <c r="C26" s="5">
        <v>4747749</v>
      </c>
      <c r="D26" s="5">
        <v>146928980</v>
      </c>
      <c r="E26" s="5">
        <v>301370</v>
      </c>
      <c r="F26" s="5">
        <v>10839491</v>
      </c>
      <c r="G26" s="5">
        <v>5397353</v>
      </c>
      <c r="H26" s="5">
        <v>43322921</v>
      </c>
      <c r="I26" s="5">
        <v>386756</v>
      </c>
      <c r="J26" s="5">
        <v>3852491</v>
      </c>
      <c r="K26" s="5">
        <v>77487</v>
      </c>
      <c r="L26" s="5">
        <v>5965980</v>
      </c>
      <c r="M26" s="5">
        <v>73807</v>
      </c>
      <c r="N26" s="5">
        <v>4867247</v>
      </c>
    </row>
    <row r="27" spans="1:20" ht="15.75" customHeight="1" x14ac:dyDescent="0.2">
      <c r="A27" s="4" t="s">
        <v>11</v>
      </c>
      <c r="B27" s="5">
        <v>4.6611180000000001</v>
      </c>
      <c r="C27" s="5">
        <v>4755395</v>
      </c>
      <c r="D27" s="5">
        <v>146639238</v>
      </c>
      <c r="E27" s="5">
        <v>298313</v>
      </c>
      <c r="F27" s="5">
        <v>10784953</v>
      </c>
      <c r="G27" s="5">
        <v>5158104</v>
      </c>
      <c r="H27" s="5">
        <v>43374455</v>
      </c>
      <c r="I27" s="5">
        <v>398945</v>
      </c>
      <c r="J27" s="5">
        <v>3802154</v>
      </c>
      <c r="K27" s="5">
        <v>75908</v>
      </c>
      <c r="L27" s="5">
        <v>5872366</v>
      </c>
      <c r="M27" s="5">
        <v>72811</v>
      </c>
      <c r="N27" s="5">
        <v>4738391</v>
      </c>
    </row>
    <row r="28" spans="1:20" ht="15.75" customHeight="1" x14ac:dyDescent="0.2">
      <c r="A28" s="4" t="s">
        <v>12</v>
      </c>
      <c r="B28" s="5">
        <v>4.6613569999999998</v>
      </c>
      <c r="C28" s="5">
        <v>4743457</v>
      </c>
      <c r="D28" s="5">
        <v>146991456</v>
      </c>
      <c r="E28" s="5">
        <v>291475</v>
      </c>
      <c r="F28" s="5">
        <v>10369500</v>
      </c>
      <c r="G28" s="5">
        <v>5121746</v>
      </c>
      <c r="H28" s="5">
        <v>43330695</v>
      </c>
      <c r="I28" s="5">
        <v>353186</v>
      </c>
      <c r="J28" s="5">
        <v>3620753</v>
      </c>
      <c r="K28" s="5">
        <v>76045</v>
      </c>
      <c r="L28" s="5">
        <v>5796186</v>
      </c>
      <c r="M28" s="5">
        <v>72772</v>
      </c>
      <c r="N28" s="5">
        <v>4713678</v>
      </c>
    </row>
    <row r="29" spans="1:20" ht="15.75" customHeight="1" x14ac:dyDescent="0.2">
      <c r="A29" s="4" t="s">
        <v>13</v>
      </c>
      <c r="B29" s="5">
        <v>4.6784920000000003</v>
      </c>
      <c r="C29" s="5">
        <v>4742601</v>
      </c>
      <c r="D29" s="5">
        <v>146908643</v>
      </c>
      <c r="E29" s="5">
        <v>291564</v>
      </c>
      <c r="F29" s="5">
        <v>10446865</v>
      </c>
      <c r="G29" s="5">
        <v>5266673</v>
      </c>
      <c r="H29" s="5">
        <v>43317825</v>
      </c>
      <c r="I29" s="5">
        <v>365497</v>
      </c>
      <c r="J29" s="5">
        <v>3671281</v>
      </c>
      <c r="K29" s="5">
        <v>75307</v>
      </c>
      <c r="L29" s="5">
        <v>5900911</v>
      </c>
      <c r="M29" s="5">
        <v>71921</v>
      </c>
      <c r="N29" s="5">
        <v>4765424</v>
      </c>
    </row>
    <row r="30" spans="1:20" ht="15.75" customHeight="1" x14ac:dyDescent="0.2">
      <c r="A30" s="4" t="s">
        <v>14</v>
      </c>
      <c r="B30" s="5">
        <v>4.6634799999999998</v>
      </c>
      <c r="C30" s="5">
        <v>4746908</v>
      </c>
      <c r="D30" s="5">
        <v>146675655</v>
      </c>
      <c r="E30" s="5">
        <v>285413</v>
      </c>
      <c r="F30" s="5">
        <v>10403583</v>
      </c>
      <c r="G30" s="5">
        <v>5168185</v>
      </c>
      <c r="H30" s="5">
        <v>43396531</v>
      </c>
      <c r="I30" s="5">
        <v>353072</v>
      </c>
      <c r="J30" s="5">
        <v>3633799</v>
      </c>
      <c r="K30" s="5">
        <v>75297</v>
      </c>
      <c r="L30" s="5">
        <v>5805724</v>
      </c>
      <c r="M30" s="5">
        <v>72385</v>
      </c>
      <c r="N30" s="5">
        <v>4747853</v>
      </c>
    </row>
    <row r="32" spans="1:20" ht="15.75" customHeight="1" x14ac:dyDescent="0.2">
      <c r="A32" s="11" t="s">
        <v>29</v>
      </c>
      <c r="B32" s="12"/>
      <c r="C32" s="12"/>
      <c r="D32" s="12"/>
      <c r="E32" s="12"/>
      <c r="F32" s="12"/>
    </row>
    <row r="33" spans="1:14" ht="15.75" customHeight="1" x14ac:dyDescent="0.2">
      <c r="B33" s="4" t="s">
        <v>16</v>
      </c>
      <c r="C33" s="4" t="s">
        <v>17</v>
      </c>
      <c r="D33" s="4" t="s">
        <v>18</v>
      </c>
      <c r="E33" s="4" t="s">
        <v>19</v>
      </c>
      <c r="F33" s="4" t="s">
        <v>20</v>
      </c>
      <c r="G33" s="4" t="s">
        <v>21</v>
      </c>
      <c r="H33" s="4" t="s">
        <v>22</v>
      </c>
      <c r="I33" s="4" t="s">
        <v>23</v>
      </c>
      <c r="J33" s="4" t="s">
        <v>24</v>
      </c>
      <c r="K33" s="4" t="s">
        <v>25</v>
      </c>
      <c r="L33" s="4" t="s">
        <v>26</v>
      </c>
      <c r="M33" s="4" t="s">
        <v>27</v>
      </c>
      <c r="N33" s="4" t="s">
        <v>28</v>
      </c>
    </row>
    <row r="34" spans="1:14" ht="15.75" customHeight="1" x14ac:dyDescent="0.2">
      <c r="A34" s="4" t="s">
        <v>5</v>
      </c>
      <c r="B34" s="5">
        <v>5.6325200000000004</v>
      </c>
      <c r="C34" s="5">
        <v>4847047</v>
      </c>
      <c r="D34" s="5">
        <v>146282998</v>
      </c>
      <c r="E34" s="5">
        <v>289923</v>
      </c>
      <c r="F34" s="5">
        <v>10562945</v>
      </c>
      <c r="G34" s="5">
        <v>5375005</v>
      </c>
      <c r="H34" s="5">
        <v>43440681</v>
      </c>
      <c r="I34" s="5">
        <v>375480</v>
      </c>
      <c r="J34" s="5">
        <v>3663766</v>
      </c>
      <c r="K34" s="5">
        <v>393837</v>
      </c>
      <c r="L34" s="5">
        <v>6072707</v>
      </c>
      <c r="M34" s="5">
        <v>420187</v>
      </c>
      <c r="N34" s="5">
        <v>4814748</v>
      </c>
    </row>
    <row r="35" spans="1:14" ht="15.75" customHeight="1" x14ac:dyDescent="0.2">
      <c r="A35" s="4" t="s">
        <v>6</v>
      </c>
      <c r="B35" s="5">
        <v>5.5883570000000002</v>
      </c>
      <c r="C35" s="5">
        <v>4830950</v>
      </c>
      <c r="D35" s="5">
        <v>146237717</v>
      </c>
      <c r="E35" s="5">
        <v>288824</v>
      </c>
      <c r="F35" s="5">
        <v>10482654</v>
      </c>
      <c r="G35" s="5">
        <v>5291872</v>
      </c>
      <c r="H35" s="5">
        <v>43367445</v>
      </c>
      <c r="I35" s="5">
        <v>374778</v>
      </c>
      <c r="J35" s="5">
        <v>3651914</v>
      </c>
      <c r="K35" s="5">
        <v>379135</v>
      </c>
      <c r="L35" s="5">
        <v>6016715</v>
      </c>
      <c r="M35" s="5">
        <v>405974</v>
      </c>
      <c r="N35" s="5">
        <v>4769709</v>
      </c>
    </row>
    <row r="36" spans="1:14" ht="15.75" customHeight="1" x14ac:dyDescent="0.2">
      <c r="A36" s="4" t="s">
        <v>7</v>
      </c>
      <c r="B36" s="5">
        <v>5.7679650000000002</v>
      </c>
      <c r="C36" s="5">
        <v>4852022</v>
      </c>
      <c r="D36" s="5">
        <v>146798933</v>
      </c>
      <c r="E36" s="5">
        <v>302933</v>
      </c>
      <c r="F36" s="5">
        <v>10812377</v>
      </c>
      <c r="G36" s="5">
        <v>5149538</v>
      </c>
      <c r="H36" s="5">
        <v>43315814</v>
      </c>
      <c r="I36" s="5">
        <v>371904</v>
      </c>
      <c r="J36" s="5">
        <v>3796021</v>
      </c>
      <c r="K36" s="5">
        <v>406005</v>
      </c>
      <c r="L36" s="5">
        <v>5843293</v>
      </c>
      <c r="M36" s="5">
        <v>441763</v>
      </c>
      <c r="N36" s="5">
        <v>4833104</v>
      </c>
    </row>
    <row r="37" spans="1:14" ht="12.75" x14ac:dyDescent="0.2">
      <c r="A37" s="4" t="s">
        <v>8</v>
      </c>
      <c r="B37" s="5">
        <v>5.4542609999999998</v>
      </c>
      <c r="C37" s="5">
        <v>195128</v>
      </c>
      <c r="D37" s="5">
        <v>8399067</v>
      </c>
      <c r="E37" s="5">
        <v>4879763</v>
      </c>
      <c r="F37" s="5">
        <v>146758083</v>
      </c>
      <c r="G37" s="5">
        <v>301530</v>
      </c>
      <c r="H37" s="5">
        <v>3004558</v>
      </c>
      <c r="I37" s="5">
        <v>5275364</v>
      </c>
      <c r="J37" s="5">
        <v>43514722</v>
      </c>
      <c r="K37" s="5">
        <v>342169</v>
      </c>
      <c r="L37" s="5">
        <v>5837252</v>
      </c>
      <c r="M37" s="5">
        <v>346797</v>
      </c>
      <c r="N37" s="5">
        <v>4814532</v>
      </c>
    </row>
    <row r="38" spans="1:14" ht="12.75" x14ac:dyDescent="0.2">
      <c r="A38" s="4" t="s">
        <v>9</v>
      </c>
      <c r="B38" s="5">
        <v>5.4855879999999999</v>
      </c>
      <c r="C38" s="5">
        <v>193333</v>
      </c>
      <c r="D38" s="5">
        <v>8402235</v>
      </c>
      <c r="E38" s="5">
        <v>4890693</v>
      </c>
      <c r="F38" s="5">
        <v>146747410</v>
      </c>
      <c r="G38" s="5">
        <v>301102</v>
      </c>
      <c r="H38" s="5">
        <v>3004334</v>
      </c>
      <c r="I38" s="5">
        <v>5293913</v>
      </c>
      <c r="J38" s="5">
        <v>43536719</v>
      </c>
      <c r="K38" s="5">
        <v>346439</v>
      </c>
      <c r="L38" s="5">
        <v>5897457</v>
      </c>
      <c r="M38" s="5">
        <v>363813</v>
      </c>
      <c r="N38" s="5">
        <v>4781583</v>
      </c>
    </row>
    <row r="39" spans="1:14" ht="12.75" x14ac:dyDescent="0.2">
      <c r="A39" s="4" t="s">
        <v>10</v>
      </c>
      <c r="B39" s="5">
        <v>5.8490799999999998</v>
      </c>
      <c r="C39" s="5">
        <v>4894213</v>
      </c>
      <c r="D39" s="5">
        <v>146859090</v>
      </c>
      <c r="E39" s="5">
        <v>355083</v>
      </c>
      <c r="F39" s="5">
        <v>3462998</v>
      </c>
      <c r="G39" s="5">
        <v>5378560</v>
      </c>
      <c r="H39" s="5">
        <v>43977689</v>
      </c>
      <c r="I39" s="5">
        <v>269173</v>
      </c>
      <c r="J39" s="5">
        <v>10195954</v>
      </c>
      <c r="K39" s="5">
        <v>396837</v>
      </c>
      <c r="L39" s="5">
        <v>6027364</v>
      </c>
      <c r="M39" s="5">
        <v>438064</v>
      </c>
      <c r="N39" s="5">
        <v>4869665</v>
      </c>
    </row>
    <row r="40" spans="1:14" ht="12.75" x14ac:dyDescent="0.2">
      <c r="A40" s="4" t="s">
        <v>11</v>
      </c>
      <c r="B40" s="5">
        <v>5.8773989999999996</v>
      </c>
      <c r="C40" s="5">
        <v>4894060</v>
      </c>
      <c r="D40" s="5">
        <v>146918795</v>
      </c>
      <c r="E40" s="5">
        <v>338696</v>
      </c>
      <c r="F40" s="5">
        <v>3434092</v>
      </c>
      <c r="G40" s="5">
        <v>5425860</v>
      </c>
      <c r="H40" s="5">
        <v>44112723</v>
      </c>
      <c r="I40" s="5">
        <v>261406</v>
      </c>
      <c r="J40" s="5">
        <v>10252647</v>
      </c>
      <c r="K40" s="5">
        <v>420175</v>
      </c>
      <c r="L40" s="5">
        <v>6065553</v>
      </c>
      <c r="M40" s="5">
        <v>437152</v>
      </c>
      <c r="N40" s="5">
        <v>4854469</v>
      </c>
    </row>
    <row r="41" spans="1:14" ht="12.75" x14ac:dyDescent="0.2">
      <c r="A41" s="4" t="s">
        <v>12</v>
      </c>
      <c r="B41" s="5">
        <v>5.6794700000000002</v>
      </c>
      <c r="C41" s="5">
        <v>4845986</v>
      </c>
      <c r="D41" s="5">
        <v>146932930</v>
      </c>
      <c r="E41" s="5">
        <v>357356</v>
      </c>
      <c r="F41" s="5">
        <v>3623511</v>
      </c>
      <c r="G41" s="5">
        <v>5331131</v>
      </c>
      <c r="H41" s="5">
        <v>43555421</v>
      </c>
      <c r="I41" s="5">
        <v>290061</v>
      </c>
      <c r="J41" s="5">
        <v>10424770</v>
      </c>
      <c r="K41" s="5">
        <v>384847</v>
      </c>
      <c r="L41" s="5">
        <v>6011985</v>
      </c>
      <c r="M41" s="5">
        <v>405987</v>
      </c>
      <c r="N41" s="5">
        <v>4812549</v>
      </c>
    </row>
    <row r="42" spans="1:14" ht="12.75" x14ac:dyDescent="0.2">
      <c r="A42" s="4" t="s">
        <v>13</v>
      </c>
      <c r="B42" s="5">
        <v>5.4308500000000004</v>
      </c>
      <c r="C42" s="5">
        <v>4803160</v>
      </c>
      <c r="D42" s="5">
        <v>146503794</v>
      </c>
      <c r="E42" s="5">
        <v>366428</v>
      </c>
      <c r="F42" s="5">
        <v>3645272</v>
      </c>
      <c r="G42" s="5">
        <v>5235321</v>
      </c>
      <c r="H42" s="5">
        <v>43562212</v>
      </c>
      <c r="I42" s="5">
        <v>284350</v>
      </c>
      <c r="J42" s="5">
        <v>10476077</v>
      </c>
      <c r="K42" s="5">
        <v>306203</v>
      </c>
      <c r="L42" s="5">
        <v>5940033</v>
      </c>
      <c r="M42" s="5">
        <v>311140</v>
      </c>
      <c r="N42" s="5">
        <v>4749226</v>
      </c>
    </row>
    <row r="43" spans="1:14" ht="12.75" x14ac:dyDescent="0.2">
      <c r="A43" s="4" t="s">
        <v>14</v>
      </c>
      <c r="B43" s="5">
        <v>5.5954360000000003</v>
      </c>
      <c r="C43" s="5">
        <v>4825579</v>
      </c>
      <c r="D43" s="5">
        <v>146862892</v>
      </c>
      <c r="E43" s="5">
        <v>303992</v>
      </c>
      <c r="F43" s="5">
        <v>10769212</v>
      </c>
      <c r="G43" s="5">
        <v>5212344</v>
      </c>
      <c r="H43" s="5">
        <v>43374309</v>
      </c>
      <c r="I43" s="5">
        <v>393438</v>
      </c>
      <c r="J43" s="5">
        <v>3829716</v>
      </c>
      <c r="K43" s="5">
        <v>388309</v>
      </c>
      <c r="L43" s="5">
        <v>5872063</v>
      </c>
      <c r="M43" s="5">
        <v>396534</v>
      </c>
      <c r="N43" s="5">
        <v>4863290</v>
      </c>
    </row>
    <row r="45" spans="1:14" ht="12.75" x14ac:dyDescent="0.2">
      <c r="A45" s="11" t="s">
        <v>30</v>
      </c>
      <c r="B45" s="12"/>
      <c r="C45" s="12"/>
      <c r="D45" s="12"/>
      <c r="E45" s="12"/>
      <c r="F45" s="12"/>
    </row>
    <row r="46" spans="1:14" ht="12.75" x14ac:dyDescent="0.2">
      <c r="B46" s="4" t="s">
        <v>16</v>
      </c>
      <c r="C46" s="4" t="s">
        <v>17</v>
      </c>
      <c r="D46" s="4" t="s">
        <v>18</v>
      </c>
      <c r="E46" s="4" t="s">
        <v>19</v>
      </c>
      <c r="F46" s="4" t="s">
        <v>20</v>
      </c>
      <c r="G46" s="4" t="s">
        <v>21</v>
      </c>
      <c r="H46" s="4" t="s">
        <v>22</v>
      </c>
      <c r="I46" s="4" t="s">
        <v>23</v>
      </c>
      <c r="J46" s="4" t="s">
        <v>24</v>
      </c>
      <c r="K46" s="4" t="s">
        <v>25</v>
      </c>
      <c r="L46" s="4" t="s">
        <v>26</v>
      </c>
      <c r="M46" s="4" t="s">
        <v>27</v>
      </c>
      <c r="N46" s="4" t="s">
        <v>28</v>
      </c>
    </row>
    <row r="47" spans="1:14" ht="12.75" x14ac:dyDescent="0.2">
      <c r="A47" s="4" t="s">
        <v>5</v>
      </c>
      <c r="B47" s="5">
        <v>4.7413350000000003</v>
      </c>
      <c r="C47" s="5">
        <v>4743534</v>
      </c>
      <c r="D47" s="5">
        <v>146897534</v>
      </c>
      <c r="E47" s="5">
        <v>293389</v>
      </c>
      <c r="F47" s="5">
        <v>10413687</v>
      </c>
      <c r="G47" s="5">
        <v>5093259</v>
      </c>
      <c r="H47" s="5">
        <v>43254700</v>
      </c>
      <c r="I47" s="5">
        <v>364524</v>
      </c>
      <c r="J47" s="5">
        <v>3659330</v>
      </c>
      <c r="K47" s="5">
        <v>100402</v>
      </c>
      <c r="L47" s="5">
        <v>5809263</v>
      </c>
      <c r="M47" s="5">
        <v>96612</v>
      </c>
      <c r="N47" s="5">
        <v>4685443</v>
      </c>
    </row>
    <row r="48" spans="1:14" ht="12.75" x14ac:dyDescent="0.2">
      <c r="A48" s="4" t="s">
        <v>6</v>
      </c>
      <c r="B48" s="5">
        <v>4.7671320000000001</v>
      </c>
      <c r="C48" s="4">
        <v>4745694</v>
      </c>
      <c r="D48" s="5">
        <v>146970269</v>
      </c>
      <c r="E48" s="5">
        <v>289043</v>
      </c>
      <c r="F48" s="5">
        <v>10346816</v>
      </c>
      <c r="G48" s="5">
        <v>5285000</v>
      </c>
      <c r="H48" s="5">
        <v>43336821</v>
      </c>
      <c r="I48" s="5">
        <v>362597</v>
      </c>
      <c r="J48" s="5">
        <v>3632368</v>
      </c>
      <c r="K48" s="5">
        <v>100159</v>
      </c>
      <c r="L48" s="5">
        <v>5954898</v>
      </c>
      <c r="M48" s="5">
        <v>96497</v>
      </c>
      <c r="N48" s="5">
        <v>4727436</v>
      </c>
    </row>
    <row r="49" spans="1:14" ht="12.75" x14ac:dyDescent="0.2">
      <c r="A49" s="4" t="s">
        <v>7</v>
      </c>
      <c r="B49" s="5">
        <v>4.8536210000000004</v>
      </c>
      <c r="C49" s="5">
        <v>4751252</v>
      </c>
      <c r="D49" s="5">
        <v>146905453</v>
      </c>
      <c r="E49" s="5">
        <v>291082</v>
      </c>
      <c r="F49" s="5">
        <v>10311654</v>
      </c>
      <c r="G49" s="5">
        <v>5188931</v>
      </c>
      <c r="H49" s="5">
        <v>43280849</v>
      </c>
      <c r="I49" s="5">
        <v>364893</v>
      </c>
      <c r="J49" s="5">
        <v>3645965</v>
      </c>
      <c r="K49" s="5">
        <v>100686</v>
      </c>
      <c r="L49" s="5">
        <v>5906550</v>
      </c>
      <c r="M49" s="5">
        <v>97404</v>
      </c>
      <c r="N49" s="5">
        <v>4689608</v>
      </c>
    </row>
    <row r="50" spans="1:14" ht="12.75" x14ac:dyDescent="0.2">
      <c r="A50" s="4" t="s">
        <v>8</v>
      </c>
      <c r="B50" s="5">
        <v>4.8349799999999998</v>
      </c>
      <c r="C50" s="5">
        <v>190905</v>
      </c>
      <c r="D50" s="5">
        <v>8756166</v>
      </c>
      <c r="E50" s="5">
        <v>4981933</v>
      </c>
      <c r="F50" s="5">
        <v>148286466</v>
      </c>
      <c r="G50" s="5">
        <v>299453</v>
      </c>
      <c r="H50" s="5">
        <v>3127994</v>
      </c>
      <c r="I50" s="5">
        <v>5395784</v>
      </c>
      <c r="J50" s="5">
        <v>45367763</v>
      </c>
      <c r="K50" s="5">
        <v>96710</v>
      </c>
      <c r="L50" s="5">
        <v>5995356</v>
      </c>
      <c r="M50" s="5">
        <v>94025</v>
      </c>
      <c r="N50" s="5">
        <v>4872719</v>
      </c>
    </row>
    <row r="51" spans="1:14" ht="12.75" x14ac:dyDescent="0.2">
      <c r="A51" s="4" t="s">
        <v>9</v>
      </c>
      <c r="B51" s="5">
        <v>4.7737679999999996</v>
      </c>
      <c r="C51" s="5">
        <v>4747567</v>
      </c>
      <c r="D51" s="5">
        <v>146856014</v>
      </c>
      <c r="E51" s="5">
        <v>305595</v>
      </c>
      <c r="F51" s="5">
        <v>10859540</v>
      </c>
      <c r="G51" s="5">
        <v>5287225</v>
      </c>
      <c r="H51" s="5">
        <v>43331444</v>
      </c>
      <c r="I51" s="5">
        <v>401382</v>
      </c>
      <c r="J51" s="5">
        <v>3861944</v>
      </c>
      <c r="K51" s="5">
        <v>103730</v>
      </c>
      <c r="L51" s="5">
        <v>5960594</v>
      </c>
      <c r="M51" s="5">
        <v>99694</v>
      </c>
      <c r="N51" s="5">
        <v>4781175</v>
      </c>
    </row>
    <row r="52" spans="1:14" ht="12.75" x14ac:dyDescent="0.2">
      <c r="A52" s="4" t="s">
        <v>10</v>
      </c>
      <c r="B52" s="5">
        <v>4.7321070000000001</v>
      </c>
      <c r="C52" s="5">
        <v>4745842</v>
      </c>
      <c r="D52" s="5">
        <v>146907678</v>
      </c>
      <c r="E52" s="5">
        <v>294009</v>
      </c>
      <c r="F52" s="5">
        <v>10465416</v>
      </c>
      <c r="G52" s="5">
        <v>5067217</v>
      </c>
      <c r="H52" s="5">
        <v>43258309</v>
      </c>
      <c r="I52" s="5">
        <v>368823</v>
      </c>
      <c r="J52" s="5">
        <v>3672208</v>
      </c>
      <c r="K52" s="5">
        <v>97389</v>
      </c>
      <c r="L52" s="5">
        <v>5759277</v>
      </c>
      <c r="M52" s="5">
        <v>94201</v>
      </c>
      <c r="N52" s="5">
        <v>4716614</v>
      </c>
    </row>
    <row r="53" spans="1:14" ht="12.75" x14ac:dyDescent="0.2">
      <c r="A53" s="4" t="s">
        <v>11</v>
      </c>
      <c r="B53" s="5">
        <v>4.7561650000000002</v>
      </c>
      <c r="C53" s="5">
        <v>4747884</v>
      </c>
      <c r="D53" s="5">
        <v>146917393</v>
      </c>
      <c r="E53" s="4">
        <v>289586</v>
      </c>
      <c r="F53" s="5">
        <v>10416080</v>
      </c>
      <c r="G53" s="5">
        <v>5206663</v>
      </c>
      <c r="H53" s="5">
        <v>43260003</v>
      </c>
      <c r="I53" s="5">
        <v>378468</v>
      </c>
      <c r="J53" s="5">
        <v>3643724</v>
      </c>
      <c r="K53" s="5">
        <v>100627</v>
      </c>
      <c r="L53" s="5">
        <v>5898628</v>
      </c>
      <c r="M53" s="5">
        <v>95840</v>
      </c>
      <c r="N53" s="5">
        <v>4723972</v>
      </c>
    </row>
    <row r="54" spans="1:14" ht="12.75" x14ac:dyDescent="0.2">
      <c r="A54" s="4" t="s">
        <v>12</v>
      </c>
      <c r="B54" s="5">
        <v>4.7508710000000001</v>
      </c>
      <c r="C54" s="5">
        <v>4741840</v>
      </c>
      <c r="D54" s="5">
        <v>146893122</v>
      </c>
      <c r="E54" s="5">
        <v>292713</v>
      </c>
      <c r="F54" s="5">
        <v>10470663</v>
      </c>
      <c r="G54" s="5">
        <v>5158111</v>
      </c>
      <c r="H54" s="5">
        <v>43296509</v>
      </c>
      <c r="I54" s="5">
        <v>375723</v>
      </c>
      <c r="J54" s="5">
        <v>3664742</v>
      </c>
      <c r="K54" s="5">
        <v>100034</v>
      </c>
      <c r="L54" s="5">
        <v>5850270</v>
      </c>
      <c r="M54" s="5">
        <v>96979</v>
      </c>
      <c r="N54" s="5">
        <v>4718116</v>
      </c>
    </row>
    <row r="55" spans="1:14" ht="12.75" x14ac:dyDescent="0.2">
      <c r="A55" s="4" t="s">
        <v>13</v>
      </c>
      <c r="B55" s="5">
        <v>4.7538780000000003</v>
      </c>
      <c r="C55" s="5">
        <v>4745386</v>
      </c>
      <c r="D55" s="5">
        <v>146949077</v>
      </c>
      <c r="E55" s="5">
        <v>287566</v>
      </c>
      <c r="F55" s="5">
        <v>10366965</v>
      </c>
      <c r="G55" s="5">
        <v>5199959</v>
      </c>
      <c r="H55" s="5">
        <v>43309409</v>
      </c>
      <c r="I55" s="5">
        <v>357647</v>
      </c>
      <c r="J55" s="5">
        <v>3627673</v>
      </c>
      <c r="K55" s="5">
        <v>100159</v>
      </c>
      <c r="L55" s="5">
        <v>5912710</v>
      </c>
      <c r="M55" s="5">
        <v>95711</v>
      </c>
      <c r="N55" s="5">
        <v>4677848</v>
      </c>
    </row>
    <row r="56" spans="1:14" ht="12.75" x14ac:dyDescent="0.2">
      <c r="A56" s="4" t="s">
        <v>14</v>
      </c>
      <c r="B56" s="5">
        <v>4.7563430000000002</v>
      </c>
      <c r="C56" s="5">
        <v>186851</v>
      </c>
      <c r="D56" s="5">
        <v>8314880</v>
      </c>
      <c r="E56" s="5">
        <v>4817092</v>
      </c>
      <c r="F56" s="5">
        <v>146823300</v>
      </c>
      <c r="G56" s="5">
        <v>282670</v>
      </c>
      <c r="H56" s="5">
        <v>2963818</v>
      </c>
      <c r="I56" s="5">
        <v>5265154</v>
      </c>
      <c r="J56" s="5">
        <v>43524112</v>
      </c>
      <c r="K56" s="5">
        <v>93765</v>
      </c>
      <c r="L56" s="5">
        <v>5847975</v>
      </c>
      <c r="M56" s="5">
        <v>91610</v>
      </c>
      <c r="N56" s="5">
        <v>4703792</v>
      </c>
    </row>
  </sheetData>
  <mergeCells count="9">
    <mergeCell ref="P21:T21"/>
    <mergeCell ref="H3:J3"/>
    <mergeCell ref="K3:M3"/>
    <mergeCell ref="A19:F19"/>
    <mergeCell ref="A32:F32"/>
    <mergeCell ref="A45:F45"/>
    <mergeCell ref="A3:A4"/>
    <mergeCell ref="B3:D3"/>
    <mergeCell ref="E3:G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N56"/>
  <sheetViews>
    <sheetView zoomScale="115" zoomScaleNormal="115" workbookViewId="0">
      <selection activeCell="K5" sqref="K5:M14"/>
    </sheetView>
  </sheetViews>
  <sheetFormatPr defaultColWidth="12.5703125" defaultRowHeight="15.75" customHeight="1" x14ac:dyDescent="0.2"/>
  <cols>
    <col min="1" max="1" width="13.85546875" customWidth="1"/>
    <col min="2" max="2" width="12.85546875" customWidth="1"/>
    <col min="5" max="5" width="12" customWidth="1"/>
  </cols>
  <sheetData>
    <row r="3" spans="1:13" ht="15.75" customHeight="1" x14ac:dyDescent="0.2">
      <c r="A3" s="13" t="s">
        <v>0</v>
      </c>
      <c r="B3" s="8" t="s">
        <v>1</v>
      </c>
      <c r="C3" s="9"/>
      <c r="D3" s="10"/>
      <c r="E3" s="8" t="s">
        <v>2</v>
      </c>
      <c r="F3" s="9"/>
      <c r="G3" s="10"/>
      <c r="H3" s="8" t="s">
        <v>3</v>
      </c>
      <c r="I3" s="9"/>
      <c r="J3" s="10"/>
      <c r="K3" s="8" t="s">
        <v>4</v>
      </c>
      <c r="L3" s="9"/>
      <c r="M3" s="10"/>
    </row>
    <row r="4" spans="1:13" ht="15.75" customHeight="1" x14ac:dyDescent="0.2">
      <c r="A4" s="14"/>
      <c r="B4" s="7" t="s">
        <v>38</v>
      </c>
      <c r="C4" s="7" t="s">
        <v>39</v>
      </c>
      <c r="D4" s="7" t="s">
        <v>40</v>
      </c>
      <c r="E4" s="7" t="s">
        <v>38</v>
      </c>
      <c r="F4" s="7" t="s">
        <v>39</v>
      </c>
      <c r="G4" s="7" t="s">
        <v>40</v>
      </c>
      <c r="H4" s="7" t="s">
        <v>38</v>
      </c>
      <c r="I4" s="7" t="s">
        <v>39</v>
      </c>
      <c r="J4" s="7" t="s">
        <v>40</v>
      </c>
      <c r="K4" s="7" t="s">
        <v>38</v>
      </c>
      <c r="L4" s="7" t="s">
        <v>39</v>
      </c>
      <c r="M4" s="7" t="s">
        <v>40</v>
      </c>
    </row>
    <row r="5" spans="1:13" ht="15.75" customHeight="1" x14ac:dyDescent="0.2">
      <c r="A5" s="1" t="s">
        <v>5</v>
      </c>
      <c r="B5" s="2">
        <f t="shared" ref="B5:B14" si="0">1/B47</f>
        <v>0.22253282859920706</v>
      </c>
      <c r="C5" s="2">
        <f t="shared" ref="C5:C14" si="1">1/B47</f>
        <v>0.22253282859920706</v>
      </c>
      <c r="D5" s="6">
        <f t="shared" ref="D5:D14" si="2">1/B21</f>
        <v>0.22552216273949888</v>
      </c>
      <c r="E5" s="3">
        <f t="shared" ref="E5:E14" si="3">(C34+E34)/(D34+F34)</f>
        <v>2.6527659443550348E-2</v>
      </c>
      <c r="F5" s="3">
        <f t="shared" ref="F5:F14" si="4">(C47+E47)/(D47+F47)</f>
        <v>2.7103233932091134E-2</v>
      </c>
      <c r="G5" s="3">
        <f t="shared" ref="G5:G14" si="5">(C21+E21)/(D21+F21)</f>
        <v>2.6890476077545002E-2</v>
      </c>
      <c r="H5" s="3">
        <f t="shared" ref="H5:H14" si="6">(G34+I34)/(H34+J34)</f>
        <v>8.2012587423941671E-2</v>
      </c>
      <c r="I5" s="3">
        <f t="shared" ref="I5:I14" si="7">(G47+I47)/(H47+J47)</f>
        <v>8.6623854673606934E-2</v>
      </c>
      <c r="J5" s="3">
        <f t="shared" ref="J5:J14" si="8">(G21+I21)/(H21+J21)</f>
        <v>8.6568361087495077E-2</v>
      </c>
      <c r="K5" s="3">
        <f t="shared" ref="K5:K14" si="9">(K34+M34)/(L34+N34)</f>
        <v>3.2623114738476407E-2</v>
      </c>
      <c r="L5" s="3">
        <f t="shared" ref="L5:L14" si="10">(K47+M47)/(L47+N47)</f>
        <v>2.0039772592637149E-2</v>
      </c>
      <c r="M5" s="3">
        <f t="shared" ref="M5:M14" si="11">(K21+M21)/(L21+N21)</f>
        <v>1.8541600974185554E-2</v>
      </c>
    </row>
    <row r="6" spans="1:13" ht="15.75" customHeight="1" x14ac:dyDescent="0.2">
      <c r="A6" s="1" t="s">
        <v>6</v>
      </c>
      <c r="B6" s="2">
        <f t="shared" si="0"/>
        <v>0.22232271208808604</v>
      </c>
      <c r="C6" s="2">
        <f t="shared" si="1"/>
        <v>0.22232271208808604</v>
      </c>
      <c r="D6" s="6">
        <f t="shared" si="2"/>
        <v>0.22655475465932509</v>
      </c>
      <c r="E6" s="3">
        <f t="shared" si="3"/>
        <v>2.6607049634821349E-2</v>
      </c>
      <c r="F6" s="3">
        <f t="shared" si="4"/>
        <v>2.7126386496744606E-2</v>
      </c>
      <c r="G6" s="3">
        <f t="shared" si="5"/>
        <v>2.700073462286124E-2</v>
      </c>
      <c r="H6" s="3">
        <f t="shared" si="6"/>
        <v>8.0874045205347467E-2</v>
      </c>
      <c r="I6" s="3">
        <f t="shared" si="7"/>
        <v>8.7036971762867815E-2</v>
      </c>
      <c r="J6" s="3">
        <f t="shared" si="8"/>
        <v>8.4962313490298563E-2</v>
      </c>
      <c r="K6" s="3">
        <f t="shared" si="9"/>
        <v>3.066048374385285E-2</v>
      </c>
      <c r="L6" s="3">
        <f t="shared" si="10"/>
        <v>2.0322221257369467E-2</v>
      </c>
      <c r="M6" s="3">
        <f t="shared" si="11"/>
        <v>1.8762833688194706E-2</v>
      </c>
    </row>
    <row r="7" spans="1:13" ht="15.75" customHeight="1" x14ac:dyDescent="0.2">
      <c r="A7" s="1" t="s">
        <v>7</v>
      </c>
      <c r="B7" s="2">
        <f t="shared" si="0"/>
        <v>0.22335792280705516</v>
      </c>
      <c r="C7" s="2">
        <f t="shared" si="1"/>
        <v>0.22335792280705516</v>
      </c>
      <c r="D7" s="6">
        <f t="shared" si="2"/>
        <v>0.225612323125579</v>
      </c>
      <c r="E7" s="3">
        <f t="shared" si="3"/>
        <v>2.6611228363168538E-2</v>
      </c>
      <c r="F7" s="3">
        <f t="shared" si="4"/>
        <v>2.6874886377813708E-2</v>
      </c>
      <c r="G7" s="3">
        <f t="shared" si="5"/>
        <v>2.6917272046516741E-2</v>
      </c>
      <c r="H7" s="3">
        <f t="shared" si="6"/>
        <v>8.1521588129724043E-2</v>
      </c>
      <c r="I7" s="3">
        <f t="shared" si="7"/>
        <v>8.5721544130984401E-2</v>
      </c>
      <c r="J7" s="3">
        <f t="shared" si="8"/>
        <v>8.5470173776660927E-2</v>
      </c>
      <c r="K7" s="3">
        <f t="shared" si="9"/>
        <v>3.098081563875698E-2</v>
      </c>
      <c r="L7" s="3">
        <f t="shared" si="10"/>
        <v>2.1761507472252827E-2</v>
      </c>
      <c r="M7" s="3">
        <f t="shared" si="11"/>
        <v>1.7128509899010252E-2</v>
      </c>
    </row>
    <row r="8" spans="1:13" ht="15.75" customHeight="1" x14ac:dyDescent="0.2">
      <c r="A8" s="1" t="s">
        <v>8</v>
      </c>
      <c r="B8" s="2">
        <f t="shared" si="0"/>
        <v>0.21635805353909851</v>
      </c>
      <c r="C8" s="2">
        <f t="shared" si="1"/>
        <v>0.21635805353909851</v>
      </c>
      <c r="D8" s="6">
        <f t="shared" si="2"/>
        <v>0.22651205859595142</v>
      </c>
      <c r="E8" s="3">
        <f t="shared" si="3"/>
        <v>2.6613720286175487E-2</v>
      </c>
      <c r="F8" s="3">
        <f t="shared" si="4"/>
        <v>2.8368110711835638E-2</v>
      </c>
      <c r="G8" s="3">
        <f t="shared" si="5"/>
        <v>2.6497488962510439E-2</v>
      </c>
      <c r="H8" s="3">
        <f t="shared" si="6"/>
        <v>8.0761874513981785E-2</v>
      </c>
      <c r="I8" s="3">
        <f t="shared" si="7"/>
        <v>9.3256780512656137E-2</v>
      </c>
      <c r="J8" s="3">
        <f t="shared" si="8"/>
        <v>8.4335943804729099E-2</v>
      </c>
      <c r="K8" s="3">
        <f t="shared" si="9"/>
        <v>3.1107797858701474E-2</v>
      </c>
      <c r="L8" s="3">
        <f t="shared" si="10"/>
        <v>1.8902328657843047E-2</v>
      </c>
      <c r="M8" s="3">
        <f t="shared" si="11"/>
        <v>1.9011336326663662E-2</v>
      </c>
    </row>
    <row r="9" spans="1:13" ht="15.75" customHeight="1" x14ac:dyDescent="0.2">
      <c r="A9" s="1" t="s">
        <v>9</v>
      </c>
      <c r="B9" s="2">
        <f t="shared" si="0"/>
        <v>0.22159113068203978</v>
      </c>
      <c r="C9" s="2">
        <f t="shared" si="1"/>
        <v>0.22159113068203978</v>
      </c>
      <c r="D9" s="6">
        <f t="shared" si="2"/>
        <v>0.22716374030550346</v>
      </c>
      <c r="E9" s="3">
        <f t="shared" si="3"/>
        <v>2.6621928432092021E-2</v>
      </c>
      <c r="F9" s="3">
        <f t="shared" si="4"/>
        <v>2.7299162655973076E-2</v>
      </c>
      <c r="G9" s="3">
        <f t="shared" si="5"/>
        <v>2.652702810156048E-2</v>
      </c>
      <c r="H9" s="3">
        <f t="shared" si="6"/>
        <v>8.1994062656461073E-2</v>
      </c>
      <c r="I9" s="3">
        <f t="shared" si="7"/>
        <v>8.9603639311487446E-2</v>
      </c>
      <c r="J9" s="3">
        <f t="shared" si="8"/>
        <v>8.2098425755344998E-2</v>
      </c>
      <c r="K9" s="3">
        <f t="shared" si="9"/>
        <v>3.1468249467881695E-2</v>
      </c>
      <c r="L9" s="3">
        <f t="shared" si="10"/>
        <v>2.1385207611990618E-2</v>
      </c>
      <c r="M9" s="3">
        <f t="shared" si="11"/>
        <v>1.9087356438466097E-2</v>
      </c>
    </row>
    <row r="10" spans="1:13" ht="15.75" customHeight="1" x14ac:dyDescent="0.2">
      <c r="A10" s="1" t="s">
        <v>10</v>
      </c>
      <c r="B10" s="2">
        <f t="shared" si="0"/>
        <v>0.22026955707316384</v>
      </c>
      <c r="C10" s="2">
        <f t="shared" si="1"/>
        <v>0.22026955707316384</v>
      </c>
      <c r="D10" s="6">
        <f t="shared" si="2"/>
        <v>0.22159545179767093</v>
      </c>
      <c r="E10" s="3">
        <f t="shared" si="3"/>
        <v>2.6458464495866293E-2</v>
      </c>
      <c r="F10" s="3">
        <f t="shared" si="4"/>
        <v>2.6475462943958535E-2</v>
      </c>
      <c r="G10" s="3">
        <f t="shared" si="5"/>
        <v>2.6483770079838643E-2</v>
      </c>
      <c r="H10" s="3">
        <f t="shared" si="6"/>
        <v>8.1133571753583975E-2</v>
      </c>
      <c r="I10" s="3">
        <f t="shared" si="7"/>
        <v>8.311360213058383E-2</v>
      </c>
      <c r="J10" s="3">
        <f t="shared" si="8"/>
        <v>8.3092372173266302E-2</v>
      </c>
      <c r="K10" s="3">
        <f t="shared" si="9"/>
        <v>3.271804224561467E-2</v>
      </c>
      <c r="L10" s="3">
        <f t="shared" si="10"/>
        <v>2.1916683314999512E-2</v>
      </c>
      <c r="M10" s="3">
        <f t="shared" si="11"/>
        <v>1.9256627872986619E-2</v>
      </c>
    </row>
    <row r="11" spans="1:13" ht="15.75" customHeight="1" x14ac:dyDescent="0.2">
      <c r="A11" s="1" t="s">
        <v>11</v>
      </c>
      <c r="B11" s="2">
        <f t="shared" si="0"/>
        <v>0.21915963675605163</v>
      </c>
      <c r="C11" s="2">
        <f t="shared" si="1"/>
        <v>0.21915963675605163</v>
      </c>
      <c r="D11" s="6">
        <f t="shared" si="2"/>
        <v>0.22495077514662853</v>
      </c>
      <c r="E11" s="3">
        <f t="shared" si="3"/>
        <v>2.6511526826449808E-2</v>
      </c>
      <c r="F11" s="3">
        <f t="shared" si="4"/>
        <v>2.6512818550153399E-2</v>
      </c>
      <c r="G11" s="3">
        <f t="shared" si="5"/>
        <v>2.7118346415414656E-2</v>
      </c>
      <c r="H11" s="3">
        <f t="shared" si="6"/>
        <v>8.1815990434233238E-2</v>
      </c>
      <c r="I11" s="3">
        <f t="shared" si="7"/>
        <v>8.1746462849481505E-2</v>
      </c>
      <c r="J11" s="3">
        <f t="shared" si="8"/>
        <v>8.7242572157979606E-2</v>
      </c>
      <c r="K11" s="3">
        <f t="shared" si="9"/>
        <v>3.2232811944277941E-2</v>
      </c>
      <c r="L11" s="3">
        <f t="shared" si="10"/>
        <v>2.196425432331044E-2</v>
      </c>
      <c r="M11" s="3">
        <f t="shared" si="11"/>
        <v>1.6793663676941597E-2</v>
      </c>
    </row>
    <row r="12" spans="1:13" ht="15.75" customHeight="1" x14ac:dyDescent="0.2">
      <c r="A12" s="1" t="s">
        <v>12</v>
      </c>
      <c r="B12" s="2">
        <f t="shared" si="0"/>
        <v>0.21946356520756316</v>
      </c>
      <c r="C12" s="2">
        <f t="shared" si="1"/>
        <v>0.21946356520756316</v>
      </c>
      <c r="D12" s="6">
        <f t="shared" si="2"/>
        <v>0.22753527194901935</v>
      </c>
      <c r="E12" s="3">
        <f t="shared" si="3"/>
        <v>2.7153145331649517E-2</v>
      </c>
      <c r="F12" s="3">
        <f t="shared" si="4"/>
        <v>2.6504309124041947E-2</v>
      </c>
      <c r="G12" s="3">
        <f t="shared" si="5"/>
        <v>2.6512743989505313E-2</v>
      </c>
      <c r="H12" s="3">
        <f t="shared" si="6"/>
        <v>8.8880119469096158E-2</v>
      </c>
      <c r="I12" s="3">
        <f t="shared" si="7"/>
        <v>8.1190742609505526E-2</v>
      </c>
      <c r="J12" s="3">
        <f t="shared" si="8"/>
        <v>8.0779023007751236E-2</v>
      </c>
      <c r="K12" s="3">
        <f t="shared" si="9"/>
        <v>3.2311447175648642E-2</v>
      </c>
      <c r="L12" s="3">
        <f t="shared" si="10"/>
        <v>2.1832574360580941E-2</v>
      </c>
      <c r="M12" s="3">
        <f t="shared" si="11"/>
        <v>1.9404317229255393E-2</v>
      </c>
    </row>
    <row r="13" spans="1:13" ht="15.75" customHeight="1" x14ac:dyDescent="0.2">
      <c r="A13" s="1" t="s">
        <v>13</v>
      </c>
      <c r="B13" s="2">
        <f t="shared" si="0"/>
        <v>0.21753128099820757</v>
      </c>
      <c r="C13" s="2">
        <f t="shared" si="1"/>
        <v>0.21753128099820757</v>
      </c>
      <c r="D13" s="6">
        <f t="shared" si="2"/>
        <v>0.21947811177712961</v>
      </c>
      <c r="E13" s="3">
        <f t="shared" si="3"/>
        <v>2.69410161358647E-2</v>
      </c>
      <c r="F13" s="3">
        <f t="shared" si="4"/>
        <v>2.6892189383800412E-2</v>
      </c>
      <c r="G13" s="3">
        <f t="shared" si="5"/>
        <v>2.6899261170994011E-2</v>
      </c>
      <c r="H13" s="3">
        <f t="shared" si="6"/>
        <v>8.6138637675116786E-2</v>
      </c>
      <c r="I13" s="3">
        <f t="shared" si="7"/>
        <v>8.6071972076496472E-2</v>
      </c>
      <c r="J13" s="3">
        <f t="shared" si="8"/>
        <v>8.5987041851518523E-2</v>
      </c>
      <c r="K13" s="3">
        <f t="shared" si="9"/>
        <v>3.1248301908541849E-2</v>
      </c>
      <c r="L13" s="3">
        <f t="shared" si="10"/>
        <v>2.162159746597617E-2</v>
      </c>
      <c r="M13" s="3">
        <f t="shared" si="11"/>
        <v>1.8767331558716415E-2</v>
      </c>
    </row>
    <row r="14" spans="1:13" ht="15.75" customHeight="1" x14ac:dyDescent="0.2">
      <c r="A14" s="1" t="s">
        <v>14</v>
      </c>
      <c r="B14" s="2">
        <f t="shared" si="0"/>
        <v>0.22567265684644577</v>
      </c>
      <c r="C14" s="2">
        <f t="shared" si="1"/>
        <v>0.22567265684644577</v>
      </c>
      <c r="D14" s="6">
        <f t="shared" si="2"/>
        <v>0.22753615208152347</v>
      </c>
      <c r="E14" s="3">
        <f t="shared" si="3"/>
        <v>2.7111458738147406E-2</v>
      </c>
      <c r="F14" s="3">
        <f t="shared" si="4"/>
        <v>2.6508343755067401E-2</v>
      </c>
      <c r="G14" s="3">
        <f t="shared" si="5"/>
        <v>2.6583897611059937E-2</v>
      </c>
      <c r="H14" s="3">
        <f t="shared" si="6"/>
        <v>8.8392545067515177E-2</v>
      </c>
      <c r="I14" s="3">
        <f t="shared" si="7"/>
        <v>8.0499640786643609E-2</v>
      </c>
      <c r="J14" s="3">
        <f t="shared" si="8"/>
        <v>8.0464358734300079E-2</v>
      </c>
      <c r="K14" s="3">
        <f t="shared" si="9"/>
        <v>3.2188508804119463E-2</v>
      </c>
      <c r="L14" s="3">
        <f t="shared" si="10"/>
        <v>2.1783936396539066E-2</v>
      </c>
      <c r="M14" s="3">
        <f t="shared" si="11"/>
        <v>1.7756652644109326E-2</v>
      </c>
    </row>
    <row r="19" spans="1:14" ht="15.75" customHeight="1" x14ac:dyDescent="0.2">
      <c r="A19" s="11" t="s">
        <v>15</v>
      </c>
      <c r="B19" s="12"/>
      <c r="C19" s="12"/>
      <c r="D19" s="12"/>
      <c r="E19" s="12"/>
      <c r="F19" s="12"/>
    </row>
    <row r="20" spans="1:14" ht="15.75" customHeight="1" x14ac:dyDescent="0.2">
      <c r="B20" s="4" t="s">
        <v>16</v>
      </c>
      <c r="C20" s="4" t="s">
        <v>17</v>
      </c>
      <c r="D20" s="4" t="s">
        <v>18</v>
      </c>
      <c r="E20" s="4" t="s">
        <v>19</v>
      </c>
      <c r="F20" s="4" t="s">
        <v>20</v>
      </c>
      <c r="G20" s="4" t="s">
        <v>21</v>
      </c>
      <c r="H20" s="4" t="s">
        <v>22</v>
      </c>
      <c r="I20" s="4" t="s">
        <v>23</v>
      </c>
      <c r="J20" s="4" t="s">
        <v>24</v>
      </c>
      <c r="K20" s="4" t="s">
        <v>25</v>
      </c>
      <c r="L20" s="4" t="s">
        <v>26</v>
      </c>
      <c r="M20" s="4" t="s">
        <v>27</v>
      </c>
      <c r="N20" s="4" t="s">
        <v>28</v>
      </c>
    </row>
    <row r="21" spans="1:14" ht="15.75" customHeight="1" x14ac:dyDescent="0.2">
      <c r="A21" s="4" t="s">
        <v>5</v>
      </c>
      <c r="B21" s="5">
        <v>4.4341540000000004</v>
      </c>
      <c r="C21" s="5">
        <v>3982731</v>
      </c>
      <c r="D21" s="5">
        <v>146950928</v>
      </c>
      <c r="E21" s="5">
        <v>245490</v>
      </c>
      <c r="F21" s="5">
        <v>10287679</v>
      </c>
      <c r="G21" s="5">
        <v>3857097</v>
      </c>
      <c r="H21" s="5">
        <v>43285251</v>
      </c>
      <c r="I21" s="5">
        <v>201399</v>
      </c>
      <c r="J21" s="5">
        <v>3596727</v>
      </c>
      <c r="K21" s="5">
        <v>78849</v>
      </c>
      <c r="L21" s="5">
        <v>4547919</v>
      </c>
      <c r="M21" s="5">
        <v>74800</v>
      </c>
      <c r="N21" s="5">
        <v>3738798</v>
      </c>
    </row>
    <row r="22" spans="1:14" ht="15.75" customHeight="1" x14ac:dyDescent="0.2">
      <c r="A22" s="4" t="s">
        <v>6</v>
      </c>
      <c r="B22" s="5">
        <v>4.4139439999999999</v>
      </c>
      <c r="C22" s="5">
        <v>3961645</v>
      </c>
      <c r="D22" s="5">
        <v>146405477</v>
      </c>
      <c r="E22" s="5">
        <v>224331</v>
      </c>
      <c r="F22" s="5">
        <v>8626453</v>
      </c>
      <c r="G22" s="5">
        <v>3778291</v>
      </c>
      <c r="H22" s="5">
        <v>43377765</v>
      </c>
      <c r="I22" s="4">
        <v>164729</v>
      </c>
      <c r="J22" s="5">
        <v>3031282</v>
      </c>
      <c r="K22" s="5">
        <v>78530</v>
      </c>
      <c r="L22" s="5">
        <v>4461332</v>
      </c>
      <c r="M22" s="5">
        <v>73993</v>
      </c>
      <c r="N22" s="5">
        <v>3667664</v>
      </c>
    </row>
    <row r="23" spans="1:14" ht="15.75" customHeight="1" x14ac:dyDescent="0.2">
      <c r="A23" s="4" t="s">
        <v>7</v>
      </c>
      <c r="B23" s="5">
        <v>4.4323819999999996</v>
      </c>
      <c r="C23" s="5">
        <v>113423</v>
      </c>
      <c r="D23" s="5">
        <v>7971393</v>
      </c>
      <c r="E23" s="5">
        <v>4054732</v>
      </c>
      <c r="F23" s="5">
        <v>146879180</v>
      </c>
      <c r="G23" s="5">
        <v>152701</v>
      </c>
      <c r="H23" s="5">
        <v>2833518</v>
      </c>
      <c r="I23" s="5">
        <v>3818089</v>
      </c>
      <c r="J23" s="5">
        <v>43624677</v>
      </c>
      <c r="K23" s="5">
        <v>70099</v>
      </c>
      <c r="L23" s="5">
        <v>4479398</v>
      </c>
      <c r="M23" s="5">
        <v>69309</v>
      </c>
      <c r="N23" s="5">
        <v>3659547</v>
      </c>
    </row>
    <row r="24" spans="1:14" ht="15.75" customHeight="1" x14ac:dyDescent="0.2">
      <c r="A24" s="4" t="s">
        <v>8</v>
      </c>
      <c r="B24" s="5">
        <v>4.4147759999999998</v>
      </c>
      <c r="C24" s="5">
        <v>3923934</v>
      </c>
      <c r="D24" s="5">
        <v>146945609</v>
      </c>
      <c r="E24" s="5">
        <v>247807</v>
      </c>
      <c r="F24" s="5">
        <v>10493498</v>
      </c>
      <c r="G24" s="5">
        <v>3752180</v>
      </c>
      <c r="H24" s="5">
        <v>43362654</v>
      </c>
      <c r="I24" s="5">
        <v>217958</v>
      </c>
      <c r="J24" s="5">
        <v>3712624</v>
      </c>
      <c r="K24" s="5">
        <v>79078</v>
      </c>
      <c r="L24" s="5">
        <v>4460541</v>
      </c>
      <c r="M24" s="5">
        <v>75710</v>
      </c>
      <c r="N24" s="5">
        <v>3681338</v>
      </c>
    </row>
    <row r="25" spans="1:14" ht="15.75" customHeight="1" x14ac:dyDescent="0.2">
      <c r="A25" s="4" t="s">
        <v>9</v>
      </c>
      <c r="B25" s="5">
        <v>4.4021109999999997</v>
      </c>
      <c r="C25" s="5">
        <v>3926195</v>
      </c>
      <c r="D25" s="5">
        <v>146928581</v>
      </c>
      <c r="E25" s="5">
        <v>243576</v>
      </c>
      <c r="F25" s="5">
        <v>10260946</v>
      </c>
      <c r="G25" s="5">
        <v>3648056</v>
      </c>
      <c r="H25" s="5">
        <v>43321030</v>
      </c>
      <c r="I25" s="5">
        <v>204604</v>
      </c>
      <c r="J25" s="5">
        <v>3606301</v>
      </c>
      <c r="K25" s="5">
        <v>78301</v>
      </c>
      <c r="L25" s="5">
        <v>4425726</v>
      </c>
      <c r="M25" s="5">
        <v>74826</v>
      </c>
      <c r="N25" s="5">
        <v>3596705</v>
      </c>
    </row>
    <row r="26" spans="1:14" ht="15.75" customHeight="1" x14ac:dyDescent="0.2">
      <c r="A26" s="4" t="s">
        <v>10</v>
      </c>
      <c r="B26" s="5">
        <v>4.5127280000000001</v>
      </c>
      <c r="C26" s="5">
        <v>3924680</v>
      </c>
      <c r="D26" s="5">
        <v>147043341</v>
      </c>
      <c r="E26" s="4">
        <v>243921</v>
      </c>
      <c r="F26" s="4">
        <v>10358758</v>
      </c>
      <c r="G26" s="5">
        <v>3703110</v>
      </c>
      <c r="H26" s="5">
        <v>43351085</v>
      </c>
      <c r="I26" s="5">
        <v>201769</v>
      </c>
      <c r="J26" s="5">
        <v>3643349</v>
      </c>
      <c r="K26" s="5">
        <v>80287</v>
      </c>
      <c r="L26" s="5">
        <v>4535540</v>
      </c>
      <c r="M26" s="5">
        <v>75181</v>
      </c>
      <c r="N26" s="5">
        <v>3537940</v>
      </c>
    </row>
    <row r="27" spans="1:14" ht="15.75" customHeight="1" x14ac:dyDescent="0.2">
      <c r="A27" s="4" t="s">
        <v>11</v>
      </c>
      <c r="B27" s="5">
        <v>4.445417</v>
      </c>
      <c r="C27" s="5">
        <v>133203</v>
      </c>
      <c r="D27" s="5">
        <v>8235971</v>
      </c>
      <c r="E27" s="5">
        <v>4073490</v>
      </c>
      <c r="F27" s="5">
        <v>146887536</v>
      </c>
      <c r="G27" s="5">
        <v>150016</v>
      </c>
      <c r="H27" s="5">
        <v>2911446</v>
      </c>
      <c r="I27" s="5">
        <v>3900572</v>
      </c>
      <c r="J27" s="5">
        <v>43517584</v>
      </c>
      <c r="K27" s="5">
        <v>69981</v>
      </c>
      <c r="L27" s="5">
        <v>4539854</v>
      </c>
      <c r="M27" s="5">
        <v>68689</v>
      </c>
      <c r="N27" s="5">
        <v>3717427</v>
      </c>
    </row>
    <row r="28" spans="1:14" ht="15.75" customHeight="1" x14ac:dyDescent="0.2">
      <c r="A28" s="4" t="s">
        <v>12</v>
      </c>
      <c r="B28" s="5">
        <v>4.3949230000000004</v>
      </c>
      <c r="C28" s="5">
        <v>3926997</v>
      </c>
      <c r="D28" s="5">
        <v>146941561</v>
      </c>
      <c r="E28" s="5">
        <v>244634</v>
      </c>
      <c r="F28" s="5">
        <v>10402809</v>
      </c>
      <c r="G28" s="5">
        <v>3588638</v>
      </c>
      <c r="H28" s="5">
        <v>43313609</v>
      </c>
      <c r="I28" s="4">
        <v>204608</v>
      </c>
      <c r="J28" s="5">
        <v>3644696</v>
      </c>
      <c r="K28" s="5">
        <v>78934</v>
      </c>
      <c r="L28" s="5">
        <v>4426635</v>
      </c>
      <c r="M28" s="5">
        <v>75619</v>
      </c>
      <c r="N28" s="5">
        <v>3538242</v>
      </c>
    </row>
    <row r="29" spans="1:14" ht="15.75" customHeight="1" x14ac:dyDescent="0.2">
      <c r="A29" s="4" t="s">
        <v>13</v>
      </c>
      <c r="B29" s="5">
        <v>4.5562630000000004</v>
      </c>
      <c r="C29" s="5">
        <v>4002907</v>
      </c>
      <c r="D29" s="5">
        <v>147094770</v>
      </c>
      <c r="E29" s="5">
        <v>244956</v>
      </c>
      <c r="F29" s="5">
        <v>10822690</v>
      </c>
      <c r="G29" s="5">
        <v>3854633</v>
      </c>
      <c r="H29" s="5">
        <v>43520677</v>
      </c>
      <c r="I29" s="5">
        <v>212538</v>
      </c>
      <c r="J29" s="5">
        <v>3779136</v>
      </c>
      <c r="K29" s="5">
        <v>79823</v>
      </c>
      <c r="L29" s="5">
        <v>4609208</v>
      </c>
      <c r="M29" s="5">
        <v>76228</v>
      </c>
      <c r="N29" s="5">
        <v>3705826</v>
      </c>
    </row>
    <row r="30" spans="1:14" ht="15.75" customHeight="1" x14ac:dyDescent="0.2">
      <c r="A30" s="4" t="s">
        <v>14</v>
      </c>
      <c r="B30" s="5">
        <v>4.3949059999999998</v>
      </c>
      <c r="C30" s="5">
        <v>135115</v>
      </c>
      <c r="D30" s="5">
        <v>8361851</v>
      </c>
      <c r="E30" s="5">
        <v>3992591</v>
      </c>
      <c r="F30" s="5">
        <v>146909060</v>
      </c>
      <c r="G30" s="5">
        <v>155086</v>
      </c>
      <c r="H30" s="5">
        <v>2964988</v>
      </c>
      <c r="I30" s="5">
        <v>3585245</v>
      </c>
      <c r="J30" s="5">
        <v>43519332</v>
      </c>
      <c r="K30" s="5">
        <v>70482</v>
      </c>
      <c r="L30" s="5">
        <v>4341708</v>
      </c>
      <c r="M30" s="5">
        <v>69228</v>
      </c>
      <c r="N30" s="5">
        <v>3526329</v>
      </c>
    </row>
    <row r="32" spans="1:14" ht="15.75" customHeight="1" x14ac:dyDescent="0.2">
      <c r="A32" s="11" t="s">
        <v>29</v>
      </c>
      <c r="B32" s="12"/>
      <c r="C32" s="12"/>
      <c r="D32" s="12"/>
      <c r="E32" s="12"/>
      <c r="F32" s="12"/>
    </row>
    <row r="33" spans="1:14" ht="15.75" customHeight="1" x14ac:dyDescent="0.2">
      <c r="B33" s="4" t="s">
        <v>16</v>
      </c>
      <c r="C33" s="4" t="s">
        <v>17</v>
      </c>
      <c r="D33" s="4" t="s">
        <v>18</v>
      </c>
      <c r="E33" s="4" t="s">
        <v>19</v>
      </c>
      <c r="F33" s="4" t="s">
        <v>20</v>
      </c>
      <c r="G33" s="4" t="s">
        <v>21</v>
      </c>
      <c r="H33" s="4" t="s">
        <v>22</v>
      </c>
      <c r="I33" s="4" t="s">
        <v>23</v>
      </c>
      <c r="J33" s="4" t="s">
        <v>24</v>
      </c>
      <c r="K33" s="4" t="s">
        <v>25</v>
      </c>
      <c r="L33" s="4" t="s">
        <v>26</v>
      </c>
      <c r="M33" s="4" t="s">
        <v>27</v>
      </c>
      <c r="N33" s="4" t="s">
        <v>28</v>
      </c>
    </row>
    <row r="34" spans="1:14" ht="15.75" customHeight="1" x14ac:dyDescent="0.2">
      <c r="A34" s="4" t="s">
        <v>5</v>
      </c>
      <c r="B34" s="5">
        <v>4.6607630000000002</v>
      </c>
      <c r="C34" s="5">
        <v>3942126</v>
      </c>
      <c r="D34" s="5">
        <v>146995869</v>
      </c>
      <c r="E34" s="5">
        <v>248403</v>
      </c>
      <c r="F34" s="5">
        <v>10972421</v>
      </c>
      <c r="G34" s="5">
        <v>3664609</v>
      </c>
      <c r="H34" s="5">
        <v>43447018</v>
      </c>
      <c r="I34" s="5">
        <v>214631</v>
      </c>
      <c r="J34" s="5">
        <v>3853526</v>
      </c>
      <c r="K34" s="5">
        <v>132430</v>
      </c>
      <c r="L34" s="5">
        <v>4450390</v>
      </c>
      <c r="M34" s="5">
        <v>130831</v>
      </c>
      <c r="N34" s="5">
        <v>3619379</v>
      </c>
    </row>
    <row r="35" spans="1:14" ht="15.75" customHeight="1" x14ac:dyDescent="0.2">
      <c r="A35" s="4" t="s">
        <v>6</v>
      </c>
      <c r="B35" s="5">
        <v>4.5355359999999996</v>
      </c>
      <c r="C35" s="5">
        <v>137232</v>
      </c>
      <c r="D35" s="5">
        <v>8337370</v>
      </c>
      <c r="E35" s="5">
        <v>3992978</v>
      </c>
      <c r="F35" s="5">
        <v>146892543</v>
      </c>
      <c r="G35" s="5">
        <v>157129</v>
      </c>
      <c r="H35" s="5">
        <v>2970465</v>
      </c>
      <c r="I35" s="5">
        <v>3604937</v>
      </c>
      <c r="J35" s="5">
        <v>43547129</v>
      </c>
      <c r="K35" s="5">
        <v>121874</v>
      </c>
      <c r="L35" s="5">
        <v>4349509</v>
      </c>
      <c r="M35" s="5">
        <v>120107</v>
      </c>
      <c r="N35" s="5">
        <v>3542767</v>
      </c>
    </row>
    <row r="36" spans="1:14" ht="15.75" customHeight="1" x14ac:dyDescent="0.2">
      <c r="A36" s="4" t="s">
        <v>7</v>
      </c>
      <c r="B36" s="5">
        <v>4.5355080000000001</v>
      </c>
      <c r="C36" s="5">
        <v>136145</v>
      </c>
      <c r="D36" s="5">
        <v>8311048</v>
      </c>
      <c r="E36" s="5">
        <v>3994405</v>
      </c>
      <c r="F36" s="5">
        <v>146907266</v>
      </c>
      <c r="G36" s="5">
        <v>156479</v>
      </c>
      <c r="H36" s="5">
        <v>2948762</v>
      </c>
      <c r="I36" s="5">
        <v>3631452</v>
      </c>
      <c r="J36" s="5">
        <v>43516611</v>
      </c>
      <c r="K36" s="5">
        <v>122253</v>
      </c>
      <c r="L36" s="5">
        <v>4388608</v>
      </c>
      <c r="M36" s="5">
        <v>123068</v>
      </c>
      <c r="N36" s="5">
        <v>3529873</v>
      </c>
    </row>
    <row r="37" spans="1:14" ht="12.75" x14ac:dyDescent="0.2">
      <c r="A37" s="4" t="s">
        <v>8</v>
      </c>
      <c r="B37" s="5">
        <v>4.5326060000000004</v>
      </c>
      <c r="C37" s="5">
        <v>136950</v>
      </c>
      <c r="D37" s="5">
        <v>8360025</v>
      </c>
      <c r="E37" s="5">
        <v>3994586</v>
      </c>
      <c r="F37" s="5">
        <v>146880804</v>
      </c>
      <c r="G37" s="5">
        <v>160174</v>
      </c>
      <c r="H37" s="5">
        <v>2977451</v>
      </c>
      <c r="I37" s="5">
        <v>3597148</v>
      </c>
      <c r="J37" s="5">
        <v>43546011</v>
      </c>
      <c r="K37" s="5">
        <v>123246</v>
      </c>
      <c r="L37" s="5">
        <v>4352643</v>
      </c>
      <c r="M37" s="5">
        <v>122159</v>
      </c>
      <c r="N37" s="5">
        <v>3536215</v>
      </c>
    </row>
    <row r="38" spans="1:14" ht="12.75" x14ac:dyDescent="0.2">
      <c r="A38" s="4" t="s">
        <v>9</v>
      </c>
      <c r="B38" s="5">
        <v>4.6447580000000004</v>
      </c>
      <c r="C38" s="5">
        <v>3959538</v>
      </c>
      <c r="D38" s="5">
        <v>147118686</v>
      </c>
      <c r="E38" s="5">
        <v>234206</v>
      </c>
      <c r="F38" s="5">
        <v>10410999</v>
      </c>
      <c r="G38" s="5">
        <v>3666459</v>
      </c>
      <c r="H38" s="5">
        <v>43562698</v>
      </c>
      <c r="I38" s="5">
        <v>199095</v>
      </c>
      <c r="J38" s="5">
        <v>3581618</v>
      </c>
      <c r="K38" s="5">
        <v>128571</v>
      </c>
      <c r="L38" s="5">
        <v>4441545</v>
      </c>
      <c r="M38" s="5">
        <v>125041</v>
      </c>
      <c r="N38" s="5">
        <v>3617753</v>
      </c>
    </row>
    <row r="39" spans="1:14" ht="12.75" x14ac:dyDescent="0.2">
      <c r="A39" s="4" t="s">
        <v>10</v>
      </c>
      <c r="B39" s="5">
        <v>4.5339700000000001</v>
      </c>
      <c r="C39" s="5">
        <v>3922899</v>
      </c>
      <c r="D39" s="5">
        <v>147029887</v>
      </c>
      <c r="E39" s="5">
        <v>246920</v>
      </c>
      <c r="F39" s="5">
        <v>10568790</v>
      </c>
      <c r="G39" s="5">
        <v>3611132</v>
      </c>
      <c r="H39" s="5">
        <v>43366622</v>
      </c>
      <c r="I39" s="5">
        <v>206813</v>
      </c>
      <c r="J39" s="5">
        <v>3690902</v>
      </c>
      <c r="K39" s="4">
        <v>131524</v>
      </c>
      <c r="L39" s="5">
        <v>4419772</v>
      </c>
      <c r="M39" s="5">
        <v>129820</v>
      </c>
      <c r="N39" s="5">
        <v>3567992</v>
      </c>
    </row>
    <row r="40" spans="1:14" ht="12.75" x14ac:dyDescent="0.2">
      <c r="A40" s="4" t="s">
        <v>11</v>
      </c>
      <c r="B40" s="5">
        <v>4.5389749999999998</v>
      </c>
      <c r="C40" s="5">
        <v>3930144</v>
      </c>
      <c r="D40" s="5">
        <v>146945334</v>
      </c>
      <c r="E40" s="5">
        <v>252083</v>
      </c>
      <c r="F40" s="5">
        <v>10805935</v>
      </c>
      <c r="G40" s="5">
        <v>3643035</v>
      </c>
      <c r="H40" s="5">
        <v>43339912</v>
      </c>
      <c r="I40" s="5">
        <v>216078</v>
      </c>
      <c r="J40" s="5">
        <v>3828288</v>
      </c>
      <c r="K40" s="5">
        <v>130832</v>
      </c>
      <c r="L40" s="5">
        <v>4443970</v>
      </c>
      <c r="M40" s="5">
        <v>128363</v>
      </c>
      <c r="N40" s="5">
        <v>3597370</v>
      </c>
    </row>
    <row r="41" spans="1:14" ht="12.75" x14ac:dyDescent="0.2">
      <c r="A41" s="4" t="s">
        <v>12</v>
      </c>
      <c r="B41" s="5">
        <v>4.6297629999999996</v>
      </c>
      <c r="C41" s="5">
        <v>134719</v>
      </c>
      <c r="D41" s="5">
        <v>8286363</v>
      </c>
      <c r="E41" s="5">
        <v>4076803</v>
      </c>
      <c r="F41" s="5">
        <v>146816184</v>
      </c>
      <c r="G41" s="5">
        <v>151133</v>
      </c>
      <c r="H41" s="5">
        <v>2918659</v>
      </c>
      <c r="I41" s="5">
        <v>3972781</v>
      </c>
      <c r="J41" s="5">
        <v>43479951</v>
      </c>
      <c r="K41" s="5">
        <v>134242</v>
      </c>
      <c r="L41" s="5">
        <v>4618849</v>
      </c>
      <c r="M41" s="5">
        <v>135088</v>
      </c>
      <c r="N41" s="5">
        <v>3716587</v>
      </c>
    </row>
    <row r="42" spans="1:14" ht="12.75" x14ac:dyDescent="0.2">
      <c r="A42" s="4" t="s">
        <v>13</v>
      </c>
      <c r="B42" s="5">
        <v>4.5809610000000003</v>
      </c>
      <c r="C42" s="5">
        <v>137405</v>
      </c>
      <c r="D42" s="5">
        <v>8393002</v>
      </c>
      <c r="E42" s="5">
        <v>4044383</v>
      </c>
      <c r="F42" s="5">
        <v>146827127</v>
      </c>
      <c r="G42" s="5">
        <v>162696</v>
      </c>
      <c r="H42" s="5">
        <v>2987068</v>
      </c>
      <c r="I42" s="5">
        <v>3844857</v>
      </c>
      <c r="J42" s="5">
        <v>43537385</v>
      </c>
      <c r="K42" s="5">
        <v>128179</v>
      </c>
      <c r="L42" s="5">
        <v>4477940</v>
      </c>
      <c r="M42" s="5">
        <v>127724</v>
      </c>
      <c r="N42" s="5">
        <v>3711401</v>
      </c>
    </row>
    <row r="43" spans="1:14" ht="12.75" x14ac:dyDescent="0.2">
      <c r="A43" s="4" t="s">
        <v>14</v>
      </c>
      <c r="B43" s="5">
        <v>4.7205050000000002</v>
      </c>
      <c r="C43" s="5">
        <v>4028945</v>
      </c>
      <c r="D43" s="5">
        <v>147043747</v>
      </c>
      <c r="E43" s="5">
        <v>238048</v>
      </c>
      <c r="F43" s="4">
        <v>10343321</v>
      </c>
      <c r="G43" s="4">
        <v>3955609</v>
      </c>
      <c r="H43" s="5">
        <v>43519816</v>
      </c>
      <c r="I43" s="5">
        <v>208793</v>
      </c>
      <c r="J43" s="5">
        <v>3592777</v>
      </c>
      <c r="K43" s="5">
        <v>137729</v>
      </c>
      <c r="L43" s="5">
        <v>4676075</v>
      </c>
      <c r="M43" s="5">
        <v>133665</v>
      </c>
      <c r="N43" s="5">
        <v>3755319</v>
      </c>
    </row>
    <row r="45" spans="1:14" ht="12.75" x14ac:dyDescent="0.2">
      <c r="A45" s="11" t="s">
        <v>30</v>
      </c>
      <c r="B45" s="12"/>
      <c r="C45" s="12"/>
      <c r="D45" s="12"/>
      <c r="E45" s="12"/>
      <c r="F45" s="12"/>
    </row>
    <row r="46" spans="1:14" ht="12.75" x14ac:dyDescent="0.2">
      <c r="B46" s="4" t="s">
        <v>16</v>
      </c>
      <c r="C46" s="4" t="s">
        <v>17</v>
      </c>
      <c r="D46" s="4" t="s">
        <v>18</v>
      </c>
      <c r="E46" s="4" t="s">
        <v>19</v>
      </c>
      <c r="F46" s="4" t="s">
        <v>20</v>
      </c>
      <c r="G46" s="4" t="s">
        <v>21</v>
      </c>
      <c r="H46" s="4" t="s">
        <v>22</v>
      </c>
      <c r="I46" s="4" t="s">
        <v>23</v>
      </c>
      <c r="J46" s="4" t="s">
        <v>24</v>
      </c>
      <c r="K46" s="4" t="s">
        <v>25</v>
      </c>
      <c r="L46" s="4" t="s">
        <v>26</v>
      </c>
      <c r="M46" s="4" t="s">
        <v>27</v>
      </c>
      <c r="N46" s="4" t="s">
        <v>28</v>
      </c>
    </row>
    <row r="47" spans="1:14" ht="12.75" x14ac:dyDescent="0.2">
      <c r="A47" s="4" t="s">
        <v>5</v>
      </c>
      <c r="B47" s="5">
        <v>4.4937189999999996</v>
      </c>
      <c r="C47" s="5">
        <v>133563</v>
      </c>
      <c r="D47" s="5">
        <v>8303593</v>
      </c>
      <c r="E47" s="5">
        <v>4072700</v>
      </c>
      <c r="F47" s="5">
        <v>146890544</v>
      </c>
      <c r="G47" s="5">
        <v>150865</v>
      </c>
      <c r="H47" s="5">
        <v>2934772</v>
      </c>
      <c r="I47" s="5">
        <v>3872158</v>
      </c>
      <c r="J47" s="5">
        <v>43507666</v>
      </c>
      <c r="K47" s="5">
        <v>83409</v>
      </c>
      <c r="L47" s="5">
        <v>4496773</v>
      </c>
      <c r="M47" s="5">
        <v>81504</v>
      </c>
      <c r="N47" s="5">
        <v>3732512</v>
      </c>
    </row>
    <row r="48" spans="1:14" ht="12.75" x14ac:dyDescent="0.2">
      <c r="A48" s="4" t="s">
        <v>6</v>
      </c>
      <c r="B48" s="5">
        <v>4.4979659999999999</v>
      </c>
      <c r="C48" s="4">
        <v>135740</v>
      </c>
      <c r="D48" s="5">
        <v>8411214</v>
      </c>
      <c r="E48" s="4">
        <v>4076468</v>
      </c>
      <c r="F48" s="4">
        <v>146869623</v>
      </c>
      <c r="G48" s="5">
        <v>156452</v>
      </c>
      <c r="H48" s="5">
        <v>2982251</v>
      </c>
      <c r="I48" s="5">
        <v>3888213</v>
      </c>
      <c r="J48" s="5">
        <v>43488403</v>
      </c>
      <c r="K48" s="5">
        <v>84718</v>
      </c>
      <c r="L48" s="5">
        <v>4545943</v>
      </c>
      <c r="M48" s="5">
        <v>83080</v>
      </c>
      <c r="N48" s="5">
        <v>3710930</v>
      </c>
    </row>
    <row r="49" spans="1:14" ht="12.75" x14ac:dyDescent="0.2">
      <c r="A49" s="4" t="s">
        <v>7</v>
      </c>
      <c r="B49" s="5">
        <v>4.4771190000000001</v>
      </c>
      <c r="C49" s="5">
        <v>3986741</v>
      </c>
      <c r="D49" s="5">
        <v>146657243</v>
      </c>
      <c r="E49" s="5">
        <v>246528</v>
      </c>
      <c r="F49" s="5">
        <v>10860409</v>
      </c>
      <c r="G49" s="5">
        <v>3828071</v>
      </c>
      <c r="H49" s="5">
        <v>43381955</v>
      </c>
      <c r="I49" s="5">
        <v>218693</v>
      </c>
      <c r="J49" s="5">
        <v>3826294</v>
      </c>
      <c r="K49" s="5">
        <v>91978</v>
      </c>
      <c r="L49" s="5">
        <v>4588594</v>
      </c>
      <c r="M49" s="5">
        <v>88208</v>
      </c>
      <c r="N49" s="5">
        <v>3691439</v>
      </c>
    </row>
    <row r="50" spans="1:14" ht="12.75" x14ac:dyDescent="0.2">
      <c r="A50" s="4" t="s">
        <v>8</v>
      </c>
      <c r="B50" s="5">
        <v>4.6219679999999999</v>
      </c>
      <c r="C50" s="4">
        <v>134311</v>
      </c>
      <c r="D50" s="5">
        <v>8287264</v>
      </c>
      <c r="E50" s="5">
        <v>4309131</v>
      </c>
      <c r="F50" s="5">
        <v>148347841</v>
      </c>
      <c r="G50" s="5">
        <v>150980</v>
      </c>
      <c r="H50" s="5">
        <v>2933201</v>
      </c>
      <c r="I50" s="5">
        <v>4355798</v>
      </c>
      <c r="J50" s="5">
        <v>45393344</v>
      </c>
      <c r="K50" s="5">
        <v>85242</v>
      </c>
      <c r="L50" s="5">
        <v>4999408</v>
      </c>
      <c r="M50" s="5">
        <v>83938</v>
      </c>
      <c r="N50" s="5">
        <v>3950812</v>
      </c>
    </row>
    <row r="51" spans="1:14" ht="12.75" x14ac:dyDescent="0.2">
      <c r="A51" s="4" t="s">
        <v>9</v>
      </c>
      <c r="B51" s="5">
        <v>4.5128159999999999</v>
      </c>
      <c r="C51" s="5">
        <v>4053038</v>
      </c>
      <c r="D51" s="5">
        <v>146906666</v>
      </c>
      <c r="E51" s="5">
        <v>254203</v>
      </c>
      <c r="F51" s="5">
        <v>10872569</v>
      </c>
      <c r="G51" s="5">
        <v>4009948</v>
      </c>
      <c r="H51" s="5">
        <v>43337318</v>
      </c>
      <c r="I51" s="5">
        <v>219553</v>
      </c>
      <c r="J51" s="5">
        <v>3865017</v>
      </c>
      <c r="K51" s="5">
        <v>92696</v>
      </c>
      <c r="L51" s="5">
        <v>4738867</v>
      </c>
      <c r="M51" s="5">
        <v>89864</v>
      </c>
      <c r="N51" s="5">
        <v>3797875</v>
      </c>
    </row>
    <row r="52" spans="1:14" ht="12.75" x14ac:dyDescent="0.2">
      <c r="A52" s="4" t="s">
        <v>10</v>
      </c>
      <c r="B52" s="5">
        <v>4.539892</v>
      </c>
      <c r="C52" s="5">
        <v>3919504</v>
      </c>
      <c r="D52" s="5">
        <v>146972072</v>
      </c>
      <c r="E52" s="4">
        <v>241154</v>
      </c>
      <c r="F52" s="5">
        <v>10179401</v>
      </c>
      <c r="G52" s="5">
        <v>3708835</v>
      </c>
      <c r="H52" s="5">
        <v>43438344</v>
      </c>
      <c r="I52" s="5">
        <v>199383</v>
      </c>
      <c r="J52" s="5">
        <v>3584260</v>
      </c>
      <c r="K52" s="5">
        <v>90696</v>
      </c>
      <c r="L52" s="5">
        <v>4403173</v>
      </c>
      <c r="M52" s="5">
        <v>86147</v>
      </c>
      <c r="N52" s="5">
        <v>3665703</v>
      </c>
    </row>
    <row r="53" spans="1:14" ht="12.75" x14ac:dyDescent="0.2">
      <c r="A53" s="4" t="s">
        <v>11</v>
      </c>
      <c r="B53" s="5">
        <v>4.5628840000000004</v>
      </c>
      <c r="C53" s="5">
        <v>3946043</v>
      </c>
      <c r="D53" s="5">
        <v>147157107</v>
      </c>
      <c r="E53" s="5">
        <v>242998</v>
      </c>
      <c r="F53" s="5">
        <v>10843484</v>
      </c>
      <c r="G53" s="5">
        <v>3659865</v>
      </c>
      <c r="H53" s="5">
        <v>43563020</v>
      </c>
      <c r="I53" s="5">
        <v>211874</v>
      </c>
      <c r="J53" s="5">
        <v>3799751</v>
      </c>
      <c r="K53" s="5">
        <v>90138</v>
      </c>
      <c r="L53" s="5">
        <v>4448596</v>
      </c>
      <c r="M53" s="5">
        <v>86911</v>
      </c>
      <c r="N53" s="5">
        <v>3612183</v>
      </c>
    </row>
    <row r="54" spans="1:14" ht="12.75" x14ac:dyDescent="0.2">
      <c r="A54" s="4" t="s">
        <v>12</v>
      </c>
      <c r="B54" s="5">
        <v>4.556565</v>
      </c>
      <c r="C54" s="5">
        <v>3933221</v>
      </c>
      <c r="D54" s="5">
        <v>146936319</v>
      </c>
      <c r="E54" s="5">
        <v>251267</v>
      </c>
      <c r="F54" s="5">
        <v>10943216</v>
      </c>
      <c r="G54" s="5">
        <v>3614902</v>
      </c>
      <c r="H54" s="5">
        <v>43363288</v>
      </c>
      <c r="I54" s="5">
        <v>218904</v>
      </c>
      <c r="J54" s="5">
        <v>3856455</v>
      </c>
      <c r="K54" s="5">
        <v>89531</v>
      </c>
      <c r="L54" s="5">
        <v>4436854</v>
      </c>
      <c r="M54" s="5">
        <v>85529</v>
      </c>
      <c r="N54" s="5">
        <v>3581440</v>
      </c>
    </row>
    <row r="55" spans="1:14" ht="12.75" x14ac:dyDescent="0.2">
      <c r="A55" s="4" t="s">
        <v>13</v>
      </c>
      <c r="B55" s="5">
        <v>4.5970399999999998</v>
      </c>
      <c r="C55" s="5">
        <v>3983191</v>
      </c>
      <c r="D55" s="5">
        <v>146889369</v>
      </c>
      <c r="E55" s="5">
        <v>247799</v>
      </c>
      <c r="F55" s="5">
        <v>10442187</v>
      </c>
      <c r="G55" s="5">
        <v>3839896</v>
      </c>
      <c r="H55" s="5">
        <v>43333497</v>
      </c>
      <c r="I55" s="5">
        <v>208752</v>
      </c>
      <c r="J55" s="5">
        <v>3704440</v>
      </c>
      <c r="K55" s="5">
        <v>91780</v>
      </c>
      <c r="L55" s="5">
        <v>4578475</v>
      </c>
      <c r="M55" s="5">
        <v>87239</v>
      </c>
      <c r="N55" s="5">
        <v>3701163</v>
      </c>
    </row>
    <row r="56" spans="1:14" ht="12.75" x14ac:dyDescent="0.2">
      <c r="A56" s="4" t="s">
        <v>14</v>
      </c>
      <c r="B56" s="5">
        <v>4.4311970000000001</v>
      </c>
      <c r="C56" s="5">
        <v>3926468</v>
      </c>
      <c r="D56" s="5">
        <v>147047698</v>
      </c>
      <c r="E56" s="5">
        <v>244722</v>
      </c>
      <c r="F56" s="5">
        <v>10306154</v>
      </c>
      <c r="G56" s="5">
        <v>3579645</v>
      </c>
      <c r="H56" s="5">
        <v>43352150</v>
      </c>
      <c r="I56" s="5">
        <v>201815</v>
      </c>
      <c r="J56" s="5">
        <v>3622718</v>
      </c>
      <c r="K56" s="5">
        <v>89124</v>
      </c>
      <c r="L56" s="5">
        <v>4392097</v>
      </c>
      <c r="M56" s="5">
        <v>84116</v>
      </c>
      <c r="N56" s="5">
        <v>3560552</v>
      </c>
    </row>
  </sheetData>
  <mergeCells count="8">
    <mergeCell ref="H3:J3"/>
    <mergeCell ref="K3:M3"/>
    <mergeCell ref="A19:F19"/>
    <mergeCell ref="A32:F32"/>
    <mergeCell ref="A45:F45"/>
    <mergeCell ref="A3:A4"/>
    <mergeCell ref="B3:D3"/>
    <mergeCell ref="E3:G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FE18-5CAF-4E5B-958E-A0D383501A0F}">
  <dimension ref="AZ33"/>
  <sheetViews>
    <sheetView tabSelected="1" topLeftCell="AJ2" zoomScale="205" zoomScaleNormal="205" workbookViewId="0">
      <selection activeCell="BA14" sqref="BA14"/>
    </sheetView>
  </sheetViews>
  <sheetFormatPr defaultRowHeight="12.75" x14ac:dyDescent="0.2"/>
  <sheetData>
    <row r="33" spans="52:52" x14ac:dyDescent="0.2">
      <c r="AZ33">
        <v>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mru</vt:lpstr>
      <vt:lpstr>paper</vt:lpstr>
      <vt:lpstr>adaptive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Yimo Zhao</cp:lastModifiedBy>
  <dcterms:modified xsi:type="dcterms:W3CDTF">2024-04-28T20:52:33Z</dcterms:modified>
</cp:coreProperties>
</file>