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Kof\Trunk\Tools\Excel2Protobuffers\excel\"/>
    </mc:Choice>
  </mc:AlternateContent>
  <bookViews>
    <workbookView xWindow="-120" yWindow="-120" windowWidth="29040" windowHeight="15840"/>
  </bookViews>
  <sheets>
    <sheet name="Item" sheetId="1" r:id="rId1"/>
    <sheet name="道具类型" sheetId="2" r:id="rId2"/>
    <sheet name="道具id与模型的关联" sheetId="3" r:id="rId3"/>
  </sheets>
  <definedNames>
    <definedName name="_xlnm._FilterDatabase" localSheetId="0" hidden="1">Item!$A$3:$AQ$9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1" l="1"/>
  <c r="G9" i="1"/>
  <c r="C9" i="1"/>
  <c r="AB8" i="1"/>
  <c r="G8" i="1"/>
  <c r="J8" i="1" s="1"/>
  <c r="I8" i="1" s="1"/>
  <c r="C8" i="1"/>
  <c r="AB7" i="1"/>
  <c r="G7" i="1"/>
  <c r="C7" i="1"/>
  <c r="AB6" i="1"/>
  <c r="G6" i="1"/>
  <c r="C6" i="1"/>
  <c r="AB5" i="1"/>
  <c r="G5" i="1"/>
  <c r="C5" i="1"/>
  <c r="AB4" i="1"/>
  <c r="G4" i="1"/>
  <c r="J4" i="1" s="1"/>
  <c r="C4" i="1"/>
  <c r="I4" i="1" l="1"/>
  <c r="H4" i="1"/>
  <c r="N4" i="1" s="1"/>
  <c r="J9" i="1"/>
  <c r="J7" i="1"/>
  <c r="I7" i="1"/>
  <c r="H7" i="1"/>
  <c r="N7" i="1" s="1"/>
  <c r="H9" i="1"/>
  <c r="I9" i="1"/>
  <c r="J5" i="1"/>
  <c r="J6" i="1"/>
  <c r="H8" i="1"/>
  <c r="N8" i="1" s="1"/>
  <c r="I5" i="1" l="1"/>
  <c r="H5" i="1"/>
  <c r="N5" i="1" s="1"/>
  <c r="I6" i="1"/>
  <c r="H6" i="1"/>
  <c r="N9" i="1"/>
  <c r="N6" i="1" l="1"/>
</calcChain>
</file>

<file path=xl/comments1.xml><?xml version="1.0" encoding="utf-8"?>
<comments xmlns="http://schemas.openxmlformats.org/spreadsheetml/2006/main">
  <authors>
    <author>admin</author>
  </authors>
  <commentList>
    <comment ref="A1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为啥之前是99？</t>
        </r>
      </text>
    </comment>
  </commentList>
</comments>
</file>

<file path=xl/sharedStrings.xml><?xml version="1.0" encoding="utf-8"?>
<sst xmlns="http://schemas.openxmlformats.org/spreadsheetml/2006/main" count="481" uniqueCount="300">
  <si>
    <t>num</t>
  </si>
  <si>
    <t>ilist</t>
  </si>
  <si>
    <t>list</t>
  </si>
  <si>
    <t>id</t>
  </si>
  <si>
    <t>nameId</t>
  </si>
  <si>
    <t>note</t>
  </si>
  <si>
    <t>type</t>
  </si>
  <si>
    <t>subType</t>
  </si>
  <si>
    <t>exeType</t>
  </si>
  <si>
    <t>posType</t>
  </si>
  <si>
    <t>useType</t>
  </si>
  <si>
    <t>ordering</t>
  </si>
  <si>
    <t>binding</t>
  </si>
  <si>
    <t>overlaying</t>
  </si>
  <si>
    <t>level</t>
  </si>
  <si>
    <t>quality</t>
  </si>
  <si>
    <t>beauty</t>
  </si>
  <si>
    <t>icon</t>
  </si>
  <si>
    <t>smallIcon</t>
  </si>
  <si>
    <t>bigIcon</t>
  </si>
  <si>
    <t>sex</t>
  </si>
  <si>
    <t>modelType</t>
  </si>
  <si>
    <t>model</t>
  </si>
  <si>
    <t>hangPiontId</t>
  </si>
  <si>
    <t>bufferParam</t>
  </si>
  <si>
    <t>read</t>
  </si>
  <si>
    <t>getway</t>
  </si>
  <si>
    <t>load</t>
  </si>
  <si>
    <t>callback</t>
  </si>
  <si>
    <t>importance</t>
  </si>
  <si>
    <t>belong</t>
  </si>
  <si>
    <t>partner</t>
  </si>
  <si>
    <t>subCos</t>
  </si>
  <si>
    <t>cos</t>
  </si>
  <si>
    <t>actionType</t>
  </si>
  <si>
    <t>funcOpen</t>
  </si>
  <si>
    <t>time</t>
  </si>
  <si>
    <t>relation</t>
  </si>
  <si>
    <t>intimacy</t>
  </si>
  <si>
    <t>IsShowUi</t>
  </si>
  <si>
    <t>resolveItem</t>
  </si>
  <si>
    <t>积分</t>
  </si>
  <si>
    <t/>
  </si>
  <si>
    <t>仙金</t>
  </si>
  <si>
    <t>活跃度</t>
  </si>
  <si>
    <t>1#2#3#4</t>
  </si>
  <si>
    <t>经验</t>
  </si>
  <si>
    <t>友好度</t>
  </si>
  <si>
    <t>亲密度</t>
  </si>
  <si>
    <t>功勋</t>
  </si>
  <si>
    <t>珍珠</t>
  </si>
  <si>
    <t>翡翠</t>
  </si>
  <si>
    <t>玛瑙</t>
  </si>
  <si>
    <t>钻石</t>
  </si>
  <si>
    <t>福利仙金</t>
  </si>
  <si>
    <t>算VIP，算累充，不可交易，托号专用</t>
  </si>
  <si>
    <t>补单仙金</t>
  </si>
  <si>
    <t>算VIP，算累充，可交易</t>
  </si>
  <si>
    <t>奖励仙金</t>
  </si>
  <si>
    <t>不算VIP，不算累充，可交易</t>
  </si>
  <si>
    <t>哮天犬</t>
  </si>
  <si>
    <t>剑</t>
  </si>
  <si>
    <t>环</t>
  </si>
  <si>
    <t>弓</t>
  </si>
  <si>
    <t>法珠</t>
  </si>
  <si>
    <t>臂铠</t>
  </si>
  <si>
    <t>刀</t>
  </si>
  <si>
    <t>匕首</t>
  </si>
  <si>
    <t>胜利动作男</t>
  </si>
  <si>
    <t>胜利动作女</t>
  </si>
  <si>
    <t>诛仙剑</t>
  </si>
  <si>
    <t>化血神刀</t>
  </si>
  <si>
    <t>定海珠</t>
  </si>
  <si>
    <t>乾坤弓</t>
  </si>
  <si>
    <t>紫绶仙衣</t>
  </si>
  <si>
    <t>替身娃娃</t>
  </si>
  <si>
    <t>定风珠</t>
  </si>
  <si>
    <t>青莲</t>
  </si>
  <si>
    <t>番天印</t>
  </si>
  <si>
    <t>山河社稷图</t>
  </si>
  <si>
    <t>寒冰阵</t>
  </si>
  <si>
    <t>瑶池仙贝</t>
  </si>
  <si>
    <t>空投箱</t>
  </si>
  <si>
    <t>千鸡伞</t>
  </si>
  <si>
    <t>改名卡</t>
  </si>
  <si>
    <t>变性卡</t>
  </si>
  <si>
    <t>生日卡</t>
  </si>
  <si>
    <t>房间卡</t>
  </si>
  <si>
    <t>周卡</t>
  </si>
  <si>
    <t>月卡</t>
  </si>
  <si>
    <t>四叶草</t>
  </si>
  <si>
    <t>口红</t>
  </si>
  <si>
    <t>体验卡</t>
  </si>
  <si>
    <t>大类</t>
  </si>
  <si>
    <t>type=1</t>
  </si>
  <si>
    <t>货币</t>
  </si>
  <si>
    <t>type=2</t>
  </si>
  <si>
    <t>时装</t>
  </si>
  <si>
    <t>type=3</t>
  </si>
  <si>
    <t>伙伴</t>
  </si>
  <si>
    <t>type=4</t>
  </si>
  <si>
    <t>伙伴时装</t>
  </si>
  <si>
    <t>type=5</t>
  </si>
  <si>
    <t>武器</t>
  </si>
  <si>
    <t>type=6</t>
  </si>
  <si>
    <t>武器皮肤</t>
  </si>
  <si>
    <t>type=7</t>
  </si>
  <si>
    <t>技能</t>
  </si>
  <si>
    <t>type=8</t>
  </si>
  <si>
    <t>饰品</t>
  </si>
  <si>
    <t>type=9</t>
  </si>
  <si>
    <t>动作</t>
  </si>
  <si>
    <t>type=10</t>
  </si>
  <si>
    <t>攻略道具</t>
  </si>
  <si>
    <t>type=11</t>
  </si>
  <si>
    <t>法宝</t>
  </si>
  <si>
    <t>功能类型</t>
  </si>
  <si>
    <t>type=12</t>
  </si>
  <si>
    <t>背景主题</t>
  </si>
  <si>
    <t>type=13</t>
  </si>
  <si>
    <t>御剑</t>
  </si>
  <si>
    <t>type=14</t>
  </si>
  <si>
    <t>御剑皮肤</t>
  </si>
  <si>
    <t>type=15</t>
  </si>
  <si>
    <t>其他</t>
  </si>
  <si>
    <t>type=16</t>
  </si>
  <si>
    <t>type=17</t>
  </si>
  <si>
    <t>头像</t>
  </si>
  <si>
    <t>type=18</t>
  </si>
  <si>
    <t>头像框</t>
  </si>
  <si>
    <t>type=19</t>
  </si>
  <si>
    <t>聊天泡泡</t>
  </si>
  <si>
    <t>type=20</t>
  </si>
  <si>
    <t>亲密关系图标</t>
  </si>
  <si>
    <t>type=21</t>
  </si>
  <si>
    <t>聊天背景</t>
  </si>
  <si>
    <t>type=22</t>
  </si>
  <si>
    <t>伙伴卡</t>
  </si>
  <si>
    <t>type=88</t>
  </si>
  <si>
    <t>礼包</t>
  </si>
  <si>
    <t>是否有模型1有  2无</t>
  </si>
  <si>
    <t>发型</t>
  </si>
  <si>
    <t>小小</t>
  </si>
  <si>
    <t>剑皮肤</t>
  </si>
  <si>
    <t>读技能ID</t>
  </si>
  <si>
    <t>效果读buff</t>
  </si>
  <si>
    <t>水果</t>
  </si>
  <si>
    <t>无效果的</t>
  </si>
  <si>
    <t>读技能id</t>
  </si>
  <si>
    <t>默认</t>
  </si>
  <si>
    <t>载具</t>
  </si>
  <si>
    <t>男头像</t>
  </si>
  <si>
    <t>恋人</t>
  </si>
  <si>
    <t>n随1，随机多次</t>
  </si>
  <si>
    <t>可装备</t>
  </si>
  <si>
    <t>华国币</t>
  </si>
  <si>
    <t>眼睛（FashionId占用）</t>
  </si>
  <si>
    <t>玲珑</t>
  </si>
  <si>
    <t>眼睛（id占用）</t>
  </si>
  <si>
    <t>环皮肤</t>
  </si>
  <si>
    <t>读action表ID</t>
  </si>
  <si>
    <t>蔬菜</t>
  </si>
  <si>
    <t>读Buff表ID</t>
  </si>
  <si>
    <t>骑乘</t>
  </si>
  <si>
    <t>套装</t>
  </si>
  <si>
    <t>女头像</t>
  </si>
  <si>
    <t>师徒</t>
  </si>
  <si>
    <t>n合1</t>
  </si>
  <si>
    <t>上衣</t>
  </si>
  <si>
    <t>凡凡</t>
  </si>
  <si>
    <t>弓皮肤</t>
  </si>
  <si>
    <t>零食</t>
  </si>
  <si>
    <t>特殊</t>
  </si>
  <si>
    <t>兄弟姐妹</t>
  </si>
  <si>
    <t>n选1</t>
  </si>
  <si>
    <t>下衣</t>
  </si>
  <si>
    <t>尘尘</t>
  </si>
  <si>
    <t>法珠皮肤</t>
  </si>
  <si>
    <t>冷饮</t>
  </si>
  <si>
    <t>喇叭</t>
  </si>
  <si>
    <t>灵剑</t>
  </si>
  <si>
    <t>鞋子</t>
  </si>
  <si>
    <t>萌萌</t>
  </si>
  <si>
    <t>臂铠皮肤</t>
  </si>
  <si>
    <t>水墙</t>
  </si>
  <si>
    <t>主食</t>
  </si>
  <si>
    <t>打神鞭</t>
  </si>
  <si>
    <t>雷达</t>
  </si>
  <si>
    <t>灵剑皮肤</t>
  </si>
  <si>
    <t>手饰</t>
  </si>
  <si>
    <t>小辉</t>
  </si>
  <si>
    <t>巨剑</t>
  </si>
  <si>
    <t>巨剑皮肤</t>
  </si>
  <si>
    <t>恋人动作</t>
  </si>
  <si>
    <t>文具</t>
  </si>
  <si>
    <t>臂饰</t>
  </si>
  <si>
    <t>开哥</t>
  </si>
  <si>
    <t>刀皮肤</t>
  </si>
  <si>
    <t>师徒动作</t>
  </si>
  <si>
    <t>生活用品</t>
  </si>
  <si>
    <t>背部</t>
  </si>
  <si>
    <t>神话</t>
  </si>
  <si>
    <t>匕首皮肤</t>
  </si>
  <si>
    <t>兄弟姐妹动作</t>
  </si>
  <si>
    <t>小工具</t>
  </si>
  <si>
    <t>隐身</t>
  </si>
  <si>
    <t>眉毛（FashionId占用）</t>
  </si>
  <si>
    <t>喧哗</t>
  </si>
  <si>
    <t>眉毛（id占用）</t>
  </si>
  <si>
    <t>枪</t>
  </si>
  <si>
    <t>枪皮肤</t>
  </si>
  <si>
    <t>工具</t>
  </si>
  <si>
    <t>材料（校园攻略专用）</t>
  </si>
  <si>
    <t>瞳孔（FashionId占用）</t>
  </si>
  <si>
    <t>明天</t>
  </si>
  <si>
    <t>瞳孔（id占用）</t>
  </si>
  <si>
    <t>隐气</t>
  </si>
  <si>
    <t>变身卡</t>
  </si>
  <si>
    <t>面妆</t>
  </si>
  <si>
    <t>男圆盘展示动作</t>
  </si>
  <si>
    <t>数值越大，价值越高</t>
  </si>
  <si>
    <t>反隐</t>
  </si>
  <si>
    <t>烟花卡</t>
  </si>
  <si>
    <t>腰包（FashionId占用）</t>
  </si>
  <si>
    <t>裸模身子（FashionId占用）</t>
  </si>
  <si>
    <t>女圆盘展示动作</t>
  </si>
  <si>
    <t>裸模头（FashionId占用）</t>
  </si>
  <si>
    <t>青云护体</t>
  </si>
  <si>
    <t>防毒面具（FashionId占用）</t>
  </si>
  <si>
    <t>开始游戏男</t>
  </si>
  <si>
    <t>开始游戏女</t>
  </si>
  <si>
    <t>圣疗</t>
  </si>
  <si>
    <t>武器（FashionId占用）</t>
  </si>
  <si>
    <t>mvp男</t>
  </si>
  <si>
    <t>mvp女</t>
  </si>
  <si>
    <t>大厅展示男</t>
  </si>
  <si>
    <t>大厅展示女</t>
  </si>
  <si>
    <t>特殊（FashionId占用）</t>
  </si>
  <si>
    <t>前台待机男</t>
  </si>
  <si>
    <t>封神鼎</t>
  </si>
  <si>
    <t>type=90</t>
  </si>
  <si>
    <t>眼睛、眉毛、瞳孔时装</t>
  </si>
  <si>
    <t>前台待机女</t>
  </si>
  <si>
    <t>太极盘</t>
  </si>
  <si>
    <t>走入走出男</t>
  </si>
  <si>
    <t>蒲团</t>
  </si>
  <si>
    <t>走入走出女</t>
  </si>
  <si>
    <t>本源符石</t>
  </si>
  <si>
    <t>防毒面具</t>
  </si>
  <si>
    <t>物资盒</t>
  </si>
  <si>
    <t>眼镜盒</t>
  </si>
  <si>
    <t>命名方式：</t>
  </si>
  <si>
    <t>1~100以内，主策划定</t>
  </si>
  <si>
    <t>序列里面不同类的，按100预留</t>
  </si>
  <si>
    <t>id统一八位</t>
  </si>
  <si>
    <t>第一位是type</t>
  </si>
  <si>
    <t>温泉主题男</t>
  </si>
  <si>
    <t>（后台及交互动作）</t>
  </si>
  <si>
    <t>第二位是性别：</t>
  </si>
  <si>
    <t>温泉主题女</t>
  </si>
  <si>
    <t>//0通用1男2女</t>
  </si>
  <si>
    <t>雪景温泉男</t>
  </si>
  <si>
    <t>第三、四位是subType</t>
  </si>
  <si>
    <t>雪景温泉女</t>
  </si>
  <si>
    <t>第五、六、七位是序列</t>
  </si>
  <si>
    <t>第八位是同部位多个的序列</t>
  </si>
  <si>
    <t>id统一六位</t>
  </si>
  <si>
    <t>第二、三位是subType</t>
  </si>
  <si>
    <t>余下三位是序列</t>
  </si>
  <si>
    <t>比如伙伴时装里有林小羽眼镜、唐竞泽臂饰，那么</t>
  </si>
  <si>
    <t>林小羽眼镜</t>
  </si>
  <si>
    <t>第二、三位是伙伴id：</t>
  </si>
  <si>
    <t>唐竞泽臂饰</t>
  </si>
  <si>
    <t>//31开始孙蓉</t>
  </si>
  <si>
    <t>第四、五位是subType</t>
  </si>
  <si>
    <t>id统一七位</t>
  </si>
  <si>
    <t>第一、二位是type</t>
  </si>
  <si>
    <t>伙伴套装</t>
  </si>
  <si>
    <t>男时装</t>
  </si>
  <si>
    <t>第三位是subType</t>
  </si>
  <si>
    <t>女时装</t>
  </si>
  <si>
    <t>第四位是性别</t>
  </si>
  <si>
    <t>其他礼包</t>
  </si>
  <si>
    <t>伙伴套装：第五、六位是伙伴ID，余下两位是序列</t>
  </si>
  <si>
    <t>角色时装：余下四位是序列</t>
  </si>
  <si>
    <t>其他礼包：余下四位是序列</t>
  </si>
  <si>
    <r>
      <rPr>
        <sz val="11"/>
        <color theme="1"/>
        <rFont val="微软雅黑"/>
        <family val="2"/>
        <charset val="134"/>
      </rPr>
      <t>type=1</t>
    </r>
    <r>
      <rPr>
        <sz val="11"/>
        <color theme="1"/>
        <rFont val="微软雅黑"/>
        <family val="2"/>
        <charset val="134"/>
      </rPr>
      <t>6</t>
    </r>
  </si>
  <si>
    <t>第三位性别//0通用1男2女</t>
  </si>
  <si>
    <t>贡献值</t>
    <phoneticPr fontId="13" type="noConversion"/>
  </si>
  <si>
    <t>name</t>
    <phoneticPr fontId="13" type="noConversion"/>
  </si>
  <si>
    <t>string</t>
    <phoneticPr fontId="13" type="noConversion"/>
  </si>
  <si>
    <t>unum</t>
    <phoneticPr fontId="13" type="noConversion"/>
  </si>
  <si>
    <t>道具1</t>
    <phoneticPr fontId="13" type="noConversion"/>
  </si>
  <si>
    <t>道具2</t>
  </si>
  <si>
    <t>道具3</t>
  </si>
  <si>
    <t>道具4</t>
  </si>
  <si>
    <t>道具5</t>
  </si>
  <si>
    <t>道具6</t>
  </si>
  <si>
    <t>道具111</t>
    <phoneticPr fontId="13" type="noConversion"/>
  </si>
  <si>
    <t>//注释用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</si>
</sst>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1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9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</cellStyleXfs>
  <cellXfs count="6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0" xfId="0" applyFont="1" applyFill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0" xfId="0" applyFont="1" applyFill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6" borderId="4" xfId="0" applyFont="1" applyFill="1" applyBorder="1"/>
    <xf numFmtId="0" fontId="1" fillId="6" borderId="12" xfId="0" applyFont="1" applyFill="1" applyBorder="1"/>
    <xf numFmtId="0" fontId="1" fillId="6" borderId="6" xfId="0" applyFont="1" applyFill="1" applyBorder="1"/>
    <xf numFmtId="0" fontId="1" fillId="6" borderId="13" xfId="0" applyFont="1" applyFill="1" applyBorder="1"/>
    <xf numFmtId="0" fontId="1" fillId="6" borderId="8" xfId="0" applyFont="1" applyFill="1" applyBorder="1"/>
    <xf numFmtId="0" fontId="1" fillId="6" borderId="0" xfId="0" applyFont="1" applyFill="1"/>
    <xf numFmtId="0" fontId="1" fillId="7" borderId="0" xfId="0" applyFont="1" applyFill="1"/>
    <xf numFmtId="0" fontId="1" fillId="6" borderId="13" xfId="0" applyFont="1" applyFill="1" applyBorder="1" applyAlignment="1">
      <alignment vertical="top"/>
    </xf>
    <xf numFmtId="0" fontId="1" fillId="6" borderId="14" xfId="0" applyFont="1" applyFill="1" applyBorder="1" applyAlignment="1">
      <alignment vertical="top"/>
    </xf>
    <xf numFmtId="0" fontId="1" fillId="6" borderId="14" xfId="0" applyFont="1" applyFill="1" applyBorder="1"/>
    <xf numFmtId="0" fontId="1" fillId="6" borderId="11" xfId="0" applyFont="1" applyFill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2" fillId="0" borderId="0" xfId="8"/>
    <xf numFmtId="0" fontId="2" fillId="0" borderId="0" xfId="0" applyFont="1" applyAlignment="1">
      <alignment horizontal="left" vertical="top"/>
    </xf>
    <xf numFmtId="0" fontId="1" fillId="7" borderId="4" xfId="0" applyFont="1" applyFill="1" applyBorder="1" applyAlignment="1">
      <alignment horizontal="left" vertical="top"/>
    </xf>
    <xf numFmtId="0" fontId="1" fillId="7" borderId="7" xfId="0" applyFont="1" applyFill="1" applyBorder="1" applyAlignment="1">
      <alignment horizontal="left" vertical="top"/>
    </xf>
    <xf numFmtId="0" fontId="1" fillId="7" borderId="9" xfId="0" applyFont="1" applyFill="1" applyBorder="1" applyAlignment="1">
      <alignment horizontal="left" vertical="top"/>
    </xf>
    <xf numFmtId="0" fontId="1" fillId="6" borderId="7" xfId="0" applyFont="1" applyFill="1" applyBorder="1" applyAlignment="1">
      <alignment vertical="top"/>
    </xf>
    <xf numFmtId="0" fontId="1" fillId="6" borderId="9" xfId="0" applyFont="1" applyFill="1" applyBorder="1" applyAlignment="1">
      <alignment vertical="top"/>
    </xf>
  </cellXfs>
  <cellStyles count="51">
    <cellStyle name="常规" xfId="0" builtinId="0"/>
    <cellStyle name="常规 10" xfId="1"/>
    <cellStyle name="常规 10 2" xfId="2"/>
    <cellStyle name="常规 11" xfId="3"/>
    <cellStyle name="常规 12" xfId="4"/>
    <cellStyle name="常规 13" xfId="5"/>
    <cellStyle name="常规 14" xfId="6"/>
    <cellStyle name="常规 15" xfId="7"/>
    <cellStyle name="常规 2" xfId="8"/>
    <cellStyle name="常规 2 2" xfId="9"/>
    <cellStyle name="常规 2 2 2" xfId="10"/>
    <cellStyle name="常规 2 2 2 2" xfId="11"/>
    <cellStyle name="常规 2 2 3" xfId="12"/>
    <cellStyle name="常规 2 2 4" xfId="13"/>
    <cellStyle name="常规 2 3" xfId="14"/>
    <cellStyle name="常规 2 4" xfId="15"/>
    <cellStyle name="常规 2 5" xfId="16"/>
    <cellStyle name="常规 3" xfId="17"/>
    <cellStyle name="常规 3 2" xfId="18"/>
    <cellStyle name="常规 3 2 2" xfId="19"/>
    <cellStyle name="常规 3 2 2 2" xfId="20"/>
    <cellStyle name="常规 3 2 3" xfId="21"/>
    <cellStyle name="常规 3 2 4" xfId="22"/>
    <cellStyle name="常规 3 3" xfId="23"/>
    <cellStyle name="常规 3 4" xfId="24"/>
    <cellStyle name="常规 4" xfId="25"/>
    <cellStyle name="常规 4 2" xfId="26"/>
    <cellStyle name="常规 4 2 2" xfId="27"/>
    <cellStyle name="常规 4 2 3" xfId="28"/>
    <cellStyle name="常规 4 3" xfId="29"/>
    <cellStyle name="常规 4 4" xfId="30"/>
    <cellStyle name="常规 5" xfId="31"/>
    <cellStyle name="常规 5 2" xfId="32"/>
    <cellStyle name="常规 5 2 2" xfId="33"/>
    <cellStyle name="常规 5 2 2 2" xfId="34"/>
    <cellStyle name="常规 5 2 3" xfId="35"/>
    <cellStyle name="常规 5 2 4" xfId="36"/>
    <cellStyle name="常规 5 3" xfId="37"/>
    <cellStyle name="常规 5 4" xfId="38"/>
    <cellStyle name="常规 6" xfId="39"/>
    <cellStyle name="常规 6 2" xfId="40"/>
    <cellStyle name="常规 7" xfId="41"/>
    <cellStyle name="常规 8" xfId="42"/>
    <cellStyle name="常规 8 2" xfId="43"/>
    <cellStyle name="常规 8 2 2" xfId="44"/>
    <cellStyle name="常规 8 2 2 2" xfId="45"/>
    <cellStyle name="常规 8 2 3" xfId="46"/>
    <cellStyle name="常规 8 2 4" xfId="47"/>
    <cellStyle name="常规 8 3" xfId="48"/>
    <cellStyle name="常规 8 4" xfId="49"/>
    <cellStyle name="常规 9" xfId="5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FFFF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10160</xdr:colOff>
      <xdr:row>56</xdr:row>
      <xdr:rowOff>48260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0" y="0"/>
          <a:ext cx="13040360" cy="9649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9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10" sqref="G10"/>
    </sheetView>
  </sheetViews>
  <sheetFormatPr defaultColWidth="9" defaultRowHeight="16.5" x14ac:dyDescent="0.15"/>
  <cols>
    <col min="1" max="1" width="11.625" style="3" customWidth="1"/>
    <col min="2" max="2" width="25.125" style="3" customWidth="1"/>
    <col min="3" max="3" width="13.25" style="3" customWidth="1"/>
    <col min="4" max="4" width="16.75" style="15" customWidth="1"/>
    <col min="5" max="11" width="9" style="3" customWidth="1"/>
    <col min="12" max="12" width="14.125" style="3" customWidth="1"/>
    <col min="13" max="13" width="11.875" style="3" customWidth="1"/>
    <col min="14" max="14" width="12.875" style="3" customWidth="1"/>
    <col min="15" max="15" width="9" style="3" customWidth="1"/>
    <col min="16" max="16" width="13" style="3" customWidth="1"/>
    <col min="17" max="17" width="14.25" style="3" customWidth="1"/>
    <col min="18" max="19" width="12.5" style="3" customWidth="1"/>
    <col min="20" max="22" width="18.75" style="3" customWidth="1"/>
    <col min="23" max="23" width="9" style="3"/>
    <col min="24" max="24" width="16.75" style="3" customWidth="1"/>
    <col min="25" max="26" width="12.125" style="3" customWidth="1"/>
    <col min="27" max="27" width="13.75" style="3" customWidth="1"/>
    <col min="28" max="28" width="20.75" style="3" customWidth="1"/>
    <col min="29" max="29" width="12.75" style="3" customWidth="1"/>
    <col min="30" max="30" width="7.875" style="3" customWidth="1"/>
    <col min="31" max="31" width="12.625" style="3" customWidth="1"/>
    <col min="32" max="32" width="12.5" style="3" customWidth="1"/>
    <col min="33" max="33" width="13.125" style="3" customWidth="1"/>
    <col min="34" max="34" width="12.375" style="3" customWidth="1"/>
    <col min="35" max="36" width="10.75" style="3" customWidth="1"/>
    <col min="37" max="37" width="12.5" style="3" customWidth="1"/>
    <col min="38" max="38" width="25" style="3" customWidth="1"/>
    <col min="39" max="39" width="18" style="3" customWidth="1"/>
    <col min="40" max="40" width="14.75" style="3" customWidth="1"/>
    <col min="41" max="41" width="13" style="3" customWidth="1"/>
    <col min="42" max="42" width="13.125" style="3" customWidth="1"/>
    <col min="43" max="43" width="13.25" style="3" customWidth="1"/>
    <col min="44" max="16384" width="9" style="3"/>
  </cols>
  <sheetData>
    <row r="1" spans="1:43" s="52" customFormat="1" ht="102" customHeight="1" x14ac:dyDescent="0.15">
      <c r="A1" s="54" t="s">
        <v>299</v>
      </c>
      <c r="B1" s="54"/>
      <c r="C1" s="55"/>
      <c r="D1" s="56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J1" s="54"/>
      <c r="AK1" s="54"/>
      <c r="AM1" s="54"/>
      <c r="AN1" s="54"/>
      <c r="AO1" s="54"/>
      <c r="AP1" s="54"/>
      <c r="AQ1" s="54"/>
    </row>
    <row r="2" spans="1:43" s="53" customFormat="1" ht="17.25" x14ac:dyDescent="0.15">
      <c r="A2" s="53" t="s">
        <v>291</v>
      </c>
      <c r="B2" s="57" t="s">
        <v>290</v>
      </c>
      <c r="C2" s="57" t="s">
        <v>291</v>
      </c>
      <c r="D2" s="58"/>
      <c r="E2" s="53" t="s">
        <v>291</v>
      </c>
      <c r="F2" s="53" t="s">
        <v>291</v>
      </c>
      <c r="K2" s="53" t="s">
        <v>291</v>
      </c>
      <c r="L2" s="53" t="s">
        <v>0</v>
      </c>
      <c r="M2" s="53" t="s">
        <v>291</v>
      </c>
      <c r="N2" s="53" t="s">
        <v>0</v>
      </c>
      <c r="O2" s="53" t="s">
        <v>0</v>
      </c>
      <c r="P2" s="53" t="s">
        <v>0</v>
      </c>
      <c r="Q2" s="53" t="s">
        <v>0</v>
      </c>
      <c r="R2" s="53" t="s">
        <v>0</v>
      </c>
      <c r="S2" s="53" t="s">
        <v>0</v>
      </c>
      <c r="T2" s="53" t="s">
        <v>0</v>
      </c>
      <c r="U2" s="53" t="s">
        <v>0</v>
      </c>
      <c r="V2" s="53" t="s">
        <v>0</v>
      </c>
      <c r="W2" s="53" t="s">
        <v>0</v>
      </c>
      <c r="X2" s="53" t="s">
        <v>0</v>
      </c>
      <c r="Y2" s="53" t="s">
        <v>0</v>
      </c>
      <c r="Z2" s="53" t="s">
        <v>0</v>
      </c>
      <c r="AA2" s="53" t="s">
        <v>1</v>
      </c>
      <c r="AB2" s="53" t="s">
        <v>1</v>
      </c>
      <c r="AC2" s="53" t="s">
        <v>1</v>
      </c>
      <c r="AD2" s="53" t="s">
        <v>0</v>
      </c>
      <c r="AE2" s="53" t="s">
        <v>1</v>
      </c>
      <c r="AF2" s="53" t="s">
        <v>0</v>
      </c>
      <c r="AG2" s="53" t="s">
        <v>0</v>
      </c>
      <c r="AH2" s="53" t="s">
        <v>0</v>
      </c>
      <c r="AI2" s="53" t="s">
        <v>1</v>
      </c>
      <c r="AJ2" s="53" t="s">
        <v>2</v>
      </c>
      <c r="AK2" s="53" t="s">
        <v>0</v>
      </c>
      <c r="AL2" s="53" t="s">
        <v>0</v>
      </c>
      <c r="AM2" s="53" t="s">
        <v>0</v>
      </c>
      <c r="AN2" s="53" t="s">
        <v>0</v>
      </c>
      <c r="AO2" s="53" t="s">
        <v>0</v>
      </c>
      <c r="AP2" s="53" t="s">
        <v>0</v>
      </c>
      <c r="AQ2" s="53" t="s">
        <v>2</v>
      </c>
    </row>
    <row r="3" spans="1:43" s="6" customFormat="1" ht="18" x14ac:dyDescent="0.15">
      <c r="A3" s="6" t="s">
        <v>3</v>
      </c>
      <c r="B3" s="6" t="s">
        <v>289</v>
      </c>
      <c r="C3" s="6" t="s">
        <v>4</v>
      </c>
      <c r="D3" s="59" t="s">
        <v>5</v>
      </c>
      <c r="E3" s="6" t="s">
        <v>6</v>
      </c>
      <c r="F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  <c r="Y3" s="6" t="s">
        <v>22</v>
      </c>
      <c r="Z3" s="6" t="s">
        <v>23</v>
      </c>
      <c r="AA3" s="62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  <c r="AI3" s="6" t="s">
        <v>32</v>
      </c>
      <c r="AJ3" s="6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</row>
    <row r="4" spans="1:43" x14ac:dyDescent="0.15">
      <c r="A4" s="3">
        <v>1</v>
      </c>
      <c r="B4" s="3" t="s">
        <v>292</v>
      </c>
      <c r="C4" s="3">
        <f t="shared" ref="C4:C9" si="0">$A4</f>
        <v>1</v>
      </c>
      <c r="D4" s="3" t="s">
        <v>298</v>
      </c>
      <c r="E4" s="3">
        <v>1</v>
      </c>
      <c r="F4" s="3">
        <v>1</v>
      </c>
      <c r="G4" s="3" t="str">
        <f t="shared" ref="G4:G9" si="1">CONCATENATE(E4,F4)</f>
        <v>11</v>
      </c>
      <c r="H4" s="3">
        <f t="shared" ref="H4:H9" si="2">IF($J4&gt;=10,"",0)</f>
        <v>0</v>
      </c>
      <c r="I4" s="3">
        <f t="shared" ref="I4:I9" si="3">IF($J4&gt;=100,"",IF($J4&gt;=10,0,0))</f>
        <v>0</v>
      </c>
      <c r="J4" s="3">
        <f>COUNTIF($G$4:G4,G4)</f>
        <v>1</v>
      </c>
      <c r="N4" s="3" t="str">
        <f t="shared" ref="N4:N9" si="4">CONCATENATE(G4,H4,I4,J4)</f>
        <v>11001</v>
      </c>
      <c r="O4" s="3">
        <v>0</v>
      </c>
      <c r="P4" s="3">
        <v>0</v>
      </c>
      <c r="Q4" s="3">
        <v>1</v>
      </c>
      <c r="R4" s="3">
        <v>1</v>
      </c>
      <c r="T4" s="60">
        <v>1290001</v>
      </c>
      <c r="U4" s="60"/>
      <c r="W4" s="3">
        <v>0</v>
      </c>
      <c r="X4" s="3" t="s">
        <v>42</v>
      </c>
      <c r="Y4" s="3" t="s">
        <v>42</v>
      </c>
      <c r="AB4" s="3">
        <f t="shared" ref="AB4:AB9" si="5">$A4</f>
        <v>1</v>
      </c>
      <c r="AC4" s="3">
        <v>6</v>
      </c>
      <c r="AF4" s="3">
        <v>1</v>
      </c>
    </row>
    <row r="5" spans="1:43" x14ac:dyDescent="0.15">
      <c r="A5" s="3">
        <v>2</v>
      </c>
      <c r="B5" s="3" t="s">
        <v>293</v>
      </c>
      <c r="C5" s="3">
        <f t="shared" si="0"/>
        <v>2</v>
      </c>
      <c r="D5" s="3" t="s">
        <v>298</v>
      </c>
      <c r="E5" s="3">
        <v>1</v>
      </c>
      <c r="F5" s="3">
        <v>2</v>
      </c>
      <c r="G5" s="3" t="str">
        <f t="shared" si="1"/>
        <v>12</v>
      </c>
      <c r="H5" s="3">
        <f t="shared" si="2"/>
        <v>0</v>
      </c>
      <c r="I5" s="3">
        <f t="shared" si="3"/>
        <v>0</v>
      </c>
      <c r="J5" s="3">
        <f>COUNTIF($G$4:G5,G5)</f>
        <v>1</v>
      </c>
      <c r="N5" s="3" t="str">
        <f t="shared" si="4"/>
        <v>12001</v>
      </c>
      <c r="O5" s="3">
        <v>0</v>
      </c>
      <c r="P5" s="3">
        <v>0</v>
      </c>
      <c r="Q5" s="3">
        <v>1</v>
      </c>
      <c r="R5" s="3">
        <v>1</v>
      </c>
      <c r="T5" s="60">
        <v>1290002</v>
      </c>
      <c r="U5" s="60"/>
      <c r="W5" s="3">
        <v>0</v>
      </c>
      <c r="X5" s="3" t="s">
        <v>42</v>
      </c>
      <c r="Y5" s="3" t="s">
        <v>42</v>
      </c>
      <c r="AB5" s="3">
        <f t="shared" si="5"/>
        <v>2</v>
      </c>
      <c r="AC5" s="3">
        <v>6</v>
      </c>
      <c r="AF5" s="3">
        <v>1</v>
      </c>
    </row>
    <row r="6" spans="1:43" x14ac:dyDescent="0.15">
      <c r="A6" s="3">
        <v>3</v>
      </c>
      <c r="B6" s="3" t="s">
        <v>294</v>
      </c>
      <c r="C6" s="3">
        <f t="shared" si="0"/>
        <v>3</v>
      </c>
      <c r="D6" s="3" t="s">
        <v>298</v>
      </c>
      <c r="E6" s="3">
        <v>1</v>
      </c>
      <c r="F6" s="3">
        <v>3</v>
      </c>
      <c r="G6" s="3" t="str">
        <f t="shared" si="1"/>
        <v>13</v>
      </c>
      <c r="H6" s="3">
        <f t="shared" si="2"/>
        <v>0</v>
      </c>
      <c r="I6" s="3">
        <f t="shared" si="3"/>
        <v>0</v>
      </c>
      <c r="J6" s="3">
        <f>COUNTIF($G$4:G6,G6)</f>
        <v>1</v>
      </c>
      <c r="N6" s="3" t="str">
        <f t="shared" si="4"/>
        <v>13001</v>
      </c>
      <c r="O6" s="3">
        <v>0</v>
      </c>
      <c r="P6" s="3">
        <v>0</v>
      </c>
      <c r="Q6" s="3">
        <v>1</v>
      </c>
      <c r="R6" s="3">
        <v>1</v>
      </c>
      <c r="T6" s="60">
        <v>1290003</v>
      </c>
      <c r="U6" s="60"/>
      <c r="W6" s="3">
        <v>0</v>
      </c>
      <c r="X6" s="3" t="s">
        <v>42</v>
      </c>
      <c r="Y6" s="3" t="s">
        <v>42</v>
      </c>
      <c r="AB6" s="3">
        <f t="shared" si="5"/>
        <v>3</v>
      </c>
      <c r="AC6" s="3">
        <v>6</v>
      </c>
      <c r="AF6" s="3">
        <v>1</v>
      </c>
    </row>
    <row r="7" spans="1:43" x14ac:dyDescent="0.15">
      <c r="A7" s="3">
        <v>4</v>
      </c>
      <c r="B7" s="3" t="s">
        <v>295</v>
      </c>
      <c r="C7" s="3">
        <f t="shared" si="0"/>
        <v>4</v>
      </c>
      <c r="D7" s="3" t="s">
        <v>298</v>
      </c>
      <c r="E7" s="3">
        <v>1</v>
      </c>
      <c r="F7" s="3">
        <v>4</v>
      </c>
      <c r="G7" s="3" t="str">
        <f t="shared" si="1"/>
        <v>14</v>
      </c>
      <c r="H7" s="3">
        <f t="shared" si="2"/>
        <v>0</v>
      </c>
      <c r="I7" s="3">
        <f t="shared" si="3"/>
        <v>0</v>
      </c>
      <c r="J7" s="3">
        <f>COUNTIF($G$4:G7,G7)</f>
        <v>1</v>
      </c>
      <c r="N7" s="3" t="str">
        <f t="shared" si="4"/>
        <v>14001</v>
      </c>
      <c r="O7" s="3">
        <v>0</v>
      </c>
      <c r="P7" s="3">
        <v>0</v>
      </c>
      <c r="Q7" s="3">
        <v>1</v>
      </c>
      <c r="R7" s="3">
        <v>1</v>
      </c>
      <c r="T7" s="60">
        <v>1290004</v>
      </c>
      <c r="U7" s="60"/>
      <c r="W7" s="3">
        <v>0</v>
      </c>
      <c r="X7" s="3" t="s">
        <v>42</v>
      </c>
      <c r="Y7" s="3" t="s">
        <v>42</v>
      </c>
      <c r="AB7" s="3">
        <f t="shared" si="5"/>
        <v>4</v>
      </c>
      <c r="AC7" s="3" t="s">
        <v>45</v>
      </c>
      <c r="AF7" s="3">
        <v>1</v>
      </c>
    </row>
    <row r="8" spans="1:43" x14ac:dyDescent="0.15">
      <c r="A8" s="3">
        <v>5</v>
      </c>
      <c r="B8" s="3" t="s">
        <v>296</v>
      </c>
      <c r="C8" s="3">
        <f t="shared" si="0"/>
        <v>5</v>
      </c>
      <c r="D8" s="3" t="s">
        <v>298</v>
      </c>
      <c r="E8" s="3">
        <v>1</v>
      </c>
      <c r="F8" s="3">
        <v>5</v>
      </c>
      <c r="G8" s="3" t="str">
        <f t="shared" si="1"/>
        <v>15</v>
      </c>
      <c r="H8" s="3">
        <f t="shared" si="2"/>
        <v>0</v>
      </c>
      <c r="I8" s="3">
        <f t="shared" si="3"/>
        <v>0</v>
      </c>
      <c r="J8" s="3">
        <f>COUNTIF($G$4:G8,G8)</f>
        <v>1</v>
      </c>
      <c r="N8" s="3" t="str">
        <f t="shared" si="4"/>
        <v>15001</v>
      </c>
      <c r="O8" s="3">
        <v>0</v>
      </c>
      <c r="P8" s="3">
        <v>0</v>
      </c>
      <c r="Q8" s="3">
        <v>1</v>
      </c>
      <c r="R8" s="3">
        <v>1</v>
      </c>
      <c r="T8" s="60">
        <v>1290005</v>
      </c>
      <c r="U8" s="60"/>
      <c r="W8" s="3">
        <v>0</v>
      </c>
      <c r="X8" s="3" t="s">
        <v>42</v>
      </c>
      <c r="Y8" s="3" t="s">
        <v>42</v>
      </c>
      <c r="AB8" s="3">
        <f t="shared" si="5"/>
        <v>5</v>
      </c>
      <c r="AC8" s="3" t="s">
        <v>45</v>
      </c>
      <c r="AF8" s="3">
        <v>1</v>
      </c>
    </row>
    <row r="9" spans="1:43" x14ac:dyDescent="0.15">
      <c r="A9" s="3">
        <v>6</v>
      </c>
      <c r="B9" s="3" t="s">
        <v>297</v>
      </c>
      <c r="C9" s="3">
        <f t="shared" si="0"/>
        <v>6</v>
      </c>
      <c r="D9" s="3" t="s">
        <v>298</v>
      </c>
      <c r="E9" s="3">
        <v>1</v>
      </c>
      <c r="F9" s="3">
        <v>6</v>
      </c>
      <c r="G9" s="3" t="str">
        <f t="shared" si="1"/>
        <v>16</v>
      </c>
      <c r="H9" s="3">
        <f t="shared" si="2"/>
        <v>0</v>
      </c>
      <c r="I9" s="3">
        <f t="shared" si="3"/>
        <v>0</v>
      </c>
      <c r="J9" s="3">
        <f>COUNTIF($G$4:G9,G9)</f>
        <v>1</v>
      </c>
      <c r="N9" s="3" t="str">
        <f t="shared" si="4"/>
        <v>16001</v>
      </c>
      <c r="O9" s="3">
        <v>0</v>
      </c>
      <c r="P9" s="3">
        <v>0</v>
      </c>
      <c r="Q9" s="3">
        <v>1</v>
      </c>
      <c r="R9" s="3">
        <v>1</v>
      </c>
      <c r="T9" s="60">
        <v>1290006</v>
      </c>
      <c r="U9" s="61"/>
      <c r="W9" s="3">
        <v>0</v>
      </c>
      <c r="X9" s="3" t="s">
        <v>42</v>
      </c>
      <c r="Y9" s="3" t="s">
        <v>42</v>
      </c>
      <c r="AB9" s="3">
        <f t="shared" si="5"/>
        <v>6</v>
      </c>
      <c r="AC9" s="3" t="s">
        <v>45</v>
      </c>
      <c r="AF9" s="3">
        <v>1</v>
      </c>
    </row>
  </sheetData>
  <autoFilter ref="A3:AQ9"/>
  <sortState ref="A4:AH873">
    <sortCondition ref="R4"/>
  </sortState>
  <phoneticPr fontId="13" type="noConversion"/>
  <conditionalFormatting sqref="A131:A1048576 A1:A9">
    <cfRule type="duplicateValues" dxfId="3" priority="8337"/>
  </conditionalFormatting>
  <conditionalFormatting sqref="A10:A130">
    <cfRule type="duplicateValues" dxfId="2" priority="674"/>
  </conditionalFormatting>
  <conditionalFormatting sqref="A1:A1048576">
    <cfRule type="duplicateValues" dxfId="1" priority="9391"/>
    <cfRule type="duplicateValues" dxfId="0" priority="939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C88"/>
  <sheetViews>
    <sheetView zoomScale="90" zoomScaleNormal="90" workbookViewId="0">
      <selection activeCell="G15" sqref="G15"/>
    </sheetView>
  </sheetViews>
  <sheetFormatPr defaultColWidth="9" defaultRowHeight="16.5" x14ac:dyDescent="0.3"/>
  <cols>
    <col min="1" max="1" width="9" style="2"/>
    <col min="2" max="2" width="19" style="2" customWidth="1"/>
    <col min="3" max="3" width="9" style="2"/>
    <col min="4" max="5" width="11.125" style="2" customWidth="1"/>
    <col min="6" max="6" width="11.625" style="3"/>
    <col min="7" max="7" width="9" style="3"/>
    <col min="8" max="8" width="10.75" style="3" customWidth="1"/>
    <col min="9" max="9" width="10.375" style="3" customWidth="1"/>
    <col min="10" max="10" width="20.25" style="3" customWidth="1"/>
    <col min="11" max="11" width="9.125" style="3" customWidth="1"/>
    <col min="12" max="12" width="8.875" style="3" customWidth="1"/>
    <col min="13" max="13" width="10.375" style="3"/>
    <col min="14" max="14" width="13.875" style="3" customWidth="1"/>
    <col min="15" max="15" width="9" style="3"/>
    <col min="16" max="16" width="7" style="3" customWidth="1"/>
    <col min="17" max="17" width="9" style="3"/>
    <col min="18" max="18" width="12.875" style="3" customWidth="1"/>
    <col min="19" max="19" width="9" style="3"/>
    <col min="20" max="20" width="10.75" style="3" customWidth="1"/>
    <col min="21" max="21" width="9" style="3"/>
    <col min="22" max="22" width="12.875" style="3" customWidth="1"/>
    <col min="23" max="23" width="14.125" style="2"/>
    <col min="24" max="24" width="15.375" style="4" customWidth="1"/>
    <col min="25" max="25" width="9.25" style="3"/>
    <col min="26" max="26" width="8.875" style="3" customWidth="1"/>
    <col min="27" max="27" width="9.25" style="3"/>
    <col min="28" max="29" width="9" style="3"/>
    <col min="30" max="30" width="12.875" style="3" customWidth="1"/>
    <col min="31" max="31" width="9.25" style="3"/>
    <col min="32" max="32" width="9" style="3"/>
    <col min="33" max="33" width="9.25" style="3"/>
    <col min="34" max="34" width="9" style="3"/>
    <col min="35" max="35" width="9.25" style="3"/>
    <col min="36" max="36" width="9" style="3"/>
    <col min="37" max="37" width="9.25" style="3"/>
    <col min="38" max="47" width="9" style="3"/>
    <col min="48" max="48" width="14.125" style="3" customWidth="1"/>
    <col min="49" max="49" width="9.625" style="3" customWidth="1"/>
    <col min="50" max="50" width="14.125" style="3" customWidth="1"/>
    <col min="51" max="51" width="9.625" style="3" customWidth="1"/>
    <col min="52" max="52" width="14.125" style="3" customWidth="1"/>
    <col min="53" max="53" width="9" style="3"/>
    <col min="54" max="54" width="9.25" style="3"/>
    <col min="55" max="55" width="15.375" style="3" customWidth="1"/>
    <col min="56" max="16384" width="9" style="2"/>
  </cols>
  <sheetData>
    <row r="1" spans="1:55" x14ac:dyDescent="0.3">
      <c r="A1" s="5" t="s">
        <v>93</v>
      </c>
      <c r="B1" s="5"/>
      <c r="F1" s="6" t="s">
        <v>94</v>
      </c>
      <c r="G1" s="3" t="s">
        <v>95</v>
      </c>
      <c r="I1" s="6" t="s">
        <v>96</v>
      </c>
      <c r="J1" s="3" t="s">
        <v>97</v>
      </c>
      <c r="K1" s="6" t="s">
        <v>98</v>
      </c>
      <c r="L1" s="3" t="s">
        <v>99</v>
      </c>
      <c r="M1" s="6" t="s">
        <v>100</v>
      </c>
      <c r="N1" s="3" t="s">
        <v>101</v>
      </c>
      <c r="O1" s="6" t="s">
        <v>102</v>
      </c>
      <c r="P1" s="3" t="s">
        <v>103</v>
      </c>
      <c r="Q1" s="6" t="s">
        <v>104</v>
      </c>
      <c r="R1" s="3" t="s">
        <v>105</v>
      </c>
      <c r="S1" s="6" t="s">
        <v>106</v>
      </c>
      <c r="T1" s="3" t="s">
        <v>107</v>
      </c>
      <c r="U1" s="6" t="s">
        <v>108</v>
      </c>
      <c r="V1" s="3" t="s">
        <v>109</v>
      </c>
      <c r="W1" s="6" t="s">
        <v>110</v>
      </c>
      <c r="X1" s="3" t="s">
        <v>111</v>
      </c>
      <c r="Y1" s="6" t="s">
        <v>112</v>
      </c>
      <c r="Z1" s="3" t="s">
        <v>113</v>
      </c>
      <c r="AA1" s="6" t="s">
        <v>114</v>
      </c>
      <c r="AB1" s="3" t="s">
        <v>115</v>
      </c>
      <c r="AC1" s="6" t="s">
        <v>116</v>
      </c>
      <c r="AE1" s="6" t="s">
        <v>117</v>
      </c>
      <c r="AF1" s="3" t="s">
        <v>118</v>
      </c>
      <c r="AG1" s="6" t="s">
        <v>119</v>
      </c>
      <c r="AH1" s="3" t="s">
        <v>120</v>
      </c>
      <c r="AI1" s="6" t="s">
        <v>121</v>
      </c>
      <c r="AJ1" s="3" t="s">
        <v>122</v>
      </c>
      <c r="AK1" s="6" t="s">
        <v>123</v>
      </c>
      <c r="AL1" s="3" t="s">
        <v>124</v>
      </c>
      <c r="AM1" s="6" t="s">
        <v>125</v>
      </c>
      <c r="AN1" s="3" t="s">
        <v>92</v>
      </c>
      <c r="AO1" s="6" t="s">
        <v>126</v>
      </c>
      <c r="AP1" s="3" t="s">
        <v>127</v>
      </c>
      <c r="AQ1" s="6" t="s">
        <v>128</v>
      </c>
      <c r="AR1" s="3" t="s">
        <v>129</v>
      </c>
      <c r="AS1" s="6" t="s">
        <v>130</v>
      </c>
      <c r="AT1" s="3" t="s">
        <v>131</v>
      </c>
      <c r="AU1" s="6" t="s">
        <v>132</v>
      </c>
      <c r="AV1" s="3" t="s">
        <v>133</v>
      </c>
      <c r="AW1" s="6" t="s">
        <v>134</v>
      </c>
      <c r="AX1" s="3" t="s">
        <v>135</v>
      </c>
      <c r="AY1" s="6" t="s">
        <v>136</v>
      </c>
      <c r="AZ1" s="3" t="s">
        <v>137</v>
      </c>
      <c r="BB1" s="6" t="s">
        <v>138</v>
      </c>
      <c r="BC1" s="3" t="s">
        <v>139</v>
      </c>
    </row>
    <row r="2" spans="1:55" x14ac:dyDescent="0.3">
      <c r="A2" s="5" t="s">
        <v>6</v>
      </c>
      <c r="B2" s="5" t="s">
        <v>140</v>
      </c>
      <c r="F2" s="3" t="s">
        <v>7</v>
      </c>
      <c r="I2" s="3" t="s">
        <v>7</v>
      </c>
      <c r="K2" s="3" t="s">
        <v>7</v>
      </c>
      <c r="M2" s="3" t="s">
        <v>7</v>
      </c>
      <c r="O2" s="3" t="s">
        <v>7</v>
      </c>
      <c r="Q2" s="3" t="s">
        <v>7</v>
      </c>
      <c r="S2" s="3" t="s">
        <v>7</v>
      </c>
      <c r="U2" s="3" t="s">
        <v>7</v>
      </c>
      <c r="W2" s="3" t="s">
        <v>7</v>
      </c>
      <c r="X2" s="3"/>
      <c r="Y2" s="3" t="s">
        <v>7</v>
      </c>
      <c r="AA2" s="3" t="s">
        <v>7</v>
      </c>
      <c r="AC2" s="6" t="s">
        <v>8</v>
      </c>
      <c r="AE2" s="3" t="s">
        <v>7</v>
      </c>
      <c r="AG2" s="3" t="s">
        <v>7</v>
      </c>
      <c r="AI2" s="3" t="s">
        <v>7</v>
      </c>
      <c r="AK2" s="3" t="s">
        <v>7</v>
      </c>
      <c r="AM2" s="3" t="s">
        <v>7</v>
      </c>
      <c r="AO2" s="3" t="s">
        <v>7</v>
      </c>
      <c r="AQ2" s="3" t="s">
        <v>7</v>
      </c>
      <c r="AS2" s="3" t="s">
        <v>7</v>
      </c>
      <c r="AU2" s="3" t="s">
        <v>7</v>
      </c>
      <c r="AW2" s="3" t="s">
        <v>7</v>
      </c>
      <c r="AY2" s="3" t="s">
        <v>7</v>
      </c>
      <c r="BB2" s="3" t="s">
        <v>7</v>
      </c>
    </row>
    <row r="3" spans="1:55" x14ac:dyDescent="0.3">
      <c r="A3" s="7">
        <v>1</v>
      </c>
      <c r="B3" s="7">
        <v>2</v>
      </c>
      <c r="C3" s="8" t="s">
        <v>95</v>
      </c>
      <c r="E3" s="9">
        <v>101001</v>
      </c>
      <c r="F3" s="3">
        <v>1</v>
      </c>
      <c r="G3" s="3" t="s">
        <v>41</v>
      </c>
      <c r="I3" s="3">
        <v>1</v>
      </c>
      <c r="J3" s="3" t="s">
        <v>141</v>
      </c>
      <c r="K3" s="3">
        <v>31</v>
      </c>
      <c r="L3" s="4" t="s">
        <v>142</v>
      </c>
      <c r="M3" s="3">
        <v>1</v>
      </c>
      <c r="N3" s="3" t="s">
        <v>141</v>
      </c>
      <c r="O3" s="3">
        <v>1</v>
      </c>
      <c r="P3" s="3" t="s">
        <v>61</v>
      </c>
      <c r="Q3" s="3">
        <v>1</v>
      </c>
      <c r="R3" s="3" t="s">
        <v>143</v>
      </c>
      <c r="S3" s="3">
        <v>0</v>
      </c>
      <c r="T3" s="3" t="s">
        <v>144</v>
      </c>
      <c r="U3" s="3">
        <v>0</v>
      </c>
      <c r="V3" s="3" t="s">
        <v>145</v>
      </c>
      <c r="W3" s="3">
        <v>1</v>
      </c>
      <c r="X3" s="3"/>
      <c r="Y3" s="3">
        <v>1</v>
      </c>
      <c r="Z3" s="3" t="s">
        <v>146</v>
      </c>
      <c r="AA3" s="3">
        <v>0</v>
      </c>
      <c r="AB3" s="3" t="s">
        <v>147</v>
      </c>
      <c r="AC3" s="3">
        <v>1</v>
      </c>
      <c r="AD3" s="3" t="s">
        <v>148</v>
      </c>
      <c r="AE3" s="3">
        <v>1</v>
      </c>
      <c r="AF3" s="3" t="s">
        <v>149</v>
      </c>
      <c r="AG3" s="3">
        <v>1</v>
      </c>
      <c r="AH3" s="3" t="s">
        <v>150</v>
      </c>
      <c r="AI3" s="3">
        <v>1</v>
      </c>
      <c r="AJ3" s="3" t="s">
        <v>150</v>
      </c>
      <c r="AK3" s="3">
        <v>1</v>
      </c>
      <c r="AL3" s="3" t="s">
        <v>84</v>
      </c>
      <c r="AM3" s="3">
        <v>1</v>
      </c>
      <c r="AN3" s="3" t="s">
        <v>97</v>
      </c>
      <c r="AO3" s="3">
        <v>1</v>
      </c>
      <c r="AP3" s="3" t="s">
        <v>151</v>
      </c>
      <c r="AQ3" s="3">
        <v>1</v>
      </c>
      <c r="AR3" s="3" t="s">
        <v>129</v>
      </c>
      <c r="AS3" s="3">
        <v>1</v>
      </c>
      <c r="AT3" s="3" t="s">
        <v>131</v>
      </c>
      <c r="AU3" s="3">
        <v>1</v>
      </c>
      <c r="AV3" s="3" t="s">
        <v>152</v>
      </c>
      <c r="AW3" s="3">
        <v>1</v>
      </c>
      <c r="AX3" s="3" t="s">
        <v>135</v>
      </c>
      <c r="AY3" s="3">
        <v>0</v>
      </c>
      <c r="AZ3" s="3" t="s">
        <v>144</v>
      </c>
      <c r="BB3" s="3">
        <v>1</v>
      </c>
      <c r="BC3" s="3" t="s">
        <v>153</v>
      </c>
    </row>
    <row r="4" spans="1:55" x14ac:dyDescent="0.3">
      <c r="A4" s="7">
        <v>2</v>
      </c>
      <c r="B4" s="7">
        <v>1</v>
      </c>
      <c r="C4" s="8" t="s">
        <v>97</v>
      </c>
      <c r="D4" s="8" t="s">
        <v>154</v>
      </c>
      <c r="E4" s="9">
        <v>20101001</v>
      </c>
      <c r="F4" s="3">
        <v>2</v>
      </c>
      <c r="G4" s="3" t="s">
        <v>155</v>
      </c>
      <c r="I4" s="38">
        <v>2</v>
      </c>
      <c r="J4" s="38" t="s">
        <v>156</v>
      </c>
      <c r="K4" s="4">
        <v>32</v>
      </c>
      <c r="L4" s="4" t="s">
        <v>157</v>
      </c>
      <c r="M4" s="38">
        <v>2</v>
      </c>
      <c r="N4" s="39" t="s">
        <v>158</v>
      </c>
      <c r="O4" s="3">
        <v>2</v>
      </c>
      <c r="P4" s="3" t="s">
        <v>62</v>
      </c>
      <c r="Q4" s="3">
        <v>2</v>
      </c>
      <c r="R4" s="3" t="s">
        <v>159</v>
      </c>
      <c r="S4" s="3">
        <v>1</v>
      </c>
      <c r="T4" s="3" t="s">
        <v>160</v>
      </c>
      <c r="W4" s="3">
        <v>2</v>
      </c>
      <c r="X4" s="3"/>
      <c r="Y4" s="3">
        <v>2</v>
      </c>
      <c r="Z4" s="3" t="s">
        <v>161</v>
      </c>
      <c r="AA4" s="3">
        <v>1</v>
      </c>
      <c r="AB4" s="3" t="s">
        <v>70</v>
      </c>
      <c r="AC4" s="3">
        <v>2</v>
      </c>
      <c r="AD4" s="3" t="s">
        <v>162</v>
      </c>
      <c r="AG4" s="3">
        <v>2</v>
      </c>
      <c r="AH4" s="3" t="s">
        <v>163</v>
      </c>
      <c r="AI4" s="3">
        <v>2</v>
      </c>
      <c r="AJ4" s="3" t="s">
        <v>163</v>
      </c>
      <c r="AK4" s="3">
        <v>2</v>
      </c>
      <c r="AL4" s="3" t="s">
        <v>85</v>
      </c>
      <c r="AM4" s="3">
        <v>2</v>
      </c>
      <c r="AN4" s="3" t="s">
        <v>164</v>
      </c>
      <c r="AO4" s="3">
        <v>2</v>
      </c>
      <c r="AP4" s="3" t="s">
        <v>165</v>
      </c>
      <c r="AU4" s="3">
        <v>2</v>
      </c>
      <c r="AV4" s="3" t="s">
        <v>166</v>
      </c>
      <c r="BB4" s="3">
        <v>2</v>
      </c>
      <c r="BC4" s="3" t="s">
        <v>167</v>
      </c>
    </row>
    <row r="5" spans="1:55" x14ac:dyDescent="0.3">
      <c r="A5" s="7">
        <v>3</v>
      </c>
      <c r="B5" s="7">
        <v>1</v>
      </c>
      <c r="C5" s="8" t="s">
        <v>99</v>
      </c>
      <c r="D5" s="8" t="s">
        <v>154</v>
      </c>
      <c r="E5" s="9">
        <v>331001</v>
      </c>
      <c r="F5" s="3">
        <v>3</v>
      </c>
      <c r="G5" s="3" t="s">
        <v>43</v>
      </c>
      <c r="I5" s="3">
        <v>3</v>
      </c>
      <c r="J5" s="3" t="s">
        <v>168</v>
      </c>
      <c r="K5" s="3">
        <v>33</v>
      </c>
      <c r="L5" s="4" t="s">
        <v>169</v>
      </c>
      <c r="M5" s="3">
        <v>3</v>
      </c>
      <c r="N5" s="3" t="s">
        <v>168</v>
      </c>
      <c r="O5" s="3">
        <v>3</v>
      </c>
      <c r="P5" s="3" t="s">
        <v>63</v>
      </c>
      <c r="Q5" s="3">
        <v>3</v>
      </c>
      <c r="R5" s="3" t="s">
        <v>170</v>
      </c>
      <c r="S5" s="3">
        <v>2</v>
      </c>
      <c r="W5" s="3">
        <v>3</v>
      </c>
      <c r="X5" s="3"/>
      <c r="Y5" s="3">
        <v>3</v>
      </c>
      <c r="Z5" s="3" t="s">
        <v>171</v>
      </c>
      <c r="AA5" s="3">
        <v>2</v>
      </c>
      <c r="AB5" s="3" t="s">
        <v>71</v>
      </c>
      <c r="AC5" s="3">
        <v>3</v>
      </c>
      <c r="AD5" s="3" t="s">
        <v>160</v>
      </c>
      <c r="AG5" s="3">
        <v>3</v>
      </c>
      <c r="AH5" s="3" t="s">
        <v>172</v>
      </c>
      <c r="AI5" s="3">
        <v>3</v>
      </c>
      <c r="AJ5" s="3" t="s">
        <v>172</v>
      </c>
      <c r="AK5" s="3">
        <v>3</v>
      </c>
      <c r="AL5" s="3" t="s">
        <v>86</v>
      </c>
      <c r="AU5" s="3">
        <v>3</v>
      </c>
      <c r="AV5" s="3" t="s">
        <v>173</v>
      </c>
      <c r="BB5" s="3">
        <v>3</v>
      </c>
      <c r="BC5" s="3" t="s">
        <v>174</v>
      </c>
    </row>
    <row r="6" spans="1:55" x14ac:dyDescent="0.3">
      <c r="A6" s="7">
        <v>4</v>
      </c>
      <c r="B6" s="7">
        <v>1</v>
      </c>
      <c r="C6" s="8" t="s">
        <v>101</v>
      </c>
      <c r="D6" s="8" t="s">
        <v>154</v>
      </c>
      <c r="E6" s="9">
        <v>33101001</v>
      </c>
      <c r="F6" s="3">
        <v>4</v>
      </c>
      <c r="G6" s="3" t="s">
        <v>44</v>
      </c>
      <c r="I6" s="3">
        <v>4</v>
      </c>
      <c r="J6" s="3" t="s">
        <v>175</v>
      </c>
      <c r="K6" s="4">
        <v>34</v>
      </c>
      <c r="L6" s="4" t="s">
        <v>176</v>
      </c>
      <c r="M6" s="3">
        <v>4</v>
      </c>
      <c r="N6" s="3" t="s">
        <v>175</v>
      </c>
      <c r="O6" s="3">
        <v>4</v>
      </c>
      <c r="P6" s="3" t="s">
        <v>64</v>
      </c>
      <c r="Q6" s="3">
        <v>4</v>
      </c>
      <c r="R6" s="3" t="s">
        <v>177</v>
      </c>
      <c r="S6" s="3">
        <v>3</v>
      </c>
      <c r="W6" s="3">
        <v>4</v>
      </c>
      <c r="X6" s="3"/>
      <c r="Y6" s="3">
        <v>4</v>
      </c>
      <c r="Z6" s="3" t="s">
        <v>178</v>
      </c>
      <c r="AA6" s="3">
        <v>3</v>
      </c>
      <c r="AB6" s="3" t="s">
        <v>72</v>
      </c>
      <c r="AC6" s="3">
        <v>4</v>
      </c>
      <c r="AD6" s="3" t="s">
        <v>70</v>
      </c>
      <c r="AK6" s="3">
        <v>4</v>
      </c>
      <c r="AL6" s="3" t="s">
        <v>179</v>
      </c>
    </row>
    <row r="7" spans="1:55" x14ac:dyDescent="0.3">
      <c r="A7" s="10">
        <v>5</v>
      </c>
      <c r="B7" s="10">
        <v>1</v>
      </c>
      <c r="C7" s="11" t="s">
        <v>180</v>
      </c>
      <c r="E7" s="9">
        <v>501001</v>
      </c>
      <c r="F7" s="3">
        <v>5</v>
      </c>
      <c r="G7" s="3" t="s">
        <v>46</v>
      </c>
      <c r="I7" s="3">
        <v>5</v>
      </c>
      <c r="J7" s="3" t="s">
        <v>181</v>
      </c>
      <c r="K7" s="3">
        <v>35</v>
      </c>
      <c r="L7" s="4" t="s">
        <v>182</v>
      </c>
      <c r="M7" s="3">
        <v>5</v>
      </c>
      <c r="N7" s="3" t="s">
        <v>181</v>
      </c>
      <c r="O7" s="3">
        <v>5</v>
      </c>
      <c r="P7" s="3" t="s">
        <v>65</v>
      </c>
      <c r="Q7" s="3">
        <v>5</v>
      </c>
      <c r="R7" s="3" t="s">
        <v>183</v>
      </c>
      <c r="S7" s="3">
        <v>4</v>
      </c>
      <c r="T7" s="3" t="s">
        <v>184</v>
      </c>
      <c r="W7" s="3">
        <v>5</v>
      </c>
      <c r="X7" s="3"/>
      <c r="Y7" s="3">
        <v>5</v>
      </c>
      <c r="Z7" s="3" t="s">
        <v>185</v>
      </c>
      <c r="AA7" s="3">
        <v>4</v>
      </c>
      <c r="AB7" s="3" t="s">
        <v>186</v>
      </c>
      <c r="AC7" s="3">
        <v>5</v>
      </c>
      <c r="AD7" s="3" t="s">
        <v>187</v>
      </c>
      <c r="AK7" s="3">
        <v>5</v>
      </c>
      <c r="AL7" s="3" t="s">
        <v>87</v>
      </c>
    </row>
    <row r="8" spans="1:55" x14ac:dyDescent="0.3">
      <c r="A8" s="7">
        <v>6</v>
      </c>
      <c r="B8" s="7">
        <v>1</v>
      </c>
      <c r="C8" s="8" t="s">
        <v>188</v>
      </c>
      <c r="D8" s="8" t="s">
        <v>154</v>
      </c>
      <c r="E8" s="9">
        <v>601001</v>
      </c>
      <c r="F8" s="3">
        <v>6</v>
      </c>
      <c r="G8" s="3" t="s">
        <v>47</v>
      </c>
      <c r="I8" s="3">
        <v>6</v>
      </c>
      <c r="J8" s="3" t="s">
        <v>189</v>
      </c>
      <c r="K8" s="4">
        <v>36</v>
      </c>
      <c r="L8" s="4" t="s">
        <v>190</v>
      </c>
      <c r="M8" s="3">
        <v>6</v>
      </c>
      <c r="N8" s="3" t="s">
        <v>189</v>
      </c>
      <c r="O8" s="3">
        <v>6</v>
      </c>
      <c r="P8" s="3" t="s">
        <v>191</v>
      </c>
      <c r="Q8" s="3">
        <v>6</v>
      </c>
      <c r="R8" s="3" t="s">
        <v>192</v>
      </c>
      <c r="S8" s="3">
        <v>5</v>
      </c>
      <c r="W8" s="3">
        <v>6</v>
      </c>
      <c r="X8" s="3" t="s">
        <v>193</v>
      </c>
      <c r="Y8" s="3">
        <v>6</v>
      </c>
      <c r="Z8" s="3" t="s">
        <v>194</v>
      </c>
      <c r="AA8" s="3">
        <v>5</v>
      </c>
      <c r="AB8" s="3" t="s">
        <v>73</v>
      </c>
      <c r="AC8" s="3">
        <v>6</v>
      </c>
      <c r="AK8" s="3">
        <v>6</v>
      </c>
      <c r="AL8" s="3" t="s">
        <v>88</v>
      </c>
    </row>
    <row r="9" spans="1:55" x14ac:dyDescent="0.3">
      <c r="A9" s="10">
        <v>7</v>
      </c>
      <c r="B9" s="10">
        <v>1</v>
      </c>
      <c r="C9" s="11" t="s">
        <v>107</v>
      </c>
      <c r="E9" s="9">
        <v>701001</v>
      </c>
      <c r="F9" s="3">
        <v>7</v>
      </c>
      <c r="G9" s="3" t="s">
        <v>48</v>
      </c>
      <c r="I9" s="3">
        <v>7</v>
      </c>
      <c r="J9" s="3" t="s">
        <v>195</v>
      </c>
      <c r="K9" s="3">
        <v>37</v>
      </c>
      <c r="L9" s="4" t="s">
        <v>196</v>
      </c>
      <c r="M9" s="3">
        <v>7</v>
      </c>
      <c r="N9" s="3" t="s">
        <v>195</v>
      </c>
      <c r="O9" s="3">
        <v>7</v>
      </c>
      <c r="P9" s="3" t="s">
        <v>66</v>
      </c>
      <c r="Q9" s="3">
        <v>7</v>
      </c>
      <c r="R9" s="3" t="s">
        <v>197</v>
      </c>
      <c r="W9" s="3">
        <v>7</v>
      </c>
      <c r="X9" s="4" t="s">
        <v>198</v>
      </c>
      <c r="Y9" s="3">
        <v>7</v>
      </c>
      <c r="Z9" s="3" t="s">
        <v>199</v>
      </c>
      <c r="AA9" s="3">
        <v>6</v>
      </c>
      <c r="AB9" s="3" t="s">
        <v>74</v>
      </c>
      <c r="AC9" s="3">
        <v>7</v>
      </c>
      <c r="AK9" s="3">
        <v>7</v>
      </c>
      <c r="AL9" s="3" t="s">
        <v>89</v>
      </c>
    </row>
    <row r="10" spans="1:55" x14ac:dyDescent="0.3">
      <c r="A10" s="10">
        <v>8</v>
      </c>
      <c r="B10" s="10">
        <v>1</v>
      </c>
      <c r="C10" s="11" t="s">
        <v>109</v>
      </c>
      <c r="D10" s="8"/>
      <c r="E10" s="9">
        <v>801001</v>
      </c>
      <c r="F10" s="3">
        <v>8</v>
      </c>
      <c r="G10" s="3" t="s">
        <v>49</v>
      </c>
      <c r="I10" s="3">
        <v>8</v>
      </c>
      <c r="J10" s="3" t="s">
        <v>200</v>
      </c>
      <c r="K10" s="4">
        <v>38</v>
      </c>
      <c r="L10" s="4" t="s">
        <v>201</v>
      </c>
      <c r="M10" s="3">
        <v>8</v>
      </c>
      <c r="N10" s="3" t="s">
        <v>200</v>
      </c>
      <c r="O10" s="3">
        <v>8</v>
      </c>
      <c r="P10" s="3" t="s">
        <v>67</v>
      </c>
      <c r="Q10" s="3">
        <v>8</v>
      </c>
      <c r="R10" s="3" t="s">
        <v>202</v>
      </c>
      <c r="W10" s="3">
        <v>8</v>
      </c>
      <c r="X10" s="4" t="s">
        <v>203</v>
      </c>
      <c r="Y10" s="3">
        <v>8</v>
      </c>
      <c r="Z10" s="3" t="s">
        <v>204</v>
      </c>
      <c r="AA10" s="3">
        <v>7</v>
      </c>
      <c r="AB10" s="3" t="s">
        <v>75</v>
      </c>
      <c r="AC10" s="3">
        <v>8</v>
      </c>
      <c r="AD10" s="6" t="s">
        <v>205</v>
      </c>
      <c r="AK10" s="3">
        <v>8</v>
      </c>
      <c r="AL10" s="3" t="s">
        <v>90</v>
      </c>
    </row>
    <row r="11" spans="1:55" x14ac:dyDescent="0.3">
      <c r="A11" s="7">
        <v>9</v>
      </c>
      <c r="B11" s="7">
        <v>2</v>
      </c>
      <c r="C11" s="8" t="s">
        <v>111</v>
      </c>
      <c r="D11" s="8" t="s">
        <v>154</v>
      </c>
      <c r="E11" s="12">
        <v>901001</v>
      </c>
      <c r="F11" s="3">
        <v>10</v>
      </c>
      <c r="G11" s="3" t="s">
        <v>50</v>
      </c>
      <c r="I11" s="38">
        <v>9</v>
      </c>
      <c r="J11" s="38" t="s">
        <v>206</v>
      </c>
      <c r="K11" s="3">
        <v>39</v>
      </c>
      <c r="L11" s="4" t="s">
        <v>207</v>
      </c>
      <c r="M11" s="38">
        <v>9</v>
      </c>
      <c r="N11" s="39" t="s">
        <v>208</v>
      </c>
      <c r="O11" s="3">
        <v>9</v>
      </c>
      <c r="P11" s="3" t="s">
        <v>209</v>
      </c>
      <c r="Q11" s="3">
        <v>9</v>
      </c>
      <c r="R11" s="3" t="s">
        <v>210</v>
      </c>
      <c r="W11" s="3">
        <v>9</v>
      </c>
      <c r="Y11" s="3">
        <v>9</v>
      </c>
      <c r="Z11" s="3" t="s">
        <v>211</v>
      </c>
      <c r="AA11" s="6">
        <v>8</v>
      </c>
      <c r="AB11" s="6" t="s">
        <v>205</v>
      </c>
      <c r="AC11" s="3">
        <v>9</v>
      </c>
      <c r="AK11" s="3">
        <v>9</v>
      </c>
      <c r="AL11" s="3" t="s">
        <v>91</v>
      </c>
    </row>
    <row r="12" spans="1:55" x14ac:dyDescent="0.3">
      <c r="A12" s="7">
        <v>10</v>
      </c>
      <c r="B12" s="7">
        <v>1</v>
      </c>
      <c r="C12" s="8" t="s">
        <v>212</v>
      </c>
      <c r="E12" s="9">
        <v>1001001</v>
      </c>
      <c r="F12" s="3">
        <v>11</v>
      </c>
      <c r="G12" s="3" t="s">
        <v>51</v>
      </c>
      <c r="I12" s="38">
        <v>10</v>
      </c>
      <c r="J12" s="38" t="s">
        <v>213</v>
      </c>
      <c r="K12" s="4">
        <v>40</v>
      </c>
      <c r="L12" s="4" t="s">
        <v>214</v>
      </c>
      <c r="M12" s="38">
        <v>10</v>
      </c>
      <c r="N12" s="39" t="s">
        <v>215</v>
      </c>
      <c r="W12" s="3">
        <v>10</v>
      </c>
      <c r="Y12" s="3">
        <v>10</v>
      </c>
      <c r="AA12" s="3">
        <v>9</v>
      </c>
      <c r="AB12" s="3" t="s">
        <v>216</v>
      </c>
      <c r="AC12" s="3">
        <v>10</v>
      </c>
      <c r="AK12" s="3">
        <v>10</v>
      </c>
      <c r="AL12" s="3" t="s">
        <v>217</v>
      </c>
    </row>
    <row r="13" spans="1:55" x14ac:dyDescent="0.3">
      <c r="A13" s="10">
        <v>11</v>
      </c>
      <c r="B13" s="10">
        <v>1</v>
      </c>
      <c r="C13" s="11" t="s">
        <v>115</v>
      </c>
      <c r="E13" s="9">
        <v>1101001</v>
      </c>
      <c r="F13" s="3">
        <v>12</v>
      </c>
      <c r="G13" s="3" t="s">
        <v>52</v>
      </c>
      <c r="I13" s="3">
        <v>11</v>
      </c>
      <c r="J13" s="3" t="s">
        <v>218</v>
      </c>
      <c r="K13" s="3">
        <v>99</v>
      </c>
      <c r="L13" s="3" t="s">
        <v>60</v>
      </c>
      <c r="M13" s="3">
        <v>11</v>
      </c>
      <c r="N13" s="3" t="s">
        <v>218</v>
      </c>
      <c r="W13" s="40">
        <v>11</v>
      </c>
      <c r="X13" s="7" t="s">
        <v>219</v>
      </c>
      <c r="Y13" s="15" t="s">
        <v>220</v>
      </c>
      <c r="AA13" s="6">
        <v>10</v>
      </c>
      <c r="AB13" s="6" t="s">
        <v>221</v>
      </c>
      <c r="AC13" s="3">
        <v>11</v>
      </c>
      <c r="AD13" s="6"/>
      <c r="AK13" s="3">
        <v>11</v>
      </c>
      <c r="AL13" s="3" t="s">
        <v>222</v>
      </c>
    </row>
    <row r="14" spans="1:55" x14ac:dyDescent="0.3">
      <c r="A14" s="7">
        <v>12</v>
      </c>
      <c r="B14" s="7">
        <v>2</v>
      </c>
      <c r="C14" s="13" t="s">
        <v>118</v>
      </c>
      <c r="D14" s="8" t="s">
        <v>154</v>
      </c>
      <c r="E14" s="9">
        <v>1201001</v>
      </c>
      <c r="F14" s="3">
        <v>13</v>
      </c>
      <c r="G14" s="3" t="s">
        <v>53</v>
      </c>
      <c r="I14" s="38">
        <v>80</v>
      </c>
      <c r="J14" s="39" t="s">
        <v>223</v>
      </c>
      <c r="W14" s="40">
        <v>12</v>
      </c>
      <c r="X14" s="7" t="s">
        <v>68</v>
      </c>
      <c r="AA14" s="3">
        <v>11</v>
      </c>
      <c r="AB14" s="3" t="s">
        <v>187</v>
      </c>
      <c r="AC14" s="3">
        <v>12</v>
      </c>
    </row>
    <row r="15" spans="1:55" x14ac:dyDescent="0.3">
      <c r="A15" s="10">
        <v>13</v>
      </c>
      <c r="B15" s="10">
        <v>1</v>
      </c>
      <c r="C15" s="14" t="s">
        <v>120</v>
      </c>
      <c r="D15" s="8"/>
      <c r="E15" s="9">
        <v>1301001</v>
      </c>
      <c r="F15" s="3">
        <v>14</v>
      </c>
      <c r="G15" s="3" t="s">
        <v>288</v>
      </c>
      <c r="I15" s="38">
        <v>90</v>
      </c>
      <c r="J15" s="39" t="s">
        <v>224</v>
      </c>
      <c r="W15" s="40">
        <v>21</v>
      </c>
      <c r="X15" s="7" t="s">
        <v>225</v>
      </c>
      <c r="AA15" s="3">
        <v>12</v>
      </c>
      <c r="AB15" s="3" t="s">
        <v>76</v>
      </c>
      <c r="AC15" s="3">
        <v>13</v>
      </c>
    </row>
    <row r="16" spans="1:55" x14ac:dyDescent="0.3">
      <c r="A16" s="10">
        <v>14</v>
      </c>
      <c r="B16" s="10">
        <v>1</v>
      </c>
      <c r="C16" s="14" t="s">
        <v>122</v>
      </c>
      <c r="D16" s="8" t="s">
        <v>154</v>
      </c>
      <c r="E16" s="9">
        <v>1401001</v>
      </c>
      <c r="F16" s="3">
        <v>31</v>
      </c>
      <c r="G16" s="3" t="s">
        <v>54</v>
      </c>
      <c r="H16" s="15" t="s">
        <v>55</v>
      </c>
      <c r="I16" s="38">
        <v>91</v>
      </c>
      <c r="J16" s="39" t="s">
        <v>226</v>
      </c>
      <c r="W16" s="40">
        <v>22</v>
      </c>
      <c r="X16" s="7" t="s">
        <v>69</v>
      </c>
      <c r="AA16" s="3">
        <v>13</v>
      </c>
      <c r="AB16" s="3" t="s">
        <v>227</v>
      </c>
      <c r="AC16" s="3">
        <v>14</v>
      </c>
    </row>
    <row r="17" spans="1:55" x14ac:dyDescent="0.3">
      <c r="A17" s="7">
        <v>15</v>
      </c>
      <c r="B17" s="7">
        <v>2</v>
      </c>
      <c r="C17" s="8" t="s">
        <v>124</v>
      </c>
      <c r="D17" s="8"/>
      <c r="E17" s="9">
        <v>1501001</v>
      </c>
      <c r="F17" s="3">
        <v>32</v>
      </c>
      <c r="G17" s="3" t="s">
        <v>56</v>
      </c>
      <c r="H17" s="15" t="s">
        <v>57</v>
      </c>
      <c r="I17" s="38">
        <v>92</v>
      </c>
      <c r="J17" s="39" t="s">
        <v>228</v>
      </c>
      <c r="W17" s="40">
        <v>13</v>
      </c>
      <c r="X17" s="7" t="s">
        <v>229</v>
      </c>
      <c r="AA17" s="3">
        <v>14</v>
      </c>
      <c r="AB17" s="3" t="s">
        <v>77</v>
      </c>
      <c r="AC17" s="3">
        <v>15</v>
      </c>
    </row>
    <row r="18" spans="1:55" x14ac:dyDescent="0.3">
      <c r="A18" s="7">
        <v>16</v>
      </c>
      <c r="B18" s="7">
        <v>2</v>
      </c>
      <c r="C18" s="8" t="s">
        <v>92</v>
      </c>
      <c r="E18" s="9">
        <v>8801001</v>
      </c>
      <c r="F18" s="3">
        <v>33</v>
      </c>
      <c r="G18" s="3" t="s">
        <v>58</v>
      </c>
      <c r="H18" s="15" t="s">
        <v>59</v>
      </c>
      <c r="I18" s="38">
        <v>91</v>
      </c>
      <c r="J18" s="39" t="s">
        <v>226</v>
      </c>
      <c r="W18" s="40">
        <v>23</v>
      </c>
      <c r="X18" s="7" t="s">
        <v>230</v>
      </c>
      <c r="AA18" s="3">
        <v>15</v>
      </c>
      <c r="AB18" s="3" t="s">
        <v>231</v>
      </c>
      <c r="AC18" s="3">
        <v>16</v>
      </c>
    </row>
    <row r="19" spans="1:55" x14ac:dyDescent="0.3">
      <c r="A19" s="7">
        <v>17</v>
      </c>
      <c r="B19" s="7">
        <v>2</v>
      </c>
      <c r="C19" s="8" t="s">
        <v>127</v>
      </c>
      <c r="I19" s="38">
        <v>98</v>
      </c>
      <c r="J19" s="39" t="s">
        <v>232</v>
      </c>
      <c r="W19" s="40">
        <v>14</v>
      </c>
      <c r="X19" s="7" t="s">
        <v>233</v>
      </c>
      <c r="AA19" s="3">
        <v>16</v>
      </c>
      <c r="AB19" s="3" t="s">
        <v>78</v>
      </c>
      <c r="AC19" s="3">
        <v>17</v>
      </c>
    </row>
    <row r="20" spans="1:55" x14ac:dyDescent="0.3">
      <c r="A20" s="7"/>
      <c r="B20" s="7"/>
      <c r="C20" s="8"/>
      <c r="I20" s="38"/>
      <c r="J20" s="39"/>
      <c r="W20" s="40">
        <v>24</v>
      </c>
      <c r="X20" s="7" t="s">
        <v>234</v>
      </c>
      <c r="AA20" s="3">
        <v>17</v>
      </c>
      <c r="AB20" s="3" t="s">
        <v>79</v>
      </c>
      <c r="AC20" s="3">
        <v>18</v>
      </c>
    </row>
    <row r="21" spans="1:55" x14ac:dyDescent="0.3">
      <c r="A21" s="7"/>
      <c r="B21" s="7"/>
      <c r="C21" s="8"/>
      <c r="I21" s="38"/>
      <c r="J21" s="39"/>
      <c r="W21" s="40">
        <v>15</v>
      </c>
      <c r="X21" s="7" t="s">
        <v>235</v>
      </c>
      <c r="AA21" s="3">
        <v>18</v>
      </c>
      <c r="AB21" s="3" t="s">
        <v>80</v>
      </c>
      <c r="AC21" s="3">
        <v>19</v>
      </c>
    </row>
    <row r="22" spans="1:55" x14ac:dyDescent="0.3">
      <c r="A22" s="7"/>
      <c r="B22" s="7"/>
      <c r="C22" s="8"/>
      <c r="I22" s="38"/>
      <c r="J22" s="39"/>
      <c r="W22" s="40">
        <v>25</v>
      </c>
      <c r="X22" s="7" t="s">
        <v>236</v>
      </c>
      <c r="AA22" s="3">
        <v>19</v>
      </c>
      <c r="AB22" s="3" t="s">
        <v>81</v>
      </c>
      <c r="AC22" s="3">
        <v>20</v>
      </c>
    </row>
    <row r="23" spans="1:55" x14ac:dyDescent="0.3">
      <c r="A23" s="7">
        <v>18</v>
      </c>
      <c r="B23" s="7">
        <v>2</v>
      </c>
      <c r="C23" s="8" t="s">
        <v>129</v>
      </c>
      <c r="I23" s="38">
        <v>99</v>
      </c>
      <c r="J23" s="39" t="s">
        <v>237</v>
      </c>
      <c r="W23" s="40">
        <v>16</v>
      </c>
      <c r="X23" s="7" t="s">
        <v>238</v>
      </c>
      <c r="AA23" s="6">
        <v>20</v>
      </c>
      <c r="AB23" s="6" t="s">
        <v>239</v>
      </c>
      <c r="AC23" s="3">
        <v>21</v>
      </c>
    </row>
    <row r="24" spans="1:55" x14ac:dyDescent="0.3">
      <c r="A24" s="7">
        <v>19</v>
      </c>
      <c r="B24" s="7">
        <v>2</v>
      </c>
      <c r="C24" s="8" t="s">
        <v>131</v>
      </c>
      <c r="I24" s="6" t="s">
        <v>240</v>
      </c>
      <c r="J24" s="3" t="s">
        <v>241</v>
      </c>
      <c r="T24" s="40"/>
      <c r="U24" s="7"/>
      <c r="W24" s="7">
        <v>26</v>
      </c>
      <c r="X24" s="7" t="s">
        <v>242</v>
      </c>
      <c r="AA24" s="6">
        <v>21</v>
      </c>
      <c r="AB24" s="6" t="s">
        <v>243</v>
      </c>
      <c r="AC24" s="3">
        <v>22</v>
      </c>
    </row>
    <row r="25" spans="1:55" x14ac:dyDescent="0.3">
      <c r="A25" s="7">
        <v>20</v>
      </c>
      <c r="B25" s="7">
        <v>2</v>
      </c>
      <c r="C25" s="8" t="s">
        <v>133</v>
      </c>
      <c r="T25" s="7"/>
      <c r="U25" s="7"/>
      <c r="W25" s="40">
        <v>17</v>
      </c>
      <c r="X25" s="7" t="s">
        <v>244</v>
      </c>
      <c r="AA25" s="3">
        <v>22</v>
      </c>
      <c r="AB25" s="3" t="s">
        <v>245</v>
      </c>
      <c r="AC25" s="3">
        <v>23</v>
      </c>
      <c r="AD25" s="6"/>
    </row>
    <row r="26" spans="1:55" x14ac:dyDescent="0.3">
      <c r="A26" s="7">
        <v>21</v>
      </c>
      <c r="B26" s="7">
        <v>2</v>
      </c>
      <c r="C26" s="8" t="s">
        <v>135</v>
      </c>
      <c r="W26" s="7">
        <v>27</v>
      </c>
      <c r="X26" s="7" t="s">
        <v>246</v>
      </c>
      <c r="AA26" s="3">
        <v>23</v>
      </c>
      <c r="AC26" s="3">
        <v>24</v>
      </c>
      <c r="AD26" s="6"/>
    </row>
    <row r="27" spans="1:55" x14ac:dyDescent="0.3">
      <c r="A27" s="4">
        <v>22</v>
      </c>
      <c r="B27" s="4">
        <v>1</v>
      </c>
      <c r="C27" s="16" t="s">
        <v>137</v>
      </c>
      <c r="W27" s="4">
        <v>34</v>
      </c>
      <c r="X27" s="4" t="s">
        <v>176</v>
      </c>
      <c r="AA27" s="3">
        <v>24</v>
      </c>
      <c r="AC27" s="3">
        <v>25</v>
      </c>
    </row>
    <row r="28" spans="1:55" x14ac:dyDescent="0.3">
      <c r="A28" s="7">
        <v>88</v>
      </c>
      <c r="B28" s="7">
        <v>2</v>
      </c>
      <c r="C28" s="8" t="s">
        <v>139</v>
      </c>
      <c r="K28" s="4"/>
      <c r="L28" s="4"/>
      <c r="W28" s="3">
        <v>35</v>
      </c>
      <c r="X28" s="4" t="s">
        <v>182</v>
      </c>
      <c r="AA28" s="3">
        <v>25</v>
      </c>
      <c r="AB28" s="3" t="s">
        <v>247</v>
      </c>
      <c r="AC28" s="3">
        <v>26</v>
      </c>
      <c r="BC28" s="15"/>
    </row>
    <row r="29" spans="1:55" x14ac:dyDescent="0.3">
      <c r="L29" s="4"/>
      <c r="W29" s="4">
        <v>36</v>
      </c>
      <c r="X29" s="4" t="s">
        <v>190</v>
      </c>
      <c r="AA29" s="3">
        <v>26</v>
      </c>
      <c r="AB29" s="3" t="s">
        <v>82</v>
      </c>
      <c r="AC29" s="3">
        <v>27</v>
      </c>
    </row>
    <row r="30" spans="1:55" x14ac:dyDescent="0.3">
      <c r="K30" s="4"/>
      <c r="L30" s="4"/>
      <c r="W30" s="3">
        <v>37</v>
      </c>
      <c r="X30" s="4" t="s">
        <v>196</v>
      </c>
      <c r="AA30" s="3">
        <v>27</v>
      </c>
      <c r="AB30" s="3" t="s">
        <v>83</v>
      </c>
      <c r="AC30" s="3">
        <v>28</v>
      </c>
    </row>
    <row r="31" spans="1:55" x14ac:dyDescent="0.3">
      <c r="L31" s="4"/>
      <c r="W31" s="4">
        <v>38</v>
      </c>
      <c r="X31" s="4" t="s">
        <v>201</v>
      </c>
      <c r="AA31" s="6">
        <v>28</v>
      </c>
      <c r="AB31" s="6" t="s">
        <v>248</v>
      </c>
      <c r="AC31" s="3">
        <v>29</v>
      </c>
    </row>
    <row r="32" spans="1:55" x14ac:dyDescent="0.3">
      <c r="K32" s="4"/>
      <c r="L32" s="4"/>
      <c r="W32" s="3">
        <v>39</v>
      </c>
      <c r="X32" s="4" t="s">
        <v>207</v>
      </c>
      <c r="AA32" s="3">
        <v>29</v>
      </c>
      <c r="AB32" s="3" t="s">
        <v>249</v>
      </c>
      <c r="AC32" s="3">
        <v>30</v>
      </c>
    </row>
    <row r="33" spans="1:30" x14ac:dyDescent="0.3">
      <c r="K33" s="4"/>
      <c r="L33" s="4"/>
      <c r="W33" s="4">
        <v>40</v>
      </c>
      <c r="X33" s="4" t="s">
        <v>214</v>
      </c>
      <c r="AA33" s="3">
        <v>30</v>
      </c>
      <c r="AB33" s="3" t="s">
        <v>250</v>
      </c>
      <c r="AC33" s="3">
        <v>31</v>
      </c>
      <c r="AD33" s="6" t="s">
        <v>248</v>
      </c>
    </row>
    <row r="34" spans="1:30" x14ac:dyDescent="0.3">
      <c r="L34" s="4"/>
      <c r="W34" s="3">
        <v>31</v>
      </c>
      <c r="X34" s="4" t="s">
        <v>142</v>
      </c>
    </row>
    <row r="35" spans="1:30" x14ac:dyDescent="0.3">
      <c r="K35" s="4"/>
      <c r="L35" s="4"/>
      <c r="W35" s="4">
        <v>32</v>
      </c>
      <c r="X35" s="4" t="s">
        <v>157</v>
      </c>
      <c r="AD35" s="3" t="s">
        <v>249</v>
      </c>
    </row>
    <row r="36" spans="1:30" x14ac:dyDescent="0.3">
      <c r="L36" s="4"/>
      <c r="W36" s="3">
        <v>33</v>
      </c>
      <c r="X36" s="4" t="s">
        <v>169</v>
      </c>
      <c r="AD36" s="3" t="s">
        <v>250</v>
      </c>
    </row>
    <row r="37" spans="1:30" x14ac:dyDescent="0.3">
      <c r="K37" s="4"/>
      <c r="L37" s="4"/>
      <c r="W37" s="4">
        <v>34</v>
      </c>
      <c r="X37" s="4" t="s">
        <v>176</v>
      </c>
    </row>
    <row r="38" spans="1:30" x14ac:dyDescent="0.3">
      <c r="L38" s="4"/>
      <c r="W38" s="3">
        <v>35</v>
      </c>
      <c r="X38" s="4" t="s">
        <v>182</v>
      </c>
    </row>
    <row r="39" spans="1:30" x14ac:dyDescent="0.3">
      <c r="K39" s="4"/>
      <c r="L39" s="4"/>
      <c r="W39" s="4">
        <v>36</v>
      </c>
      <c r="X39" s="4" t="s">
        <v>190</v>
      </c>
    </row>
    <row r="40" spans="1:30" x14ac:dyDescent="0.3">
      <c r="L40" s="4"/>
      <c r="W40" s="3">
        <v>37</v>
      </c>
      <c r="X40" s="4" t="s">
        <v>196</v>
      </c>
    </row>
    <row r="41" spans="1:30" x14ac:dyDescent="0.3">
      <c r="A41" s="2" t="s">
        <v>251</v>
      </c>
      <c r="K41" s="4"/>
      <c r="L41" s="4"/>
      <c r="W41" s="4">
        <v>38</v>
      </c>
      <c r="X41" s="4" t="s">
        <v>201</v>
      </c>
    </row>
    <row r="42" spans="1:30" x14ac:dyDescent="0.3">
      <c r="A42" s="17" t="s">
        <v>94</v>
      </c>
      <c r="B42" s="18"/>
      <c r="C42" s="18" t="s">
        <v>252</v>
      </c>
      <c r="D42" s="19"/>
      <c r="E42" s="2" t="s">
        <v>253</v>
      </c>
      <c r="L42" s="4"/>
      <c r="W42" s="3">
        <v>39</v>
      </c>
      <c r="X42" s="4" t="s">
        <v>207</v>
      </c>
    </row>
    <row r="43" spans="1:30" x14ac:dyDescent="0.3">
      <c r="A43" s="20" t="s">
        <v>96</v>
      </c>
      <c r="B43" s="21"/>
      <c r="C43" s="21" t="s">
        <v>254</v>
      </c>
      <c r="D43" s="22"/>
      <c r="F43" s="2"/>
      <c r="G43" s="2"/>
      <c r="K43" s="4"/>
      <c r="L43" s="4"/>
      <c r="W43" s="4">
        <v>40</v>
      </c>
      <c r="X43" s="4" t="s">
        <v>214</v>
      </c>
    </row>
    <row r="44" spans="1:30" x14ac:dyDescent="0.3">
      <c r="A44" s="23"/>
      <c r="B44" s="24"/>
      <c r="C44" s="24" t="s">
        <v>255</v>
      </c>
      <c r="D44" s="25"/>
      <c r="E44" s="16"/>
      <c r="F44" s="15"/>
      <c r="G44" s="15"/>
      <c r="L44" s="4"/>
      <c r="W44" s="3">
        <v>51</v>
      </c>
      <c r="X44" s="4" t="s">
        <v>256</v>
      </c>
      <c r="Y44" s="15" t="s">
        <v>257</v>
      </c>
    </row>
    <row r="45" spans="1:30" x14ac:dyDescent="0.3">
      <c r="A45" s="23"/>
      <c r="B45" s="24"/>
      <c r="C45" s="24" t="s">
        <v>258</v>
      </c>
      <c r="D45" s="25"/>
      <c r="E45" s="16"/>
      <c r="F45" s="15"/>
      <c r="G45" s="15"/>
      <c r="K45" s="4"/>
      <c r="L45" s="4"/>
      <c r="W45" s="3">
        <v>61</v>
      </c>
      <c r="X45" s="4" t="s">
        <v>259</v>
      </c>
    </row>
    <row r="46" spans="1:30" x14ac:dyDescent="0.3">
      <c r="A46" s="23"/>
      <c r="B46" s="24"/>
      <c r="C46" s="24" t="s">
        <v>260</v>
      </c>
      <c r="D46" s="25"/>
      <c r="E46"/>
      <c r="L46" s="4"/>
      <c r="W46" s="3">
        <v>52</v>
      </c>
      <c r="X46" s="4" t="s">
        <v>261</v>
      </c>
    </row>
    <row r="47" spans="1:30" x14ac:dyDescent="0.3">
      <c r="A47" s="23"/>
      <c r="B47" s="24"/>
      <c r="C47" s="24" t="s">
        <v>262</v>
      </c>
      <c r="D47" s="25"/>
      <c r="E47"/>
      <c r="F47" s="2"/>
      <c r="K47" s="4"/>
      <c r="L47" s="4"/>
      <c r="W47" s="3">
        <v>62</v>
      </c>
      <c r="X47" s="4" t="s">
        <v>263</v>
      </c>
    </row>
    <row r="48" spans="1:30" x14ac:dyDescent="0.3">
      <c r="A48" s="23"/>
      <c r="B48" s="24"/>
      <c r="C48" s="24" t="s">
        <v>264</v>
      </c>
      <c r="D48" s="25"/>
      <c r="E48"/>
      <c r="F48" s="2"/>
      <c r="L48" s="4"/>
      <c r="W48" s="4"/>
    </row>
    <row r="49" spans="1:23" x14ac:dyDescent="0.3">
      <c r="A49" s="26"/>
      <c r="B49" s="27"/>
      <c r="C49" s="27" t="s">
        <v>265</v>
      </c>
      <c r="D49" s="28"/>
      <c r="E49"/>
      <c r="F49" s="16"/>
      <c r="G49" s="2"/>
      <c r="H49" s="2"/>
      <c r="K49" s="4"/>
      <c r="L49" s="4"/>
      <c r="W49" s="3"/>
    </row>
    <row r="50" spans="1:23" x14ac:dyDescent="0.3">
      <c r="A50" s="29" t="s">
        <v>98</v>
      </c>
      <c r="B50" s="30"/>
      <c r="C50" s="30" t="s">
        <v>266</v>
      </c>
      <c r="D50" s="31"/>
      <c r="E50"/>
      <c r="L50" s="4"/>
      <c r="W50" s="4"/>
    </row>
    <row r="51" spans="1:23" x14ac:dyDescent="0.3">
      <c r="A51" s="32"/>
      <c r="B51" s="33"/>
      <c r="C51" s="33" t="s">
        <v>255</v>
      </c>
      <c r="D51" s="34"/>
      <c r="K51" s="4"/>
      <c r="L51" s="4"/>
      <c r="W51" s="3"/>
    </row>
    <row r="52" spans="1:23" x14ac:dyDescent="0.3">
      <c r="A52" s="32"/>
      <c r="B52" s="33"/>
      <c r="C52" s="33" t="s">
        <v>267</v>
      </c>
      <c r="D52" s="34"/>
      <c r="L52" s="4"/>
      <c r="W52" s="4"/>
    </row>
    <row r="53" spans="1:23" x14ac:dyDescent="0.3">
      <c r="A53" s="35"/>
      <c r="B53" s="33"/>
      <c r="C53" s="33" t="s">
        <v>268</v>
      </c>
      <c r="D53" s="34"/>
      <c r="K53" s="4"/>
      <c r="L53" s="4"/>
      <c r="W53" s="3"/>
    </row>
    <row r="54" spans="1:23" x14ac:dyDescent="0.3">
      <c r="A54" s="20" t="s">
        <v>100</v>
      </c>
      <c r="B54" s="21"/>
      <c r="C54" s="21" t="s">
        <v>254</v>
      </c>
      <c r="D54" s="22"/>
      <c r="E54" s="2" t="s">
        <v>269</v>
      </c>
      <c r="L54" s="4"/>
      <c r="W54" s="4"/>
    </row>
    <row r="55" spans="1:23" x14ac:dyDescent="0.3">
      <c r="A55" s="23"/>
      <c r="B55" s="24"/>
      <c r="C55" s="24" t="s">
        <v>255</v>
      </c>
      <c r="D55" s="25"/>
      <c r="E55" s="16">
        <v>41302001</v>
      </c>
      <c r="F55" s="2" t="s">
        <v>270</v>
      </c>
      <c r="G55" s="2"/>
      <c r="K55" s="4"/>
      <c r="L55" s="4"/>
      <c r="W55" s="3"/>
    </row>
    <row r="56" spans="1:23" x14ac:dyDescent="0.3">
      <c r="A56" s="23"/>
      <c r="B56" s="24"/>
      <c r="C56" s="24" t="s">
        <v>271</v>
      </c>
      <c r="D56" s="25"/>
      <c r="E56" s="16">
        <v>41507001</v>
      </c>
      <c r="F56" s="2" t="s">
        <v>272</v>
      </c>
      <c r="G56" s="2"/>
      <c r="W56" s="4"/>
    </row>
    <row r="57" spans="1:23" x14ac:dyDescent="0.3">
      <c r="A57" s="23"/>
      <c r="B57" s="24"/>
      <c r="C57" s="24" t="s">
        <v>273</v>
      </c>
      <c r="D57" s="25"/>
      <c r="W57" s="4"/>
    </row>
    <row r="58" spans="1:23" x14ac:dyDescent="0.3">
      <c r="A58" s="23"/>
      <c r="B58" s="24"/>
      <c r="C58" s="24" t="s">
        <v>274</v>
      </c>
      <c r="D58" s="25"/>
    </row>
    <row r="59" spans="1:23" x14ac:dyDescent="0.3">
      <c r="A59" s="26"/>
      <c r="B59" s="27"/>
      <c r="C59" s="27" t="s">
        <v>268</v>
      </c>
      <c r="D59" s="28"/>
      <c r="E59" s="3"/>
    </row>
    <row r="60" spans="1:23" x14ac:dyDescent="0.3">
      <c r="A60" s="29" t="s">
        <v>102</v>
      </c>
      <c r="B60" s="36"/>
      <c r="C60" s="36" t="s">
        <v>266</v>
      </c>
      <c r="D60" s="31"/>
      <c r="E60" s="3"/>
    </row>
    <row r="61" spans="1:23" x14ac:dyDescent="0.3">
      <c r="A61" s="29" t="s">
        <v>104</v>
      </c>
      <c r="B61" s="37"/>
      <c r="C61" s="37" t="s">
        <v>255</v>
      </c>
      <c r="D61" s="34"/>
      <c r="E61" s="3"/>
    </row>
    <row r="62" spans="1:23" x14ac:dyDescent="0.3">
      <c r="A62" s="29" t="s">
        <v>106</v>
      </c>
      <c r="B62" s="37"/>
      <c r="C62" s="37" t="s">
        <v>267</v>
      </c>
      <c r="D62" s="34"/>
      <c r="E62" s="3"/>
    </row>
    <row r="63" spans="1:23" x14ac:dyDescent="0.3">
      <c r="A63" s="29" t="s">
        <v>108</v>
      </c>
      <c r="B63" s="37"/>
      <c r="C63" s="37" t="s">
        <v>268</v>
      </c>
      <c r="D63" s="34"/>
      <c r="E63" s="3"/>
    </row>
    <row r="64" spans="1:23" x14ac:dyDescent="0.3">
      <c r="A64" s="29" t="s">
        <v>110</v>
      </c>
      <c r="B64" s="37"/>
      <c r="C64" s="37"/>
      <c r="D64" s="34"/>
      <c r="E64" s="3"/>
    </row>
    <row r="65" spans="1:8" x14ac:dyDescent="0.3">
      <c r="A65" s="41" t="s">
        <v>112</v>
      </c>
      <c r="B65" s="42"/>
      <c r="C65" s="42" t="s">
        <v>275</v>
      </c>
      <c r="D65" s="43"/>
    </row>
    <row r="66" spans="1:8" x14ac:dyDescent="0.3">
      <c r="A66" s="41" t="s">
        <v>114</v>
      </c>
      <c r="B66" s="44"/>
      <c r="C66" s="44" t="s">
        <v>276</v>
      </c>
      <c r="D66" s="45"/>
    </row>
    <row r="67" spans="1:8" x14ac:dyDescent="0.3">
      <c r="A67" s="41" t="s">
        <v>117</v>
      </c>
      <c r="B67" s="44"/>
      <c r="C67" s="44" t="s">
        <v>262</v>
      </c>
      <c r="D67" s="45"/>
    </row>
    <row r="68" spans="1:8" x14ac:dyDescent="0.3">
      <c r="A68" s="41" t="s">
        <v>119</v>
      </c>
      <c r="B68" s="44"/>
      <c r="C68" s="44" t="s">
        <v>268</v>
      </c>
      <c r="D68" s="45"/>
    </row>
    <row r="69" spans="1:8" x14ac:dyDescent="0.3">
      <c r="A69" s="41" t="s">
        <v>121</v>
      </c>
      <c r="B69" s="44"/>
      <c r="C69" s="44"/>
      <c r="D69" s="45"/>
    </row>
    <row r="70" spans="1:8" x14ac:dyDescent="0.3">
      <c r="A70" s="41" t="s">
        <v>123</v>
      </c>
      <c r="B70" s="44"/>
      <c r="C70" s="44"/>
      <c r="D70" s="45"/>
    </row>
    <row r="71" spans="1:8" x14ac:dyDescent="0.3">
      <c r="A71" s="41" t="s">
        <v>126</v>
      </c>
      <c r="B71" s="46"/>
      <c r="C71" s="46"/>
      <c r="D71" s="45"/>
    </row>
    <row r="72" spans="1:8" x14ac:dyDescent="0.3">
      <c r="A72" s="41" t="s">
        <v>128</v>
      </c>
      <c r="B72" s="46"/>
      <c r="C72" s="46"/>
      <c r="D72" s="45"/>
    </row>
    <row r="73" spans="1:8" x14ac:dyDescent="0.3">
      <c r="A73" s="41" t="s">
        <v>130</v>
      </c>
      <c r="B73" s="46"/>
      <c r="C73" s="46"/>
      <c r="D73" s="45"/>
    </row>
    <row r="74" spans="1:8" x14ac:dyDescent="0.3">
      <c r="A74" s="41" t="s">
        <v>132</v>
      </c>
      <c r="B74" s="46"/>
      <c r="C74" s="46"/>
      <c r="D74" s="45"/>
    </row>
    <row r="75" spans="1:8" x14ac:dyDescent="0.3">
      <c r="A75" s="41" t="s">
        <v>134</v>
      </c>
      <c r="B75" s="46"/>
      <c r="C75" s="46"/>
      <c r="D75" s="45"/>
    </row>
    <row r="76" spans="1:8" x14ac:dyDescent="0.3">
      <c r="A76" s="41" t="s">
        <v>136</v>
      </c>
      <c r="B76" s="46"/>
      <c r="C76" s="46"/>
      <c r="D76" s="45"/>
    </row>
    <row r="77" spans="1:8" x14ac:dyDescent="0.3">
      <c r="A77" s="63" t="s">
        <v>138</v>
      </c>
      <c r="B77" s="47"/>
      <c r="C77" s="47" t="s">
        <v>254</v>
      </c>
      <c r="D77" s="47"/>
      <c r="G77" s="3" t="s">
        <v>277</v>
      </c>
      <c r="H77" s="3">
        <v>88203100</v>
      </c>
    </row>
    <row r="78" spans="1:8" x14ac:dyDescent="0.3">
      <c r="A78" s="64"/>
      <c r="B78" s="47"/>
      <c r="C78" s="47" t="s">
        <v>276</v>
      </c>
      <c r="D78" s="47"/>
      <c r="G78" s="3" t="s">
        <v>278</v>
      </c>
      <c r="H78" s="3">
        <v>88210001</v>
      </c>
    </row>
    <row r="79" spans="1:8" x14ac:dyDescent="0.3">
      <c r="A79" s="64"/>
      <c r="B79" s="47"/>
      <c r="C79" s="47" t="s">
        <v>279</v>
      </c>
      <c r="D79" s="47"/>
      <c r="G79" s="3" t="s">
        <v>280</v>
      </c>
      <c r="H79" s="3">
        <v>88220001</v>
      </c>
    </row>
    <row r="80" spans="1:8" x14ac:dyDescent="0.3">
      <c r="A80" s="64"/>
      <c r="B80" s="47"/>
      <c r="C80" s="47" t="s">
        <v>281</v>
      </c>
      <c r="D80" s="47"/>
      <c r="G80" s="3" t="s">
        <v>282</v>
      </c>
      <c r="H80" s="3">
        <v>88200002</v>
      </c>
    </row>
    <row r="81" spans="1:4" x14ac:dyDescent="0.3">
      <c r="A81" s="64"/>
      <c r="B81" s="47"/>
      <c r="C81" s="47" t="s">
        <v>283</v>
      </c>
      <c r="D81" s="47"/>
    </row>
    <row r="82" spans="1:4" x14ac:dyDescent="0.3">
      <c r="A82" s="64"/>
      <c r="B82" s="47"/>
      <c r="C82" s="47" t="s">
        <v>284</v>
      </c>
      <c r="D82" s="47"/>
    </row>
    <row r="83" spans="1:4" x14ac:dyDescent="0.3">
      <c r="A83" s="65"/>
      <c r="B83" s="47"/>
      <c r="C83" s="47" t="s">
        <v>285</v>
      </c>
      <c r="D83" s="47"/>
    </row>
    <row r="84" spans="1:4" x14ac:dyDescent="0.3">
      <c r="A84" s="66" t="s">
        <v>286</v>
      </c>
      <c r="B84" s="48"/>
      <c r="C84" s="44" t="s">
        <v>254</v>
      </c>
      <c r="D84" s="45"/>
    </row>
    <row r="85" spans="1:4" x14ac:dyDescent="0.3">
      <c r="A85" s="66"/>
      <c r="B85" s="48"/>
      <c r="C85" s="44" t="s">
        <v>276</v>
      </c>
      <c r="D85" s="45"/>
    </row>
    <row r="86" spans="1:4" x14ac:dyDescent="0.3">
      <c r="A86" s="66"/>
      <c r="B86" s="48"/>
      <c r="C86" s="44" t="s">
        <v>287</v>
      </c>
      <c r="D86" s="45"/>
    </row>
    <row r="87" spans="1:4" x14ac:dyDescent="0.3">
      <c r="A87" s="66"/>
      <c r="B87" s="48"/>
      <c r="C87" s="44" t="s">
        <v>274</v>
      </c>
      <c r="D87" s="45"/>
    </row>
    <row r="88" spans="1:4" x14ac:dyDescent="0.3">
      <c r="A88" s="67"/>
      <c r="B88" s="49"/>
      <c r="C88" s="50" t="s">
        <v>268</v>
      </c>
      <c r="D88" s="51"/>
    </row>
  </sheetData>
  <mergeCells count="2">
    <mergeCell ref="A77:A83"/>
    <mergeCell ref="A84:A88"/>
  </mergeCells>
  <phoneticPr fontId="13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34" workbookViewId="0">
      <selection activeCell="B191" sqref="B191"/>
    </sheetView>
  </sheetViews>
  <sheetFormatPr defaultColWidth="9" defaultRowHeight="13.5" x14ac:dyDescent="0.15"/>
  <cols>
    <col min="1" max="16384" width="9" style="1"/>
  </cols>
  <sheetData/>
  <phoneticPr fontId="13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道具类型</vt:lpstr>
      <vt:lpstr>道具id与模型的关联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2024-01-12T13:31:18Z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35DEA8B1272F4A0F9C0BD0FC370298CD</vt:lpwstr>
  </property>
</Properties>
</file>