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Thomas Shakespeare\Desktop\Projects\Editing\Excel 2019\Test 2\"/>
    </mc:Choice>
  </mc:AlternateContent>
  <xr:revisionPtr revIDLastSave="0" documentId="13_ncr:1_{961662FB-7539-4182-AAA0-3180D8DBE591}" xr6:coauthVersionLast="43" xr6:coauthVersionMax="43" xr10:uidLastSave="{00000000-0000-0000-0000-000000000000}"/>
  <bookViews>
    <workbookView xWindow="0" yWindow="0" windowWidth="28800" windowHeight="15600" xr2:uid="{00000000-000D-0000-FFFF-FFFF00000000}"/>
  </bookViews>
  <sheets>
    <sheet name="Costs" sheetId="2" r:id="rId1"/>
    <sheet name="Profits" sheetId="3" r:id="rId2"/>
  </sheets>
  <definedNames>
    <definedName name="_xlnm.Print_Titles" localSheetId="0">Costs!$1:$3</definedName>
    <definedName name="Quarter1">#REF!</definedName>
    <definedName name="Quarter2">#REF!</definedName>
    <definedName name="Quarter3">#REF!</definedName>
    <definedName name="Quarter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3" l="1"/>
  <c r="F26" i="3" l="1"/>
  <c r="F6" i="3"/>
  <c r="F8" i="3"/>
  <c r="F22" i="3"/>
  <c r="F12" i="3"/>
  <c r="F19" i="3"/>
  <c r="F21" i="3"/>
  <c r="F13" i="3"/>
  <c r="F18" i="3"/>
  <c r="F9" i="3"/>
  <c r="F23" i="3"/>
  <c r="F5" i="3"/>
  <c r="F4" i="3"/>
  <c r="F20" i="3"/>
  <c r="F10" i="3"/>
  <c r="F16" i="3"/>
  <c r="F11" i="3"/>
  <c r="F24" i="3"/>
  <c r="F25" i="3"/>
  <c r="F7" i="3"/>
  <c r="F17" i="3"/>
  <c r="F14" i="3"/>
  <c r="E14" i="3"/>
  <c r="E26" i="3"/>
  <c r="E6" i="3"/>
  <c r="E8" i="3"/>
  <c r="E22" i="3"/>
  <c r="E12" i="3"/>
  <c r="E19" i="3"/>
  <c r="E21" i="3"/>
  <c r="E13" i="3"/>
  <c r="E18" i="3"/>
  <c r="E9" i="3"/>
  <c r="E23" i="3"/>
  <c r="E5" i="3"/>
  <c r="E15" i="3"/>
  <c r="E4" i="3"/>
  <c r="E20" i="3"/>
  <c r="E10" i="3"/>
  <c r="E16" i="3"/>
  <c r="E11" i="3"/>
  <c r="E24" i="3"/>
  <c r="E25" i="3"/>
  <c r="E7" i="3"/>
  <c r="E17" i="3"/>
  <c r="G13" i="3" l="1"/>
  <c r="G9" i="3"/>
  <c r="G19" i="3"/>
  <c r="G6" i="3"/>
  <c r="G17" i="3"/>
  <c r="G11" i="3"/>
  <c r="G4" i="3"/>
  <c r="G25" i="3"/>
  <c r="G10" i="3"/>
  <c r="G5" i="3"/>
  <c r="G22" i="3"/>
  <c r="G14" i="3"/>
  <c r="G24" i="3"/>
  <c r="G20" i="3"/>
  <c r="G23" i="3"/>
  <c r="G21" i="3"/>
  <c r="G8" i="3"/>
  <c r="G7" i="3"/>
  <c r="G16" i="3"/>
  <c r="G15" i="3"/>
  <c r="G18" i="3"/>
  <c r="G12" i="3"/>
  <c r="G26" i="3"/>
</calcChain>
</file>

<file path=xl/sharedStrings.xml><?xml version="1.0" encoding="utf-8"?>
<sst xmlns="http://schemas.openxmlformats.org/spreadsheetml/2006/main" count="63" uniqueCount="39">
  <si>
    <t>Flavors</t>
  </si>
  <si>
    <t>Caramel Pavement</t>
  </si>
  <si>
    <t>Pistachio and Pecans</t>
  </si>
  <si>
    <t>Cheesecake Caramel</t>
  </si>
  <si>
    <t>Pecan and Peanut Truffle</t>
  </si>
  <si>
    <t>Mocha Coffee</t>
  </si>
  <si>
    <t>Jawbreaker Mint</t>
  </si>
  <si>
    <t>Cost</t>
  </si>
  <si>
    <t>Markup</t>
  </si>
  <si>
    <t>Price</t>
  </si>
  <si>
    <t>Margin</t>
  </si>
  <si>
    <t>Sales</t>
  </si>
  <si>
    <t>Expense</t>
  </si>
  <si>
    <t>Income</t>
  </si>
  <si>
    <t>Total Profit</t>
  </si>
  <si>
    <t>Cinnamon Donut</t>
  </si>
  <si>
    <t>Blueberry Chocolate</t>
  </si>
  <si>
    <t>Chocolate Heaven Splurge</t>
  </si>
  <si>
    <t>Red Hot Chili Chocolate</t>
  </si>
  <si>
    <t>Black Bean Chocolate</t>
  </si>
  <si>
    <t>Average Costs Per Flavor</t>
  </si>
  <si>
    <t>Chocolate Splurge</t>
  </si>
  <si>
    <t>Nutty Splurge</t>
  </si>
  <si>
    <t>Vanilla Bean Chunk</t>
  </si>
  <si>
    <t>Pancake Syrup</t>
  </si>
  <si>
    <t>Cracker Jacker</t>
  </si>
  <si>
    <t>Raspberry Chocolate</t>
  </si>
  <si>
    <t>Chocolate Cherry</t>
  </si>
  <si>
    <t>Cashew Crunch</t>
  </si>
  <si>
    <t>Bacon Bits</t>
  </si>
  <si>
    <t>White Chunky Chocolate</t>
  </si>
  <si>
    <t>Triple Chocolate</t>
  </si>
  <si>
    <t>Caramel Chunk</t>
  </si>
  <si>
    <t>Chocolate Purge</t>
  </si>
  <si>
    <t>Nutty Purge</t>
  </si>
  <si>
    <t>Chocolate Heaven Purge</t>
  </si>
  <si>
    <t>Cookie Dough</t>
  </si>
  <si>
    <t>Production Costs (per pound)</t>
  </si>
  <si>
    <t>Profit Margins (per pound)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</si>
</sst>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8"/>
      <color rgb="FFFFB601"/>
      <name val="Calibri"/>
      <family val="2"/>
      <scheme val="minor"/>
    </font>
    <font>
      <b/>
      <sz val="14"/>
      <color rgb="FFFFB601"/>
      <name val="Calibri"/>
      <family val="2"/>
      <scheme val="minor"/>
    </font>
    <font>
      <b/>
      <sz val="28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2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bottom style="thin">
          <color indexed="64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Flavor Expenses, Income, and Profit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Profits!$E$3</c:f>
              <c:strCache>
                <c:ptCount val="1"/>
                <c:pt idx="0">
                  <c:v>Expense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Profits!$A$4:$A$26</c:f>
              <c:strCache>
                <c:ptCount val="23"/>
                <c:pt idx="0">
                  <c:v>Chocolate Splurge</c:v>
                </c:pt>
                <c:pt idx="1">
                  <c:v>Nutty Splurge</c:v>
                </c:pt>
                <c:pt idx="2">
                  <c:v>Vanilla Bean Chunk</c:v>
                </c:pt>
                <c:pt idx="3">
                  <c:v>Pancake Syrup</c:v>
                </c:pt>
                <c:pt idx="4">
                  <c:v>Caramel Pavement</c:v>
                </c:pt>
                <c:pt idx="5">
                  <c:v>Cinnamon Donut</c:v>
                </c:pt>
                <c:pt idx="6">
                  <c:v>Mocha Coffee</c:v>
                </c:pt>
                <c:pt idx="7">
                  <c:v>Black Bean Chocolate</c:v>
                </c:pt>
                <c:pt idx="8">
                  <c:v>Pistachio and Pecans</c:v>
                </c:pt>
                <c:pt idx="9">
                  <c:v>Blueberry Chocolate</c:v>
                </c:pt>
                <c:pt idx="10">
                  <c:v>Red Hot Chili Chocolate</c:v>
                </c:pt>
                <c:pt idx="11">
                  <c:v>Chocolate Heaven Splurge</c:v>
                </c:pt>
                <c:pt idx="12">
                  <c:v>Caramel Chunk</c:v>
                </c:pt>
                <c:pt idx="13">
                  <c:v>Jawbreaker Mint</c:v>
                </c:pt>
                <c:pt idx="14">
                  <c:v>Pecan and Peanut Truffle</c:v>
                </c:pt>
                <c:pt idx="15">
                  <c:v>Cheesecake Caramel</c:v>
                </c:pt>
                <c:pt idx="16">
                  <c:v>Cracker Jacker</c:v>
                </c:pt>
                <c:pt idx="17">
                  <c:v>Raspberry Chocolate</c:v>
                </c:pt>
                <c:pt idx="18">
                  <c:v>Chocolate Cherry</c:v>
                </c:pt>
                <c:pt idx="19">
                  <c:v>Cashew Crunch</c:v>
                </c:pt>
                <c:pt idx="20">
                  <c:v>Bacon Bits</c:v>
                </c:pt>
                <c:pt idx="21">
                  <c:v>White Chunky Chocolate</c:v>
                </c:pt>
                <c:pt idx="22">
                  <c:v>Triple Chocolate</c:v>
                </c:pt>
              </c:strCache>
            </c:strRef>
          </c:cat>
          <c:val>
            <c:numRef>
              <c:f>Profits!$E$4:$E$26</c:f>
              <c:numCache>
                <c:formatCode>0.00</c:formatCode>
                <c:ptCount val="23"/>
                <c:pt idx="0">
                  <c:v>1416.68</c:v>
                </c:pt>
                <c:pt idx="1">
                  <c:v>1397.12</c:v>
                </c:pt>
                <c:pt idx="2">
                  <c:v>683.76</c:v>
                </c:pt>
                <c:pt idx="3">
                  <c:v>469.92</c:v>
                </c:pt>
                <c:pt idx="4">
                  <c:v>457.6</c:v>
                </c:pt>
                <c:pt idx="5">
                  <c:v>406.56</c:v>
                </c:pt>
                <c:pt idx="6">
                  <c:v>522.24</c:v>
                </c:pt>
                <c:pt idx="7">
                  <c:v>340.18</c:v>
                </c:pt>
                <c:pt idx="8">
                  <c:v>332.8</c:v>
                </c:pt>
                <c:pt idx="9">
                  <c:v>331.76</c:v>
                </c:pt>
                <c:pt idx="10">
                  <c:v>325</c:v>
                </c:pt>
                <c:pt idx="11">
                  <c:v>405.84</c:v>
                </c:pt>
                <c:pt idx="12">
                  <c:v>231.7</c:v>
                </c:pt>
                <c:pt idx="13">
                  <c:v>287</c:v>
                </c:pt>
                <c:pt idx="14">
                  <c:v>283.14</c:v>
                </c:pt>
                <c:pt idx="15">
                  <c:v>500.5</c:v>
                </c:pt>
                <c:pt idx="16">
                  <c:v>253.11</c:v>
                </c:pt>
                <c:pt idx="17">
                  <c:v>251.64000000000001</c:v>
                </c:pt>
                <c:pt idx="18">
                  <c:v>240.3</c:v>
                </c:pt>
                <c:pt idx="19">
                  <c:v>275.66000000000003</c:v>
                </c:pt>
                <c:pt idx="20">
                  <c:v>52.92</c:v>
                </c:pt>
                <c:pt idx="21">
                  <c:v>155.4</c:v>
                </c:pt>
                <c:pt idx="2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D-494D-8D3D-52A95984B0C1}"/>
            </c:ext>
          </c:extLst>
        </c:ser>
        <c:ser>
          <c:idx val="4"/>
          <c:order val="1"/>
          <c:tx>
            <c:strRef>
              <c:f>Profits!$F$3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Profits!$A$4:$A$26</c:f>
              <c:strCache>
                <c:ptCount val="23"/>
                <c:pt idx="0">
                  <c:v>Chocolate Splurge</c:v>
                </c:pt>
                <c:pt idx="1">
                  <c:v>Nutty Splurge</c:v>
                </c:pt>
                <c:pt idx="2">
                  <c:v>Vanilla Bean Chunk</c:v>
                </c:pt>
                <c:pt idx="3">
                  <c:v>Pancake Syrup</c:v>
                </c:pt>
                <c:pt idx="4">
                  <c:v>Caramel Pavement</c:v>
                </c:pt>
                <c:pt idx="5">
                  <c:v>Cinnamon Donut</c:v>
                </c:pt>
                <c:pt idx="6">
                  <c:v>Mocha Coffee</c:v>
                </c:pt>
                <c:pt idx="7">
                  <c:v>Black Bean Chocolate</c:v>
                </c:pt>
                <c:pt idx="8">
                  <c:v>Pistachio and Pecans</c:v>
                </c:pt>
                <c:pt idx="9">
                  <c:v>Blueberry Chocolate</c:v>
                </c:pt>
                <c:pt idx="10">
                  <c:v>Red Hot Chili Chocolate</c:v>
                </c:pt>
                <c:pt idx="11">
                  <c:v>Chocolate Heaven Splurge</c:v>
                </c:pt>
                <c:pt idx="12">
                  <c:v>Caramel Chunk</c:v>
                </c:pt>
                <c:pt idx="13">
                  <c:v>Jawbreaker Mint</c:v>
                </c:pt>
                <c:pt idx="14">
                  <c:v>Pecan and Peanut Truffle</c:v>
                </c:pt>
                <c:pt idx="15">
                  <c:v>Cheesecake Caramel</c:v>
                </c:pt>
                <c:pt idx="16">
                  <c:v>Cracker Jacker</c:v>
                </c:pt>
                <c:pt idx="17">
                  <c:v>Raspberry Chocolate</c:v>
                </c:pt>
                <c:pt idx="18">
                  <c:v>Chocolate Cherry</c:v>
                </c:pt>
                <c:pt idx="19">
                  <c:v>Cashew Crunch</c:v>
                </c:pt>
                <c:pt idx="20">
                  <c:v>Bacon Bits</c:v>
                </c:pt>
                <c:pt idx="21">
                  <c:v>White Chunky Chocolate</c:v>
                </c:pt>
                <c:pt idx="22">
                  <c:v>Triple Chocolate</c:v>
                </c:pt>
              </c:strCache>
            </c:strRef>
          </c:cat>
          <c:val>
            <c:numRef>
              <c:f>Profits!$F$4:$F$26</c:f>
              <c:numCache>
                <c:formatCode>0.00</c:formatCode>
                <c:ptCount val="23"/>
                <c:pt idx="0">
                  <c:v>3760.16</c:v>
                </c:pt>
                <c:pt idx="1">
                  <c:v>3078.4</c:v>
                </c:pt>
                <c:pt idx="2">
                  <c:v>1539.1200000000001</c:v>
                </c:pt>
                <c:pt idx="3">
                  <c:v>1317.3600000000001</c:v>
                </c:pt>
                <c:pt idx="4">
                  <c:v>1281.8</c:v>
                </c:pt>
                <c:pt idx="5">
                  <c:v>1140.48</c:v>
                </c:pt>
                <c:pt idx="6">
                  <c:v>1191.3599999999999</c:v>
                </c:pt>
                <c:pt idx="7">
                  <c:v>952.96999999999991</c:v>
                </c:pt>
                <c:pt idx="8">
                  <c:v>933.4</c:v>
                </c:pt>
                <c:pt idx="9">
                  <c:v>929.5</c:v>
                </c:pt>
                <c:pt idx="10">
                  <c:v>910</c:v>
                </c:pt>
                <c:pt idx="11">
                  <c:v>950.52</c:v>
                </c:pt>
                <c:pt idx="12">
                  <c:v>767.92</c:v>
                </c:pt>
                <c:pt idx="13">
                  <c:v>803.6</c:v>
                </c:pt>
                <c:pt idx="14">
                  <c:v>793.65</c:v>
                </c:pt>
                <c:pt idx="15">
                  <c:v>980.98</c:v>
                </c:pt>
                <c:pt idx="16">
                  <c:v>709.28</c:v>
                </c:pt>
                <c:pt idx="17">
                  <c:v>705.99</c:v>
                </c:pt>
                <c:pt idx="18">
                  <c:v>672.83999999999992</c:v>
                </c:pt>
                <c:pt idx="19">
                  <c:v>689.92000000000007</c:v>
                </c:pt>
                <c:pt idx="20">
                  <c:v>364.77</c:v>
                </c:pt>
                <c:pt idx="21">
                  <c:v>435.4</c:v>
                </c:pt>
                <c:pt idx="22">
                  <c:v>530.69999999999993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D-494D-8D3D-52A95984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9836528"/>
        <c:axId val="299836920"/>
        <c:axId val="0"/>
        <c:extLst>
          <c:ext xmlns:c15="http://schemas.microsoft.com/office/drawing/2012/chart" uri="{02D57815-91ED-43cb-92C2-25804820EDAC}">
            <c15:filteredBa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Profits!$G$3</c15:sqref>
                        </c15:formulaRef>
                      </c:ext>
                    </c:extLst>
                    <c:strCache>
                      <c:ptCount val="1"/>
                      <c:pt idx="0">
                        <c:v>Total Profit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Profits!$A$4:$A$26</c15:sqref>
                        </c15:formulaRef>
                      </c:ext>
                    </c:extLst>
                    <c:strCache>
                      <c:ptCount val="23"/>
                      <c:pt idx="0">
                        <c:v>Chocolate Splurge</c:v>
                      </c:pt>
                      <c:pt idx="1">
                        <c:v>Nutty Splurge</c:v>
                      </c:pt>
                      <c:pt idx="2">
                        <c:v>Vanilla Bean Chunk</c:v>
                      </c:pt>
                      <c:pt idx="3">
                        <c:v>Pancake Syrup</c:v>
                      </c:pt>
                      <c:pt idx="4">
                        <c:v>Caramel Pavement</c:v>
                      </c:pt>
                      <c:pt idx="5">
                        <c:v>Cinnamon Donut</c:v>
                      </c:pt>
                      <c:pt idx="6">
                        <c:v>Mocha Coffee</c:v>
                      </c:pt>
                      <c:pt idx="7">
                        <c:v>Black Bean Chocolate</c:v>
                      </c:pt>
                      <c:pt idx="8">
                        <c:v>Pistachio and Pecans</c:v>
                      </c:pt>
                      <c:pt idx="9">
                        <c:v>Blueberry Chocolate</c:v>
                      </c:pt>
                      <c:pt idx="10">
                        <c:v>Red Hot Chili Chocolate</c:v>
                      </c:pt>
                      <c:pt idx="11">
                        <c:v>Chocolate Heaven Splurge</c:v>
                      </c:pt>
                      <c:pt idx="12">
                        <c:v>Caramel Chunk</c:v>
                      </c:pt>
                      <c:pt idx="13">
                        <c:v>Jawbreaker Mint</c:v>
                      </c:pt>
                      <c:pt idx="14">
                        <c:v>Pecan and Peanut Truffle</c:v>
                      </c:pt>
                      <c:pt idx="15">
                        <c:v>Cheesecake Caramel</c:v>
                      </c:pt>
                      <c:pt idx="16">
                        <c:v>Cracker Jacker</c:v>
                      </c:pt>
                      <c:pt idx="17">
                        <c:v>Raspberry Chocolate</c:v>
                      </c:pt>
                      <c:pt idx="18">
                        <c:v>Chocolate Cherry</c:v>
                      </c:pt>
                      <c:pt idx="19">
                        <c:v>Cashew Crunch</c:v>
                      </c:pt>
                      <c:pt idx="20">
                        <c:v>Bacon Bits</c:v>
                      </c:pt>
                      <c:pt idx="21">
                        <c:v>White Chunky Chocolate</c:v>
                      </c:pt>
                      <c:pt idx="22">
                        <c:v>Triple Chocolate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Profits!$G$4:$G$26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2343.4799999999996</c:v>
                      </c:pt>
                      <c:pt idx="1">
                        <c:v>1681.2800000000002</c:v>
                      </c:pt>
                      <c:pt idx="2">
                        <c:v>855.36000000000013</c:v>
                      </c:pt>
                      <c:pt idx="3">
                        <c:v>847.44</c:v>
                      </c:pt>
                      <c:pt idx="4">
                        <c:v>824.19999999999993</c:v>
                      </c:pt>
                      <c:pt idx="5">
                        <c:v>733.92000000000007</c:v>
                      </c:pt>
                      <c:pt idx="6">
                        <c:v>669.11999999999989</c:v>
                      </c:pt>
                      <c:pt idx="7">
                        <c:v>612.79</c:v>
                      </c:pt>
                      <c:pt idx="8">
                        <c:v>600.59999999999991</c:v>
                      </c:pt>
                      <c:pt idx="9">
                        <c:v>597.74</c:v>
                      </c:pt>
                      <c:pt idx="10">
                        <c:v>585</c:v>
                      </c:pt>
                      <c:pt idx="11">
                        <c:v>544.68000000000006</c:v>
                      </c:pt>
                      <c:pt idx="12">
                        <c:v>536.22</c:v>
                      </c:pt>
                      <c:pt idx="13">
                        <c:v>516.6</c:v>
                      </c:pt>
                      <c:pt idx="14">
                        <c:v>510.51</c:v>
                      </c:pt>
                      <c:pt idx="15">
                        <c:v>480.48</c:v>
                      </c:pt>
                      <c:pt idx="16">
                        <c:v>456.16999999999996</c:v>
                      </c:pt>
                      <c:pt idx="17">
                        <c:v>454.35</c:v>
                      </c:pt>
                      <c:pt idx="18">
                        <c:v>432.53999999999991</c:v>
                      </c:pt>
                      <c:pt idx="19">
                        <c:v>414.26000000000005</c:v>
                      </c:pt>
                      <c:pt idx="20">
                        <c:v>311.84999999999997</c:v>
                      </c:pt>
                      <c:pt idx="21">
                        <c:v>280</c:v>
                      </c:pt>
                      <c:pt idx="22">
                        <c:v>269.69999999999993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10D-494D-8D3D-52A95984B0C1}"/>
                  </c:ext>
                </c:extLst>
              </c15:ser>
            </c15:filteredBarSeries>
          </c:ext>
        </c:extLst>
      </c:bar3DChart>
      <c:catAx>
        <c:axId val="2998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B60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36920"/>
        <c:crosses val="autoZero"/>
        <c:auto val="1"/>
        <c:lblAlgn val="ctr"/>
        <c:lblOffset val="100"/>
        <c:noMultiLvlLbl val="0"/>
      </c:catAx>
      <c:valAx>
        <c:axId val="2998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19069</xdr:rowOff>
    </xdr:from>
    <xdr:to>
      <xdr:col>0</xdr:col>
      <xdr:colOff>1470660</xdr:colOff>
      <xdr:row>1</xdr:row>
      <xdr:rowOff>13689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0BCC91-F620-4298-9562-21A5D80FB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9069"/>
          <a:ext cx="822960" cy="489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9525</xdr:rowOff>
    </xdr:from>
    <xdr:to>
      <xdr:col>19</xdr:col>
      <xdr:colOff>38100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638175</xdr:colOff>
      <xdr:row>0</xdr:row>
      <xdr:rowOff>19050</xdr:rowOff>
    </xdr:from>
    <xdr:to>
      <xdr:col>0</xdr:col>
      <xdr:colOff>1461135</xdr:colOff>
      <xdr:row>1</xdr:row>
      <xdr:rowOff>13670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C39451-6657-4E7E-B681-C4BCEA257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822960" cy="4899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26" totalsRowShown="0">
  <autoFilter ref="A3:E26" xr:uid="{00000000-0009-0000-0100-000001000000}"/>
  <sortState xmlns:xlrd2="http://schemas.microsoft.com/office/spreadsheetml/2017/richdata2" ref="A3:E25">
    <sortCondition descending="1" ref="D3:D25"/>
  </sortState>
  <tableColumns count="5">
    <tableColumn id="1" xr3:uid="{00000000-0010-0000-0000-000001000000}" name="Flavors"/>
    <tableColumn id="2" xr3:uid="{00000000-0010-0000-0000-000002000000}" name="Cost" dataDxfId="11"/>
    <tableColumn id="3" xr3:uid="{00000000-0010-0000-0000-000003000000}" name="Markup" dataDxfId="10"/>
    <tableColumn id="4" xr3:uid="{00000000-0010-0000-0000-000004000000}" name="Price" dataDxfId="9"/>
    <tableColumn id="5" xr3:uid="{00000000-0010-0000-0000-000005000000}" name="Margin" dataDxfId="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G26" totalsRowShown="0" headerRowBorderDxfId="7">
  <autoFilter ref="A3:G26" xr:uid="{00000000-0009-0000-0100-000002000000}"/>
  <tableColumns count="7">
    <tableColumn id="1" xr3:uid="{00000000-0010-0000-0100-000001000000}" name="Flavors"/>
    <tableColumn id="2" xr3:uid="{00000000-0010-0000-0100-000002000000}" name="Cost" dataDxfId="6"/>
    <tableColumn id="3" xr3:uid="{00000000-0010-0000-0100-000003000000}" name="Price" dataDxfId="5"/>
    <tableColumn id="4" xr3:uid="{00000000-0010-0000-0100-000004000000}" name="Sales"/>
    <tableColumn id="5" xr3:uid="{00000000-0010-0000-0100-000005000000}" name="Expense" dataDxfId="4">
      <calculatedColumnFormula>B4*D4</calculatedColumnFormula>
    </tableColumn>
    <tableColumn id="6" xr3:uid="{00000000-0010-0000-0100-000006000000}" name="Income" dataDxfId="3">
      <calculatedColumnFormula>C4*D4</calculatedColumnFormula>
    </tableColumn>
    <tableColumn id="7" xr3:uid="{00000000-0010-0000-0100-000007000000}" name="Total Profit" dataDxfId="2">
      <calculatedColumnFormula>F4-E4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8:A29" insertRow="1" totalsRowShown="0" dataDxfId="1">
  <autoFilter ref="A28:A29" xr:uid="{00000000-0009-0000-0100-000003000000}"/>
  <tableColumns count="1">
    <tableColumn id="1" xr3:uid="{00000000-0010-0000-0200-000001000000}" name="Average Costs Per Flavor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26"/>
  <sheetViews>
    <sheetView tabSelected="1" zoomScaleNormal="100" workbookViewId="0">
      <selection activeCell="A27" sqref="A27"/>
    </sheetView>
  </sheetViews>
  <sheetFormatPr defaultRowHeight="15" x14ac:dyDescent="0.25"/>
  <cols>
    <col min="1" max="1" width="30.7109375" customWidth="1"/>
    <col min="2" max="5" width="10.7109375" customWidth="1"/>
    <col min="7" max="7" width="8.7109375" customWidth="1"/>
  </cols>
  <sheetData>
    <row r="1" spans="1:7" ht="39" customHeight="1" x14ac:dyDescent="0.25">
      <c r="A1" s="3" t="s">
        <v>36</v>
      </c>
      <c r="B1" s="4"/>
      <c r="C1" s="4"/>
      <c r="D1" s="4"/>
      <c r="E1" s="4"/>
      <c r="F1" s="4"/>
      <c r="G1" s="4"/>
    </row>
    <row r="2" spans="1:7" x14ac:dyDescent="0.25">
      <c r="A2" t="s">
        <v>37</v>
      </c>
    </row>
    <row r="3" spans="1:7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</row>
    <row r="4" spans="1:7" x14ac:dyDescent="0.25">
      <c r="A4" t="s">
        <v>33</v>
      </c>
      <c r="B4" s="2">
        <v>2.3199999999999998</v>
      </c>
      <c r="C4" s="2">
        <v>1.8</v>
      </c>
      <c r="D4" s="2">
        <v>6.5</v>
      </c>
      <c r="E4" s="2">
        <v>4.18</v>
      </c>
    </row>
    <row r="5" spans="1:7" x14ac:dyDescent="0.25">
      <c r="A5" t="s">
        <v>34</v>
      </c>
      <c r="B5" s="2">
        <v>3.25</v>
      </c>
      <c r="C5" s="2">
        <v>0.96</v>
      </c>
      <c r="D5" s="2">
        <v>6.37</v>
      </c>
      <c r="E5" s="2">
        <v>3.12</v>
      </c>
    </row>
    <row r="6" spans="1:7" x14ac:dyDescent="0.25">
      <c r="A6" t="s">
        <v>23</v>
      </c>
      <c r="B6" s="2">
        <v>2.56</v>
      </c>
      <c r="C6" s="2">
        <v>1.28</v>
      </c>
      <c r="D6" s="2">
        <v>5.84</v>
      </c>
      <c r="E6" s="2">
        <v>3.28</v>
      </c>
    </row>
    <row r="7" spans="1:7" x14ac:dyDescent="0.25">
      <c r="A7" t="s">
        <v>24</v>
      </c>
      <c r="B7" s="2">
        <v>2.59</v>
      </c>
      <c r="C7" s="2">
        <v>1.25</v>
      </c>
      <c r="D7" s="2">
        <v>5.83</v>
      </c>
      <c r="E7" s="2">
        <v>3.24</v>
      </c>
    </row>
    <row r="8" spans="1:7" x14ac:dyDescent="0.25">
      <c r="A8" t="s">
        <v>1</v>
      </c>
      <c r="B8" s="2">
        <v>2.0499999999999998</v>
      </c>
      <c r="C8" s="2">
        <v>1.8</v>
      </c>
      <c r="D8" s="2">
        <v>5.74</v>
      </c>
      <c r="E8" s="2">
        <v>3.69</v>
      </c>
    </row>
    <row r="9" spans="1:7" x14ac:dyDescent="0.25">
      <c r="A9" t="s">
        <v>15</v>
      </c>
      <c r="B9" s="2">
        <v>2.14</v>
      </c>
      <c r="C9" s="2">
        <v>1.65</v>
      </c>
      <c r="D9" s="2">
        <v>5.68</v>
      </c>
      <c r="E9" s="2">
        <v>3.54</v>
      </c>
    </row>
    <row r="10" spans="1:7" x14ac:dyDescent="0.25">
      <c r="A10" t="s">
        <v>5</v>
      </c>
      <c r="B10" s="2">
        <v>1.98</v>
      </c>
      <c r="C10" s="2">
        <v>1.8</v>
      </c>
      <c r="D10" s="2">
        <v>5.55</v>
      </c>
      <c r="E10" s="2">
        <v>3.57</v>
      </c>
    </row>
    <row r="11" spans="1:7" x14ac:dyDescent="0.25">
      <c r="A11" t="s">
        <v>19</v>
      </c>
      <c r="B11" s="2">
        <v>2.2799999999999998</v>
      </c>
      <c r="C11" s="2">
        <v>1.34</v>
      </c>
      <c r="D11" s="2">
        <v>5.34</v>
      </c>
      <c r="E11" s="2">
        <v>3.06</v>
      </c>
    </row>
    <row r="12" spans="1:7" x14ac:dyDescent="0.25">
      <c r="A12" t="s">
        <v>2</v>
      </c>
      <c r="B12" s="2">
        <v>2.36</v>
      </c>
      <c r="C12" s="2">
        <v>1.2</v>
      </c>
      <c r="D12" s="2">
        <v>5.2</v>
      </c>
      <c r="E12" s="2">
        <v>2.84</v>
      </c>
    </row>
    <row r="13" spans="1:7" x14ac:dyDescent="0.25">
      <c r="A13" t="s">
        <v>16</v>
      </c>
      <c r="B13" s="2">
        <v>1.78</v>
      </c>
      <c r="C13" s="2">
        <v>1.8</v>
      </c>
      <c r="D13" s="2">
        <v>4.99</v>
      </c>
      <c r="E13" s="2">
        <v>3.21</v>
      </c>
    </row>
    <row r="14" spans="1:7" x14ac:dyDescent="0.25">
      <c r="A14" t="s">
        <v>18</v>
      </c>
      <c r="B14" s="2">
        <v>1.77</v>
      </c>
      <c r="C14" s="2">
        <v>1.8</v>
      </c>
      <c r="D14" s="2">
        <v>4.96</v>
      </c>
      <c r="E14" s="2">
        <v>3.19</v>
      </c>
    </row>
    <row r="15" spans="1:7" x14ac:dyDescent="0.25">
      <c r="A15" t="s">
        <v>35</v>
      </c>
      <c r="B15" s="2">
        <v>1.76</v>
      </c>
      <c r="C15" s="2">
        <v>1.8</v>
      </c>
      <c r="D15" s="2">
        <v>4.93</v>
      </c>
      <c r="E15" s="2">
        <v>3.17</v>
      </c>
    </row>
    <row r="16" spans="1:7" x14ac:dyDescent="0.25">
      <c r="A16" t="s">
        <v>32</v>
      </c>
      <c r="B16" s="2">
        <v>1.79</v>
      </c>
      <c r="C16" s="2">
        <v>1.5</v>
      </c>
      <c r="D16" s="2">
        <v>4.4800000000000004</v>
      </c>
      <c r="E16" s="2">
        <v>2.69</v>
      </c>
    </row>
    <row r="17" spans="1:5" x14ac:dyDescent="0.25">
      <c r="A17" t="s">
        <v>6</v>
      </c>
      <c r="B17" s="2">
        <v>1.54</v>
      </c>
      <c r="C17" s="2">
        <v>1.8</v>
      </c>
      <c r="D17" s="2">
        <v>4.32</v>
      </c>
      <c r="E17" s="2">
        <v>2.78</v>
      </c>
    </row>
    <row r="18" spans="1:5" x14ac:dyDescent="0.25">
      <c r="A18" t="s">
        <v>4</v>
      </c>
      <c r="B18" s="2">
        <v>1.46</v>
      </c>
      <c r="C18" s="2">
        <v>1.8</v>
      </c>
      <c r="D18" s="2">
        <v>4.09</v>
      </c>
      <c r="E18" s="2">
        <v>2.63</v>
      </c>
    </row>
    <row r="19" spans="1:5" x14ac:dyDescent="0.25">
      <c r="A19" t="s">
        <v>3</v>
      </c>
      <c r="B19" s="2">
        <v>1.35</v>
      </c>
      <c r="C19" s="2">
        <v>1.8</v>
      </c>
      <c r="D19" s="2">
        <v>3.78</v>
      </c>
      <c r="E19" s="2">
        <v>2.4300000000000002</v>
      </c>
    </row>
    <row r="20" spans="1:5" x14ac:dyDescent="0.25">
      <c r="A20" t="s">
        <v>25</v>
      </c>
      <c r="B20" s="2">
        <v>1.28</v>
      </c>
      <c r="C20" s="2">
        <v>1.8</v>
      </c>
      <c r="D20" s="2">
        <v>3.59</v>
      </c>
      <c r="E20" s="2">
        <v>2.31</v>
      </c>
    </row>
    <row r="21" spans="1:5" x14ac:dyDescent="0.25">
      <c r="A21" t="s">
        <v>26</v>
      </c>
      <c r="B21" s="2">
        <v>1.25</v>
      </c>
      <c r="C21" s="2">
        <v>1.8</v>
      </c>
      <c r="D21" s="2">
        <v>3.5</v>
      </c>
      <c r="E21" s="2">
        <v>2.25</v>
      </c>
    </row>
    <row r="22" spans="1:5" x14ac:dyDescent="0.25">
      <c r="A22" t="s">
        <v>27</v>
      </c>
      <c r="B22" s="2">
        <v>1.1100000000000001</v>
      </c>
      <c r="C22" s="2">
        <v>1.8</v>
      </c>
      <c r="D22" s="2">
        <v>3.11</v>
      </c>
      <c r="E22" s="2">
        <v>2</v>
      </c>
    </row>
    <row r="23" spans="1:5" x14ac:dyDescent="0.25">
      <c r="A23" t="s">
        <v>28</v>
      </c>
      <c r="B23" s="2">
        <v>1.5</v>
      </c>
      <c r="C23" s="2">
        <v>1.03</v>
      </c>
      <c r="D23" s="2">
        <v>3.05</v>
      </c>
      <c r="E23" s="2">
        <v>1.55</v>
      </c>
    </row>
    <row r="24" spans="1:5" x14ac:dyDescent="0.25">
      <c r="A24" t="s">
        <v>29</v>
      </c>
      <c r="B24" s="2">
        <v>1.08</v>
      </c>
      <c r="C24" s="2">
        <v>1.8</v>
      </c>
      <c r="D24" s="2">
        <v>3.03</v>
      </c>
      <c r="E24" s="2">
        <v>1.95</v>
      </c>
    </row>
    <row r="25" spans="1:5" x14ac:dyDescent="0.25">
      <c r="A25" t="s">
        <v>30</v>
      </c>
      <c r="B25" s="2">
        <v>0.28000000000000003</v>
      </c>
      <c r="C25" s="2">
        <v>5.86</v>
      </c>
      <c r="D25" s="2">
        <v>1.93</v>
      </c>
      <c r="E25" s="2">
        <v>1.65</v>
      </c>
    </row>
    <row r="26" spans="1:5" x14ac:dyDescent="0.25">
      <c r="A26" t="s">
        <v>31</v>
      </c>
      <c r="B26" s="2">
        <v>0.35</v>
      </c>
      <c r="C26" s="2">
        <v>2.2999999999999998</v>
      </c>
      <c r="D26" s="2">
        <v>1.1599999999999999</v>
      </c>
      <c r="E26" s="2">
        <v>0.81</v>
      </c>
    </row>
  </sheetData>
  <mergeCells count="1">
    <mergeCell ref="A1:G1"/>
  </mergeCells>
  <printOptions horizontalCentered="1"/>
  <pageMargins left="1" right="1" top="1" bottom="1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G29"/>
  <sheetViews>
    <sheetView workbookViewId="0">
      <selection activeCell="V7" sqref="V7"/>
    </sheetView>
  </sheetViews>
  <sheetFormatPr defaultRowHeight="15" x14ac:dyDescent="0.25"/>
  <cols>
    <col min="1" max="1" width="24.85546875" customWidth="1"/>
    <col min="2" max="6" width="10.7109375" customWidth="1"/>
    <col min="7" max="7" width="13" customWidth="1"/>
  </cols>
  <sheetData>
    <row r="1" spans="1:7" ht="39" customHeight="1" x14ac:dyDescent="0.25">
      <c r="A1" s="3" t="s">
        <v>36</v>
      </c>
      <c r="B1" s="4"/>
      <c r="C1" s="4"/>
      <c r="D1" s="4"/>
      <c r="E1" s="4"/>
      <c r="F1" s="4"/>
      <c r="G1" s="4"/>
    </row>
    <row r="2" spans="1:7" ht="18.75" x14ac:dyDescent="0.3">
      <c r="A2" s="5" t="s">
        <v>38</v>
      </c>
      <c r="B2" s="6"/>
      <c r="C2" s="6"/>
      <c r="D2" s="6"/>
      <c r="E2" s="6"/>
      <c r="F2" s="6"/>
      <c r="G2" s="6"/>
    </row>
    <row r="3" spans="1:7" x14ac:dyDescent="0.25">
      <c r="A3" s="1" t="s">
        <v>0</v>
      </c>
      <c r="B3" s="1" t="s">
        <v>7</v>
      </c>
      <c r="C3" s="1" t="s">
        <v>9</v>
      </c>
      <c r="D3" s="1" t="s">
        <v>11</v>
      </c>
      <c r="E3" s="1" t="s">
        <v>12</v>
      </c>
      <c r="F3" s="1" t="s">
        <v>13</v>
      </c>
      <c r="G3" s="1" t="s">
        <v>14</v>
      </c>
    </row>
    <row r="4" spans="1:7" x14ac:dyDescent="0.25">
      <c r="A4" t="s">
        <v>21</v>
      </c>
      <c r="B4" s="2">
        <v>2.14</v>
      </c>
      <c r="C4" s="2">
        <v>5.68</v>
      </c>
      <c r="D4">
        <v>662</v>
      </c>
      <c r="E4" s="2">
        <f t="shared" ref="E4:E26" si="0">B4*D4</f>
        <v>1416.68</v>
      </c>
      <c r="F4" s="2">
        <f t="shared" ref="F4:F26" si="1">C4*D4</f>
        <v>3760.16</v>
      </c>
      <c r="G4" s="2">
        <f t="shared" ref="G4:G26" si="2">F4-E4</f>
        <v>2343.4799999999996</v>
      </c>
    </row>
    <row r="5" spans="1:7" x14ac:dyDescent="0.25">
      <c r="A5" t="s">
        <v>22</v>
      </c>
      <c r="B5" s="2">
        <v>2.36</v>
      </c>
      <c r="C5" s="2">
        <v>5.2</v>
      </c>
      <c r="D5">
        <v>592</v>
      </c>
      <c r="E5" s="2">
        <f t="shared" si="0"/>
        <v>1397.12</v>
      </c>
      <c r="F5" s="2">
        <f t="shared" si="1"/>
        <v>3078.4</v>
      </c>
      <c r="G5" s="2">
        <f t="shared" si="2"/>
        <v>1681.2800000000002</v>
      </c>
    </row>
    <row r="6" spans="1:7" x14ac:dyDescent="0.25">
      <c r="A6" t="s">
        <v>23</v>
      </c>
      <c r="B6" s="2">
        <v>2.59</v>
      </c>
      <c r="C6" s="2">
        <v>5.83</v>
      </c>
      <c r="D6">
        <v>264</v>
      </c>
      <c r="E6" s="2">
        <f t="shared" si="0"/>
        <v>683.76</v>
      </c>
      <c r="F6" s="2">
        <f t="shared" si="1"/>
        <v>1539.1200000000001</v>
      </c>
      <c r="G6" s="2">
        <f t="shared" si="2"/>
        <v>855.36000000000013</v>
      </c>
    </row>
    <row r="7" spans="1:7" x14ac:dyDescent="0.25">
      <c r="A7" t="s">
        <v>24</v>
      </c>
      <c r="B7" s="2">
        <v>1.78</v>
      </c>
      <c r="C7" s="2">
        <v>4.99</v>
      </c>
      <c r="D7">
        <v>264</v>
      </c>
      <c r="E7" s="2">
        <f t="shared" si="0"/>
        <v>469.92</v>
      </c>
      <c r="F7" s="2">
        <f t="shared" si="1"/>
        <v>1317.3600000000001</v>
      </c>
      <c r="G7" s="2">
        <f t="shared" si="2"/>
        <v>847.44</v>
      </c>
    </row>
    <row r="8" spans="1:7" x14ac:dyDescent="0.25">
      <c r="A8" t="s">
        <v>1</v>
      </c>
      <c r="B8" s="2">
        <v>1.76</v>
      </c>
      <c r="C8" s="2">
        <v>4.93</v>
      </c>
      <c r="D8">
        <v>260</v>
      </c>
      <c r="E8" s="2">
        <f t="shared" si="0"/>
        <v>457.6</v>
      </c>
      <c r="F8" s="2">
        <f t="shared" si="1"/>
        <v>1281.8</v>
      </c>
      <c r="G8" s="2">
        <f t="shared" si="2"/>
        <v>824.19999999999993</v>
      </c>
    </row>
    <row r="9" spans="1:7" x14ac:dyDescent="0.25">
      <c r="A9" t="s">
        <v>15</v>
      </c>
      <c r="B9" s="2">
        <v>1.54</v>
      </c>
      <c r="C9" s="2">
        <v>4.32</v>
      </c>
      <c r="D9">
        <v>264</v>
      </c>
      <c r="E9" s="2">
        <f t="shared" si="0"/>
        <v>406.56</v>
      </c>
      <c r="F9" s="2">
        <f t="shared" si="1"/>
        <v>1140.48</v>
      </c>
      <c r="G9" s="2">
        <f t="shared" si="2"/>
        <v>733.92000000000007</v>
      </c>
    </row>
    <row r="10" spans="1:7" x14ac:dyDescent="0.25">
      <c r="A10" t="s">
        <v>5</v>
      </c>
      <c r="B10" s="2">
        <v>2.56</v>
      </c>
      <c r="C10" s="2">
        <v>5.84</v>
      </c>
      <c r="D10">
        <v>204</v>
      </c>
      <c r="E10" s="2">
        <f t="shared" si="0"/>
        <v>522.24</v>
      </c>
      <c r="F10" s="2">
        <f t="shared" si="1"/>
        <v>1191.3599999999999</v>
      </c>
      <c r="G10" s="2">
        <f t="shared" si="2"/>
        <v>669.11999999999989</v>
      </c>
    </row>
    <row r="11" spans="1:7" x14ac:dyDescent="0.25">
      <c r="A11" t="s">
        <v>19</v>
      </c>
      <c r="B11" s="2">
        <v>1.46</v>
      </c>
      <c r="C11" s="2">
        <v>4.09</v>
      </c>
      <c r="D11">
        <v>233</v>
      </c>
      <c r="E11" s="2">
        <f t="shared" si="0"/>
        <v>340.18</v>
      </c>
      <c r="F11" s="2">
        <f t="shared" si="1"/>
        <v>952.96999999999991</v>
      </c>
      <c r="G11" s="2">
        <f t="shared" si="2"/>
        <v>612.79</v>
      </c>
    </row>
    <row r="12" spans="1:7" x14ac:dyDescent="0.25">
      <c r="A12" t="s">
        <v>2</v>
      </c>
      <c r="B12" s="2">
        <v>1.28</v>
      </c>
      <c r="C12" s="2">
        <v>3.59</v>
      </c>
      <c r="D12">
        <v>260</v>
      </c>
      <c r="E12" s="2">
        <f t="shared" si="0"/>
        <v>332.8</v>
      </c>
      <c r="F12" s="2">
        <f t="shared" si="1"/>
        <v>933.4</v>
      </c>
      <c r="G12" s="2">
        <f t="shared" si="2"/>
        <v>600.59999999999991</v>
      </c>
    </row>
    <row r="13" spans="1:7" x14ac:dyDescent="0.25">
      <c r="A13" t="s">
        <v>16</v>
      </c>
      <c r="B13" s="2">
        <v>2.3199999999999998</v>
      </c>
      <c r="C13" s="2">
        <v>6.5</v>
      </c>
      <c r="D13">
        <v>143</v>
      </c>
      <c r="E13" s="2">
        <f t="shared" si="0"/>
        <v>331.76</v>
      </c>
      <c r="F13" s="2">
        <f t="shared" si="1"/>
        <v>929.5</v>
      </c>
      <c r="G13" s="2">
        <f t="shared" si="2"/>
        <v>597.74</v>
      </c>
    </row>
    <row r="14" spans="1:7" x14ac:dyDescent="0.25">
      <c r="A14" t="s">
        <v>18</v>
      </c>
      <c r="B14" s="2">
        <v>1.25</v>
      </c>
      <c r="C14" s="2">
        <v>3.5</v>
      </c>
      <c r="D14">
        <v>260</v>
      </c>
      <c r="E14" s="2">
        <f t="shared" si="0"/>
        <v>325</v>
      </c>
      <c r="F14" s="2">
        <f t="shared" si="1"/>
        <v>910</v>
      </c>
      <c r="G14" s="2">
        <f t="shared" si="2"/>
        <v>585</v>
      </c>
    </row>
    <row r="15" spans="1:7" x14ac:dyDescent="0.25">
      <c r="A15" t="s">
        <v>17</v>
      </c>
      <c r="B15" s="2">
        <v>2.2799999999999998</v>
      </c>
      <c r="C15" s="2">
        <v>5.34</v>
      </c>
      <c r="D15">
        <v>178</v>
      </c>
      <c r="E15" s="2">
        <f t="shared" si="0"/>
        <v>405.84</v>
      </c>
      <c r="F15" s="2">
        <f>C15*D15</f>
        <v>950.52</v>
      </c>
      <c r="G15" s="2">
        <f t="shared" si="2"/>
        <v>544.68000000000006</v>
      </c>
    </row>
    <row r="16" spans="1:7" x14ac:dyDescent="0.25">
      <c r="A16" t="s">
        <v>32</v>
      </c>
      <c r="B16" s="2">
        <v>0.35</v>
      </c>
      <c r="C16" s="2">
        <v>1.1599999999999999</v>
      </c>
      <c r="D16">
        <v>662</v>
      </c>
      <c r="E16" s="2">
        <f t="shared" si="0"/>
        <v>231.7</v>
      </c>
      <c r="F16" s="2">
        <f t="shared" si="1"/>
        <v>767.92</v>
      </c>
      <c r="G16" s="2">
        <f t="shared" si="2"/>
        <v>536.22</v>
      </c>
    </row>
    <row r="17" spans="1:7" x14ac:dyDescent="0.25">
      <c r="A17" t="s">
        <v>6</v>
      </c>
      <c r="B17" s="2">
        <v>2.0499999999999998</v>
      </c>
      <c r="C17" s="2">
        <v>5.74</v>
      </c>
      <c r="D17">
        <v>140</v>
      </c>
      <c r="E17" s="2">
        <f t="shared" si="0"/>
        <v>287</v>
      </c>
      <c r="F17" s="2">
        <f t="shared" si="1"/>
        <v>803.6</v>
      </c>
      <c r="G17" s="2">
        <f t="shared" si="2"/>
        <v>516.6</v>
      </c>
    </row>
    <row r="18" spans="1:7" x14ac:dyDescent="0.25">
      <c r="A18" t="s">
        <v>4</v>
      </c>
      <c r="B18" s="2">
        <v>1.98</v>
      </c>
      <c r="C18" s="2">
        <v>5.55</v>
      </c>
      <c r="D18">
        <v>143</v>
      </c>
      <c r="E18" s="2">
        <f t="shared" si="0"/>
        <v>283.14</v>
      </c>
      <c r="F18" s="2">
        <f t="shared" si="1"/>
        <v>793.65</v>
      </c>
      <c r="G18" s="2">
        <f t="shared" si="2"/>
        <v>510.51</v>
      </c>
    </row>
    <row r="19" spans="1:7" x14ac:dyDescent="0.25">
      <c r="A19" t="s">
        <v>3</v>
      </c>
      <c r="B19" s="2">
        <v>3.25</v>
      </c>
      <c r="C19" s="2">
        <v>6.37</v>
      </c>
      <c r="D19">
        <v>154</v>
      </c>
      <c r="E19" s="2">
        <f t="shared" si="0"/>
        <v>500.5</v>
      </c>
      <c r="F19" s="2">
        <f t="shared" si="1"/>
        <v>980.98</v>
      </c>
      <c r="G19" s="2">
        <f t="shared" si="2"/>
        <v>480.48</v>
      </c>
    </row>
    <row r="20" spans="1:7" x14ac:dyDescent="0.25">
      <c r="A20" t="s">
        <v>25</v>
      </c>
      <c r="B20" s="2">
        <v>1.77</v>
      </c>
      <c r="C20" s="2">
        <v>4.96</v>
      </c>
      <c r="D20">
        <v>143</v>
      </c>
      <c r="E20" s="2">
        <f t="shared" si="0"/>
        <v>253.11</v>
      </c>
      <c r="F20" s="2">
        <f t="shared" si="1"/>
        <v>709.28</v>
      </c>
      <c r="G20" s="2">
        <f t="shared" si="2"/>
        <v>456.16999999999996</v>
      </c>
    </row>
    <row r="21" spans="1:7" x14ac:dyDescent="0.25">
      <c r="A21" t="s">
        <v>26</v>
      </c>
      <c r="B21" s="2">
        <v>1.08</v>
      </c>
      <c r="C21" s="2">
        <v>3.03</v>
      </c>
      <c r="D21">
        <v>233</v>
      </c>
      <c r="E21" s="2">
        <f t="shared" si="0"/>
        <v>251.64000000000001</v>
      </c>
      <c r="F21" s="2">
        <f t="shared" si="1"/>
        <v>705.99</v>
      </c>
      <c r="G21" s="2">
        <f t="shared" si="2"/>
        <v>454.35</v>
      </c>
    </row>
    <row r="22" spans="1:7" x14ac:dyDescent="0.25">
      <c r="A22" t="s">
        <v>27</v>
      </c>
      <c r="B22" s="2">
        <v>1.35</v>
      </c>
      <c r="C22" s="2">
        <v>3.78</v>
      </c>
      <c r="D22">
        <v>178</v>
      </c>
      <c r="E22" s="2">
        <f t="shared" si="0"/>
        <v>240.3</v>
      </c>
      <c r="F22" s="2">
        <f t="shared" si="1"/>
        <v>672.83999999999992</v>
      </c>
      <c r="G22" s="2">
        <f t="shared" si="2"/>
        <v>432.53999999999991</v>
      </c>
    </row>
    <row r="23" spans="1:7" x14ac:dyDescent="0.25">
      <c r="A23" t="s">
        <v>28</v>
      </c>
      <c r="B23" s="2">
        <v>1.79</v>
      </c>
      <c r="C23" s="2">
        <v>4.4800000000000004</v>
      </c>
      <c r="D23">
        <v>154</v>
      </c>
      <c r="E23" s="2">
        <f t="shared" si="0"/>
        <v>275.66000000000003</v>
      </c>
      <c r="F23" s="2">
        <f t="shared" si="1"/>
        <v>689.92000000000007</v>
      </c>
      <c r="G23" s="2">
        <f t="shared" si="2"/>
        <v>414.26000000000005</v>
      </c>
    </row>
    <row r="24" spans="1:7" x14ac:dyDescent="0.25">
      <c r="A24" t="s">
        <v>29</v>
      </c>
      <c r="B24" s="2">
        <v>0.28000000000000003</v>
      </c>
      <c r="C24" s="2">
        <v>1.93</v>
      </c>
      <c r="D24">
        <v>189</v>
      </c>
      <c r="E24" s="2">
        <f t="shared" si="0"/>
        <v>52.92</v>
      </c>
      <c r="F24" s="2">
        <f t="shared" si="1"/>
        <v>364.77</v>
      </c>
      <c r="G24" s="2">
        <f t="shared" si="2"/>
        <v>311.84999999999997</v>
      </c>
    </row>
    <row r="25" spans="1:7" x14ac:dyDescent="0.25">
      <c r="A25" t="s">
        <v>30</v>
      </c>
      <c r="B25" s="2">
        <v>1.1100000000000001</v>
      </c>
      <c r="C25" s="2">
        <v>3.11</v>
      </c>
      <c r="D25">
        <v>140</v>
      </c>
      <c r="E25" s="2">
        <f t="shared" si="0"/>
        <v>155.4</v>
      </c>
      <c r="F25" s="2">
        <f t="shared" si="1"/>
        <v>435.4</v>
      </c>
      <c r="G25" s="2">
        <f t="shared" si="2"/>
        <v>280</v>
      </c>
    </row>
    <row r="26" spans="1:7" x14ac:dyDescent="0.25">
      <c r="A26" t="s">
        <v>31</v>
      </c>
      <c r="B26" s="2">
        <v>1.5</v>
      </c>
      <c r="C26" s="2">
        <v>3.05</v>
      </c>
      <c r="D26">
        <v>174</v>
      </c>
      <c r="E26" s="2">
        <f t="shared" si="0"/>
        <v>261</v>
      </c>
      <c r="F26" s="2">
        <f t="shared" si="1"/>
        <v>530.69999999999993</v>
      </c>
      <c r="G26" s="2">
        <f t="shared" si="2"/>
        <v>269.69999999999993</v>
      </c>
    </row>
    <row r="28" spans="1:7" x14ac:dyDescent="0.25">
      <c r="A28" t="s">
        <v>20</v>
      </c>
    </row>
    <row r="29" spans="1:7" x14ac:dyDescent="0.25">
      <c r="A29" s="2"/>
    </row>
  </sheetData>
  <sortState xmlns:xlrd2="http://schemas.microsoft.com/office/spreadsheetml/2017/richdata2" ref="A3:G25">
    <sortCondition descending="1" ref="G3:G25"/>
  </sortState>
  <mergeCells count="2">
    <mergeCell ref="A2:G2"/>
    <mergeCell ref="A1:G1"/>
  </mergeCells>
  <printOptions horizontalCentered="1"/>
  <pageMargins left="1" right="1" top="1" bottom="1" header="0.3" footer="0.3"/>
  <pageSetup scale="120"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Costs</vt:lpstr>
      <vt:lpstr>Profits</vt:lpstr>
      <vt:lpstr>Costs!Print_Titles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Ice Cream Sales</dc:title>
  <dc:creator>Debora A. Collins</dc:creator>
  <cp:lastModifiedBy>Thomas Shakespeare</cp:lastModifiedBy>
  <cp:lastPrinted>2016-01-08T23:12:51Z</cp:lastPrinted>
  <dcterms:created xsi:type="dcterms:W3CDTF">2014-09-25T05:07:52Z</dcterms:created>
  <dcterms:modified xsi:type="dcterms:W3CDTF">2019-04-24T21:34:27Z</dcterms:modified>
  <cp:category>Accounting</cp:category>
</cp:coreProperties>
</file>