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filterPrivacy="1"/>
  <xr:revisionPtr revIDLastSave="0" documentId="13_ncr:1_{09E2EDAC-EDE9-4EEA-A11F-8856D277FBDE}" xr6:coauthVersionLast="36" xr6:coauthVersionMax="46" xr10:uidLastSave="{00000000-0000-0000-0000-000000000000}"/>
  <bookViews>
    <workbookView xWindow="-108" yWindow="-108" windowWidth="23256" windowHeight="12576" firstSheet="12" activeTab="12" xr2:uid="{00000000-000D-0000-FFFF-FFFF00000000}"/>
  </bookViews>
  <sheets>
    <sheet name="Sheet4" sheetId="15" state="hidden" r:id="rId1"/>
    <sheet name="1" sheetId="16" state="hidden" r:id="rId2"/>
    <sheet name="2" sheetId="17" state="hidden" r:id="rId3"/>
    <sheet name="3" sheetId="18" state="hidden" r:id="rId4"/>
    <sheet name="Sheet1 (2)" sheetId="12" state="hidden" r:id="rId5"/>
    <sheet name="3-1" sheetId="19" state="hidden" r:id="rId6"/>
    <sheet name="3-2" sheetId="20" state="hidden" r:id="rId7"/>
    <sheet name="4-3" sheetId="21" state="hidden" r:id="rId8"/>
    <sheet name="5-1" sheetId="22" state="hidden" r:id="rId9"/>
    <sheet name="5-2" sheetId="23" state="hidden" r:id="rId10"/>
    <sheet name="5-3" sheetId="24" state="hidden" r:id="rId11"/>
    <sheet name="5-4" sheetId="25" state="hidden" r:id="rId12"/>
    <sheet name="Sheet1" sheetId="10" r:id="rId13"/>
    <sheet name="Sheet2" sheetId="31" r:id="rId14"/>
    <sheet name="RQ1 (2)" sheetId="11" r:id="rId15"/>
    <sheet name="RQ1" sheetId="2" state="hidden" r:id="rId16"/>
    <sheet name="RQ2 (2)" sheetId="13" r:id="rId17"/>
    <sheet name="RQ2" sheetId="4" state="hidden" r:id="rId18"/>
    <sheet name="RQ3" sheetId="5" r:id="rId19"/>
    <sheet name="RQ4 (2)" sheetId="14" r:id="rId20"/>
    <sheet name="RQ4" sheetId="6" state="hidden" r:id="rId21"/>
    <sheet name="RQ5" sheetId="7" r:id="rId22"/>
    <sheet name="R1" sheetId="26" state="hidden" r:id="rId23"/>
    <sheet name="R2" sheetId="27" state="hidden" r:id="rId24"/>
    <sheet name="R3" sheetId="28" state="hidden" r:id="rId25"/>
    <sheet name="R4" sheetId="29" state="hidden" r:id="rId26"/>
    <sheet name="R5" sheetId="30" state="hidden" r:id="rId27"/>
  </sheets>
  <definedNames>
    <definedName name="_xlnm._FilterDatabase" localSheetId="1" hidden="1">'1'!$A$1:$AQ$162</definedName>
    <definedName name="_xlnm._FilterDatabase" localSheetId="12" hidden="1">Sheet1!$A$2:$J$1078</definedName>
    <definedName name="_xlnm._FilterDatabase" localSheetId="4" hidden="1">'Sheet1 (2)'!$A$2:$J$1078</definedName>
    <definedName name="_xlnm._FilterDatabase" localSheetId="0" hidden="1">Sheet4!$A$1:$C$1077</definedName>
    <definedName name="top" localSheetId="12">Sheet1!$H$135</definedName>
    <definedName name="top" localSheetId="4">'Sheet1 (2)'!$H$135</definedName>
  </definedNames>
  <calcPr calcId="191029"/>
</workbook>
</file>

<file path=xl/calcChain.xml><?xml version="1.0" encoding="utf-8"?>
<calcChain xmlns="http://schemas.openxmlformats.org/spreadsheetml/2006/main">
  <c r="H13" i="31" l="1"/>
  <c r="G13" i="31"/>
  <c r="M37" i="5" l="1"/>
  <c r="L37" i="5"/>
  <c r="L3" i="29"/>
  <c r="L4" i="29"/>
  <c r="L5" i="29"/>
  <c r="L6" i="29"/>
  <c r="L7" i="29"/>
  <c r="L8" i="29"/>
  <c r="L9" i="29"/>
  <c r="L10" i="29"/>
  <c r="L2" i="29"/>
  <c r="P6" i="12"/>
  <c r="L3" i="28"/>
  <c r="L4" i="28"/>
  <c r="L5" i="28"/>
  <c r="L2" i="28"/>
  <c r="M3" i="27"/>
  <c r="M4" i="27"/>
  <c r="M5" i="27"/>
  <c r="M6" i="27"/>
  <c r="M7" i="27"/>
  <c r="M8" i="27"/>
  <c r="M2" i="27"/>
  <c r="D33" i="27"/>
  <c r="D32" i="27"/>
  <c r="D31" i="27"/>
  <c r="D26" i="27"/>
  <c r="D25" i="27"/>
  <c r="D24" i="27"/>
  <c r="D19" i="27"/>
  <c r="D18" i="27"/>
  <c r="D17" i="27"/>
  <c r="D12" i="27"/>
  <c r="D11" i="27"/>
  <c r="D10" i="27"/>
  <c r="N5" i="27"/>
  <c r="D5" i="27"/>
  <c r="N4" i="27"/>
  <c r="D4" i="27"/>
  <c r="N3" i="27"/>
  <c r="D3" i="27"/>
  <c r="L3" i="26"/>
  <c r="L4" i="26"/>
  <c r="L5" i="26"/>
  <c r="L6" i="26"/>
  <c r="L7" i="26"/>
  <c r="L8" i="26"/>
  <c r="L9" i="26"/>
  <c r="L10" i="26"/>
  <c r="L2" i="26"/>
  <c r="N8" i="27"/>
  <c r="N7" i="27"/>
  <c r="N6" i="27"/>
  <c r="N2" i="27"/>
  <c r="D36" i="27"/>
  <c r="D35" i="27"/>
  <c r="D34" i="27"/>
  <c r="D30" i="27"/>
  <c r="D29" i="27"/>
  <c r="D28" i="27"/>
  <c r="D27" i="27"/>
  <c r="D23" i="27"/>
  <c r="D22" i="27"/>
  <c r="D21" i="27"/>
  <c r="D20" i="27"/>
  <c r="D16" i="27"/>
  <c r="D15" i="27"/>
  <c r="D14" i="27"/>
  <c r="D13" i="27"/>
  <c r="D9" i="27"/>
  <c r="D8" i="27"/>
  <c r="D7" i="27"/>
  <c r="N55" i="7"/>
  <c r="N53" i="7"/>
  <c r="N54" i="7"/>
  <c r="N52" i="7"/>
  <c r="Q60" i="14"/>
  <c r="Q61" i="14"/>
  <c r="Q62" i="14"/>
  <c r="Q63" i="14"/>
  <c r="Q64" i="14"/>
  <c r="Q65" i="14"/>
  <c r="Q66" i="14"/>
  <c r="Q67" i="14"/>
  <c r="Q59" i="14"/>
  <c r="U3" i="5"/>
  <c r="U4" i="5"/>
  <c r="U5" i="5"/>
  <c r="U2" i="5"/>
  <c r="Q32" i="13"/>
  <c r="Q33" i="13"/>
  <c r="Q34" i="13"/>
  <c r="Q35" i="13"/>
  <c r="Q36" i="13"/>
  <c r="Q37" i="13"/>
  <c r="Q31" i="13"/>
  <c r="Q8" i="11"/>
  <c r="O3" i="11"/>
  <c r="Q3" i="11" s="1"/>
  <c r="O4" i="11"/>
  <c r="Q4" i="11" s="1"/>
  <c r="O5" i="11"/>
  <c r="Q5" i="11" s="1"/>
  <c r="O6" i="11"/>
  <c r="O11" i="11" s="1"/>
  <c r="O7" i="11"/>
  <c r="Q7" i="11" s="1"/>
  <c r="O8" i="11"/>
  <c r="O9" i="11"/>
  <c r="Q9" i="11" s="1"/>
  <c r="O10" i="11"/>
  <c r="Q10" i="11" s="1"/>
  <c r="O2" i="11"/>
  <c r="Q2" i="11" s="1"/>
  <c r="N5" i="25"/>
  <c r="M5" i="25"/>
  <c r="L5" i="25"/>
  <c r="O5" i="25"/>
  <c r="M6" i="25"/>
  <c r="N6" i="25"/>
  <c r="O6" i="25"/>
  <c r="M7" i="25"/>
  <c r="N7" i="25"/>
  <c r="O7" i="25"/>
  <c r="M8" i="25"/>
  <c r="N8" i="25"/>
  <c r="O8" i="25"/>
  <c r="M9" i="25"/>
  <c r="N9" i="25"/>
  <c r="O9" i="25"/>
  <c r="M10" i="25"/>
  <c r="N10" i="25"/>
  <c r="O10" i="25"/>
  <c r="M11" i="25"/>
  <c r="N11" i="25"/>
  <c r="O11" i="25"/>
  <c r="M12" i="25"/>
  <c r="N12" i="25"/>
  <c r="O12" i="25"/>
  <c r="M13" i="25"/>
  <c r="N13" i="25"/>
  <c r="O13" i="25"/>
  <c r="L13" i="25"/>
  <c r="L12" i="25"/>
  <c r="L11" i="25"/>
  <c r="L10" i="25"/>
  <c r="L9" i="25"/>
  <c r="L8" i="25"/>
  <c r="L7" i="25"/>
  <c r="L6" i="25"/>
  <c r="M2" i="24"/>
  <c r="L2" i="24"/>
  <c r="O5" i="24"/>
  <c r="N5" i="24"/>
  <c r="M5" i="24"/>
  <c r="L5" i="24"/>
  <c r="O4" i="24"/>
  <c r="N4" i="24"/>
  <c r="M4" i="24"/>
  <c r="L4" i="24"/>
  <c r="O3" i="24"/>
  <c r="N3" i="24"/>
  <c r="M3" i="24"/>
  <c r="L3" i="24"/>
  <c r="O2" i="24"/>
  <c r="N2" i="24"/>
  <c r="M2" i="23"/>
  <c r="L2" i="23"/>
  <c r="R5" i="23"/>
  <c r="Q5" i="23"/>
  <c r="P5" i="23"/>
  <c r="O5" i="23"/>
  <c r="N5" i="23"/>
  <c r="M5" i="23"/>
  <c r="L5" i="23"/>
  <c r="R4" i="23"/>
  <c r="Q4" i="23"/>
  <c r="P4" i="23"/>
  <c r="O4" i="23"/>
  <c r="N4" i="23"/>
  <c r="M4" i="23"/>
  <c r="L4" i="23"/>
  <c r="R3" i="23"/>
  <c r="Q3" i="23"/>
  <c r="P3" i="23"/>
  <c r="O3" i="23"/>
  <c r="N3" i="23"/>
  <c r="M3" i="23"/>
  <c r="L3" i="23"/>
  <c r="R2" i="23"/>
  <c r="Q2" i="23"/>
  <c r="P2" i="23"/>
  <c r="O2" i="23"/>
  <c r="N2" i="23"/>
  <c r="M2" i="22"/>
  <c r="N2" i="22"/>
  <c r="O2" i="22"/>
  <c r="P2" i="22"/>
  <c r="Q2" i="22"/>
  <c r="R2" i="22"/>
  <c r="S2" i="22"/>
  <c r="T2" i="22"/>
  <c r="M3" i="22"/>
  <c r="N3" i="22"/>
  <c r="O3" i="22"/>
  <c r="P3" i="22"/>
  <c r="Q3" i="22"/>
  <c r="R3" i="22"/>
  <c r="S3" i="22"/>
  <c r="T3" i="22"/>
  <c r="M4" i="22"/>
  <c r="N4" i="22"/>
  <c r="O4" i="22"/>
  <c r="P4" i="22"/>
  <c r="Q4" i="22"/>
  <c r="R4" i="22"/>
  <c r="S4" i="22"/>
  <c r="T4" i="22"/>
  <c r="M5" i="22"/>
  <c r="N5" i="22"/>
  <c r="O5" i="22"/>
  <c r="P5" i="22"/>
  <c r="Q5" i="22"/>
  <c r="R5" i="22"/>
  <c r="S5" i="22"/>
  <c r="T5" i="22"/>
  <c r="L5" i="22"/>
  <c r="L4" i="22"/>
  <c r="L3" i="22"/>
  <c r="L2" i="22"/>
  <c r="Q6" i="11" l="1"/>
  <c r="O2" i="21"/>
  <c r="M2" i="21"/>
  <c r="N2" i="21"/>
  <c r="M3" i="21"/>
  <c r="N3" i="21"/>
  <c r="O3" i="21"/>
  <c r="M4" i="21"/>
  <c r="N4" i="21"/>
  <c r="O4" i="21"/>
  <c r="M5" i="21"/>
  <c r="N5" i="21"/>
  <c r="O5" i="21"/>
  <c r="M6" i="21"/>
  <c r="N6" i="21"/>
  <c r="O6" i="21"/>
  <c r="M7" i="21"/>
  <c r="N7" i="21"/>
  <c r="O7" i="21"/>
  <c r="M8" i="21"/>
  <c r="N8" i="21"/>
  <c r="O8" i="21"/>
  <c r="M9" i="21"/>
  <c r="N9" i="21"/>
  <c r="O9" i="21"/>
  <c r="M10" i="21"/>
  <c r="N10" i="21"/>
  <c r="O10" i="21"/>
  <c r="L10" i="21"/>
  <c r="L9" i="21"/>
  <c r="L8" i="21"/>
  <c r="L7" i="21"/>
  <c r="L6" i="21"/>
  <c r="L5" i="21"/>
  <c r="L4" i="21"/>
  <c r="L3" i="21"/>
  <c r="L2" i="21"/>
  <c r="L7" i="20"/>
  <c r="K7" i="20"/>
  <c r="K4" i="20"/>
  <c r="L4" i="20"/>
  <c r="M4" i="20"/>
  <c r="N4" i="20"/>
  <c r="O4" i="20"/>
  <c r="P4" i="20"/>
  <c r="K5" i="20"/>
  <c r="L5" i="20"/>
  <c r="M5" i="20"/>
  <c r="N5" i="20"/>
  <c r="O5" i="20"/>
  <c r="P5" i="20"/>
  <c r="K6" i="20"/>
  <c r="L6" i="20"/>
  <c r="M6" i="20"/>
  <c r="N6" i="20"/>
  <c r="O6" i="20"/>
  <c r="P6" i="20"/>
  <c r="M7" i="20"/>
  <c r="N7" i="20"/>
  <c r="O7" i="20"/>
  <c r="P7" i="20"/>
  <c r="J7" i="20"/>
  <c r="J6" i="20"/>
  <c r="J5" i="20"/>
  <c r="J4" i="20"/>
  <c r="V2" i="19"/>
  <c r="W2" i="19"/>
  <c r="X2" i="19"/>
  <c r="Y2" i="19"/>
  <c r="Z2" i="19"/>
  <c r="AA2" i="19"/>
  <c r="AB2" i="19"/>
  <c r="AC2" i="19"/>
  <c r="V3" i="19"/>
  <c r="W3" i="19"/>
  <c r="X3" i="19"/>
  <c r="Y3" i="19"/>
  <c r="Z3" i="19"/>
  <c r="AA3" i="19"/>
  <c r="AB3" i="19"/>
  <c r="AC3" i="19"/>
  <c r="V4" i="19"/>
  <c r="W4" i="19"/>
  <c r="X4" i="19"/>
  <c r="Y4" i="19"/>
  <c r="Z4" i="19"/>
  <c r="AA4" i="19"/>
  <c r="AB4" i="19"/>
  <c r="AC4" i="19"/>
  <c r="V5" i="19"/>
  <c r="W5" i="19"/>
  <c r="X5" i="19"/>
  <c r="Y5" i="19"/>
  <c r="Z5" i="19"/>
  <c r="AA5" i="19"/>
  <c r="AB5" i="19"/>
  <c r="AC5" i="19"/>
  <c r="U5" i="19"/>
  <c r="U4" i="19"/>
  <c r="U3" i="19"/>
  <c r="U2" i="19"/>
  <c r="N9" i="12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2" i="14"/>
  <c r="I38" i="14"/>
  <c r="I29" i="14"/>
  <c r="I20" i="14"/>
  <c r="I11" i="14"/>
  <c r="I4" i="14"/>
  <c r="I5" i="14"/>
  <c r="I6" i="14"/>
  <c r="I7" i="14"/>
  <c r="I8" i="14"/>
  <c r="I9" i="14"/>
  <c r="I10" i="14"/>
  <c r="I3" i="14"/>
  <c r="I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2" i="1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2" i="11"/>
  <c r="R12" i="17"/>
  <c r="S12" i="17"/>
  <c r="T12" i="17"/>
  <c r="U12" i="17"/>
  <c r="V12" i="17"/>
  <c r="W12" i="17"/>
  <c r="X12" i="17"/>
  <c r="Y12" i="17"/>
  <c r="AA15" i="17"/>
  <c r="R13" i="17"/>
  <c r="S13" i="17"/>
  <c r="T13" i="17"/>
  <c r="U13" i="17"/>
  <c r="V13" i="17"/>
  <c r="W13" i="17"/>
  <c r="X13" i="17"/>
  <c r="Y13" i="17"/>
  <c r="R14" i="17"/>
  <c r="S14" i="17"/>
  <c r="T14" i="17"/>
  <c r="U14" i="17"/>
  <c r="V14" i="17"/>
  <c r="W14" i="17"/>
  <c r="X14" i="17"/>
  <c r="Y14" i="17"/>
  <c r="R15" i="17"/>
  <c r="S15" i="17"/>
  <c r="T15" i="17"/>
  <c r="U15" i="17"/>
  <c r="V15" i="17"/>
  <c r="W15" i="17"/>
  <c r="X15" i="17"/>
  <c r="Y15" i="17"/>
  <c r="R16" i="17"/>
  <c r="S16" i="17"/>
  <c r="T16" i="17"/>
  <c r="U16" i="17"/>
  <c r="V16" i="17"/>
  <c r="W16" i="17"/>
  <c r="X16" i="17"/>
  <c r="Y16" i="17"/>
  <c r="AA16" i="17"/>
  <c r="R17" i="17"/>
  <c r="S17" i="17"/>
  <c r="T17" i="17"/>
  <c r="U17" i="17"/>
  <c r="V17" i="17"/>
  <c r="W17" i="17"/>
  <c r="X17" i="17"/>
  <c r="Y17" i="17"/>
  <c r="R18" i="17"/>
  <c r="S18" i="17"/>
  <c r="T18" i="17"/>
  <c r="U18" i="17"/>
  <c r="V18" i="17"/>
  <c r="W18" i="17"/>
  <c r="X18" i="17"/>
  <c r="Y18" i="17"/>
  <c r="R19" i="17"/>
  <c r="S19" i="17"/>
  <c r="T19" i="17"/>
  <c r="U19" i="17"/>
  <c r="V19" i="17"/>
  <c r="W19" i="17"/>
  <c r="X19" i="17"/>
  <c r="Y19" i="17"/>
  <c r="R20" i="17"/>
  <c r="S20" i="17"/>
  <c r="T20" i="17"/>
  <c r="U20" i="17"/>
  <c r="V20" i="17"/>
  <c r="W20" i="17"/>
  <c r="X20" i="17"/>
  <c r="Y20" i="17"/>
  <c r="AA20" i="17"/>
  <c r="Q20" i="17"/>
  <c r="Q19" i="17"/>
  <c r="Q18" i="17"/>
  <c r="Q17" i="17"/>
  <c r="Q16" i="17"/>
  <c r="Q15" i="17"/>
  <c r="Q14" i="17"/>
  <c r="Q13" i="17"/>
  <c r="Q12" i="17"/>
  <c r="Z13" i="17" s="1"/>
  <c r="AK30" i="16"/>
  <c r="AK29" i="16"/>
  <c r="AJ30" i="16"/>
  <c r="AJ29" i="16"/>
  <c r="AI30" i="16"/>
  <c r="AI29" i="16"/>
  <c r="AH30" i="16"/>
  <c r="AH29" i="16"/>
  <c r="AG30" i="16"/>
  <c r="AG29" i="16"/>
  <c r="AF29" i="16"/>
  <c r="AF30" i="16"/>
  <c r="AE30" i="16"/>
  <c r="AE29" i="16"/>
  <c r="AE28" i="16"/>
  <c r="AD30" i="16"/>
  <c r="AD29" i="16"/>
  <c r="AD28" i="16"/>
  <c r="AC30" i="16"/>
  <c r="AC29" i="16"/>
  <c r="AC23" i="16"/>
  <c r="AC24" i="16"/>
  <c r="AC25" i="16"/>
  <c r="AC26" i="16"/>
  <c r="AC27" i="16"/>
  <c r="AC28" i="16"/>
  <c r="AK28" i="16"/>
  <c r="AK27" i="16"/>
  <c r="AK26" i="16"/>
  <c r="AK25" i="16"/>
  <c r="AK24" i="16"/>
  <c r="AK23" i="16"/>
  <c r="AK22" i="16"/>
  <c r="AJ28" i="16"/>
  <c r="AJ27" i="16"/>
  <c r="AJ26" i="16"/>
  <c r="AJ25" i="16"/>
  <c r="AJ24" i="16"/>
  <c r="AJ23" i="16"/>
  <c r="AJ22" i="16"/>
  <c r="AI28" i="16"/>
  <c r="AI27" i="16"/>
  <c r="AI26" i="16"/>
  <c r="AI25" i="16"/>
  <c r="AI24" i="16"/>
  <c r="AI23" i="16"/>
  <c r="AI22" i="16"/>
  <c r="AH28" i="16"/>
  <c r="AH27" i="16"/>
  <c r="AH26" i="16"/>
  <c r="AH25" i="16"/>
  <c r="AH24" i="16"/>
  <c r="AH23" i="16"/>
  <c r="AH22" i="16"/>
  <c r="AG28" i="16"/>
  <c r="AG27" i="16"/>
  <c r="AG26" i="16"/>
  <c r="AG25" i="16"/>
  <c r="AG24" i="16"/>
  <c r="AG23" i="16"/>
  <c r="AG22" i="16"/>
  <c r="AF28" i="16"/>
  <c r="AF27" i="16"/>
  <c r="AF26" i="16"/>
  <c r="AF25" i="16"/>
  <c r="AF24" i="16"/>
  <c r="AF23" i="16"/>
  <c r="AF22" i="16"/>
  <c r="AE27" i="16"/>
  <c r="AE26" i="16"/>
  <c r="AE25" i="16"/>
  <c r="AE24" i="16"/>
  <c r="AE23" i="16"/>
  <c r="AE22" i="16"/>
  <c r="AD27" i="16"/>
  <c r="AD26" i="16"/>
  <c r="AD25" i="16"/>
  <c r="AD24" i="16"/>
  <c r="AD23" i="16"/>
  <c r="AD22" i="16"/>
  <c r="AC22" i="16"/>
  <c r="AD13" i="16"/>
  <c r="AE13" i="16"/>
  <c r="AF13" i="16"/>
  <c r="AG13" i="16"/>
  <c r="AH13" i="16"/>
  <c r="AI13" i="16"/>
  <c r="AJ13" i="16"/>
  <c r="AK13" i="16"/>
  <c r="AD14" i="16"/>
  <c r="AE14" i="16"/>
  <c r="AF14" i="16"/>
  <c r="AG14" i="16"/>
  <c r="AH14" i="16"/>
  <c r="AI14" i="16"/>
  <c r="AJ14" i="16"/>
  <c r="AK14" i="16"/>
  <c r="AD15" i="16"/>
  <c r="AE15" i="16"/>
  <c r="AF15" i="16"/>
  <c r="AG15" i="16"/>
  <c r="AH15" i="16"/>
  <c r="AI15" i="16"/>
  <c r="AJ15" i="16"/>
  <c r="AK15" i="16"/>
  <c r="AD16" i="16"/>
  <c r="AE16" i="16"/>
  <c r="AF16" i="16"/>
  <c r="AG16" i="16"/>
  <c r="AH16" i="16"/>
  <c r="AI16" i="16"/>
  <c r="AJ16" i="16"/>
  <c r="AK16" i="16"/>
  <c r="AD17" i="16"/>
  <c r="AE17" i="16"/>
  <c r="AF17" i="16"/>
  <c r="AG17" i="16"/>
  <c r="AH17" i="16"/>
  <c r="AI17" i="16"/>
  <c r="AJ17" i="16"/>
  <c r="AK17" i="16"/>
  <c r="AD18" i="16"/>
  <c r="AE18" i="16"/>
  <c r="AF18" i="16"/>
  <c r="AG18" i="16"/>
  <c r="AH18" i="16"/>
  <c r="AI18" i="16"/>
  <c r="AJ18" i="16"/>
  <c r="AK18" i="16"/>
  <c r="AD19" i="16"/>
  <c r="AE19" i="16"/>
  <c r="AF19" i="16"/>
  <c r="AG19" i="16"/>
  <c r="AH19" i="16"/>
  <c r="AI19" i="16"/>
  <c r="AJ19" i="16"/>
  <c r="AK19" i="16"/>
  <c r="AC19" i="16"/>
  <c r="AC18" i="16"/>
  <c r="AC17" i="16"/>
  <c r="AC16" i="16"/>
  <c r="AC15" i="16"/>
  <c r="AC14" i="16"/>
  <c r="AC13" i="16"/>
  <c r="AC3" i="16"/>
  <c r="P11" i="12"/>
  <c r="P10" i="12"/>
  <c r="P9" i="12"/>
  <c r="P8" i="12"/>
  <c r="P7" i="12"/>
  <c r="P5" i="12"/>
  <c r="P4" i="12"/>
  <c r="P3" i="12"/>
  <c r="P617" i="12"/>
  <c r="P616" i="12"/>
  <c r="P615" i="12"/>
  <c r="P614" i="12"/>
  <c r="P613" i="12"/>
  <c r="P612" i="12"/>
  <c r="P611" i="12"/>
  <c r="P610" i="12"/>
  <c r="P609" i="12"/>
  <c r="P82" i="12"/>
  <c r="P81" i="12"/>
  <c r="P80" i="12"/>
  <c r="P79" i="12"/>
  <c r="P78" i="12"/>
  <c r="P77" i="12"/>
  <c r="P76" i="12"/>
  <c r="P75" i="12"/>
  <c r="P74" i="12"/>
  <c r="P47" i="12"/>
  <c r="P46" i="12"/>
  <c r="P45" i="12"/>
  <c r="P44" i="12"/>
  <c r="P43" i="12"/>
  <c r="P42" i="12"/>
  <c r="P41" i="12"/>
  <c r="P40" i="12"/>
  <c r="P39" i="12"/>
  <c r="N39" i="12"/>
  <c r="P1026" i="12"/>
  <c r="P1025" i="12"/>
  <c r="P1024" i="12"/>
  <c r="P1023" i="12"/>
  <c r="P1022" i="12"/>
  <c r="P1021" i="12"/>
  <c r="P1020" i="12"/>
  <c r="P1019" i="12"/>
  <c r="P1018" i="12"/>
  <c r="N80" i="12"/>
  <c r="N79" i="12"/>
  <c r="N78" i="12"/>
  <c r="N77" i="12"/>
  <c r="N76" i="12"/>
  <c r="N75" i="12"/>
  <c r="N74" i="12"/>
  <c r="M82" i="12"/>
  <c r="M81" i="12"/>
  <c r="M80" i="12"/>
  <c r="M79" i="12"/>
  <c r="M78" i="12"/>
  <c r="M77" i="12"/>
  <c r="M76" i="12"/>
  <c r="M75" i="12"/>
  <c r="M74" i="12"/>
  <c r="N1024" i="12"/>
  <c r="N1023" i="12"/>
  <c r="N1022" i="12"/>
  <c r="N1021" i="12"/>
  <c r="N1020" i="12"/>
  <c r="N1019" i="12"/>
  <c r="N1018" i="12"/>
  <c r="M1026" i="12"/>
  <c r="M1025" i="12"/>
  <c r="M1024" i="12"/>
  <c r="M1023" i="12"/>
  <c r="M1022" i="12"/>
  <c r="M1021" i="12"/>
  <c r="M1020" i="12"/>
  <c r="M1019" i="12"/>
  <c r="M1018" i="12"/>
  <c r="N615" i="12"/>
  <c r="N614" i="12"/>
  <c r="N613" i="12"/>
  <c r="N612" i="12"/>
  <c r="N611" i="12"/>
  <c r="N610" i="12"/>
  <c r="N609" i="12"/>
  <c r="M617" i="12"/>
  <c r="M616" i="12"/>
  <c r="M615" i="12"/>
  <c r="M39" i="12"/>
  <c r="N3" i="12"/>
  <c r="M3" i="12"/>
  <c r="M609" i="12"/>
  <c r="M614" i="12"/>
  <c r="M613" i="12"/>
  <c r="M612" i="12"/>
  <c r="M611" i="12"/>
  <c r="M610" i="12"/>
  <c r="N45" i="12"/>
  <c r="N44" i="12"/>
  <c r="N43" i="12"/>
  <c r="N42" i="12"/>
  <c r="N41" i="12"/>
  <c r="N40" i="12"/>
  <c r="M47" i="12"/>
  <c r="M46" i="12"/>
  <c r="M45" i="12"/>
  <c r="M44" i="12"/>
  <c r="M43" i="12"/>
  <c r="M42" i="12"/>
  <c r="M41" i="12"/>
  <c r="M40" i="12"/>
  <c r="N8" i="12"/>
  <c r="N7" i="12"/>
  <c r="N6" i="12"/>
  <c r="N5" i="12"/>
  <c r="N4" i="12"/>
  <c r="M11" i="12"/>
  <c r="M10" i="12"/>
  <c r="M9" i="12"/>
  <c r="M8" i="12"/>
  <c r="M7" i="12"/>
  <c r="M6" i="12"/>
  <c r="M5" i="12"/>
  <c r="M4" i="12"/>
  <c r="AD15" i="17" l="1"/>
  <c r="Z18" i="17"/>
  <c r="AB12" i="17"/>
  <c r="Z20" i="17"/>
  <c r="AB17" i="17"/>
  <c r="Z16" i="17"/>
  <c r="Z14" i="17"/>
  <c r="AC13" i="17"/>
  <c r="AD14" i="17"/>
  <c r="Z19" i="17"/>
  <c r="AC18" i="17"/>
  <c r="Z17" i="17"/>
  <c r="AB16" i="17"/>
  <c r="Z12" i="17"/>
  <c r="AD19" i="17"/>
  <c r="Z15" i="17"/>
  <c r="AC17" i="17"/>
  <c r="AC12" i="17"/>
  <c r="AB13" i="17"/>
  <c r="AC19" i="17"/>
  <c r="AB18" i="17"/>
  <c r="AA17" i="17"/>
  <c r="AD16" i="17"/>
  <c r="AC15" i="17"/>
  <c r="AB14" i="17"/>
  <c r="AA13" i="17"/>
  <c r="AD12" i="17"/>
  <c r="AD20" i="17"/>
  <c r="AB19" i="17"/>
  <c r="AA18" i="17"/>
  <c r="AD17" i="17"/>
  <c r="AC16" i="17"/>
  <c r="AB15" i="17"/>
  <c r="AA14" i="17"/>
  <c r="AD13" i="17"/>
  <c r="AC14" i="17"/>
  <c r="AA12" i="17"/>
  <c r="AC20" i="17"/>
  <c r="AB20" i="17"/>
  <c r="AA19" i="17"/>
  <c r="AD18" i="17"/>
  <c r="D5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4" i="13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<sst xmlns="http://schemas.openxmlformats.org/spreadsheetml/2006/main" count="35656" uniqueCount="2792">
  <si>
    <t>No.</t>
    <phoneticPr fontId="1" type="noConversion"/>
  </si>
  <si>
    <t>Project</t>
    <phoneticPr fontId="1" type="noConversion"/>
  </si>
  <si>
    <t>Version</t>
    <phoneticPr fontId="1" type="noConversion"/>
  </si>
  <si>
    <t>ID</t>
    <phoneticPr fontId="1" type="noConversion"/>
  </si>
  <si>
    <t>Published date</t>
    <phoneticPr fontId="1" type="noConversion"/>
  </si>
  <si>
    <t>Security Bug Data Analysis Summary Table</t>
    <phoneticPr fontId="1" type="noConversion"/>
  </si>
  <si>
    <r>
      <t>RQ3</t>
    </r>
    <r>
      <rPr>
        <b/>
        <sz val="14"/>
        <color theme="1"/>
        <rFont val="等线"/>
        <family val="3"/>
        <charset val="134"/>
      </rPr>
      <t>：</t>
    </r>
    <r>
      <rPr>
        <b/>
        <sz val="14"/>
        <color theme="1"/>
        <rFont val="Times New Roman"/>
        <family val="1"/>
      </rPr>
      <t>Effect</t>
    </r>
    <phoneticPr fontId="1" type="noConversion"/>
  </si>
  <si>
    <t>Apache Tomcat 9.0.20</t>
    <phoneticPr fontId="1" type="noConversion"/>
  </si>
  <si>
    <t>Apache Tomcat 9.0.19</t>
    <phoneticPr fontId="1" type="noConversion"/>
  </si>
  <si>
    <t>Apache Tomcat 9.0.12</t>
    <phoneticPr fontId="1" type="noConversion"/>
  </si>
  <si>
    <t>Apache Tomcat 9.0.10</t>
    <phoneticPr fontId="1" type="noConversion"/>
  </si>
  <si>
    <t>Apache Tomcat 9.0.9</t>
    <phoneticPr fontId="1" type="noConversion"/>
  </si>
  <si>
    <t>Apache Tomcat 9.0.8</t>
    <phoneticPr fontId="1" type="noConversion"/>
  </si>
  <si>
    <t>Apache Tomcat 9.0.2</t>
    <phoneticPr fontId="1" type="noConversion"/>
  </si>
  <si>
    <t>Apache Tomcat 9.0.1</t>
    <phoneticPr fontId="1" type="noConversion"/>
  </si>
  <si>
    <t>CVE-2019-10072</t>
    <phoneticPr fontId="1" type="noConversion"/>
  </si>
  <si>
    <t>CVE-2019-0232</t>
    <phoneticPr fontId="1" type="noConversion"/>
  </si>
  <si>
    <t>CVE-2019-0221</t>
    <phoneticPr fontId="1" type="noConversion"/>
  </si>
  <si>
    <t>CVE-2018-11784</t>
    <phoneticPr fontId="1" type="noConversion"/>
  </si>
  <si>
    <t>CVE-2018-8037</t>
    <phoneticPr fontId="1" type="noConversion"/>
  </si>
  <si>
    <t>CVE-2018-8034</t>
    <phoneticPr fontId="1" type="noConversion"/>
  </si>
  <si>
    <t>CVE-2018-8014</t>
    <phoneticPr fontId="1" type="noConversion"/>
  </si>
  <si>
    <t>CVE-2018-1336</t>
    <phoneticPr fontId="1" type="noConversion"/>
  </si>
  <si>
    <t>CVE-2018-1305</t>
    <phoneticPr fontId="1" type="noConversion"/>
  </si>
  <si>
    <t>CVE-2017-12617</t>
    <phoneticPr fontId="1" type="noConversion"/>
  </si>
  <si>
    <t>CVE-2018-1304</t>
    <phoneticPr fontId="1" type="noConversion"/>
  </si>
  <si>
    <t>high</t>
    <phoneticPr fontId="1" type="noConversion"/>
  </si>
  <si>
    <t>medium</t>
    <phoneticPr fontId="1" type="noConversion"/>
  </si>
  <si>
    <t>Apache Tomcat 9.0.5</t>
    <phoneticPr fontId="1" type="noConversion"/>
  </si>
  <si>
    <t>Apache Tomcat 9.0.0.M22</t>
    <phoneticPr fontId="1" type="noConversion"/>
  </si>
  <si>
    <t>Apache Tomcat 9.0.0.M21</t>
    <phoneticPr fontId="1" type="noConversion"/>
  </si>
  <si>
    <t>Apache Tomcat 9.0.0.M19</t>
    <phoneticPr fontId="1" type="noConversion"/>
  </si>
  <si>
    <t>Apache Tomcat 9.0.0.M18</t>
    <phoneticPr fontId="1" type="noConversion"/>
  </si>
  <si>
    <t>Apache Tomcat 9.0.0.M17</t>
    <phoneticPr fontId="1" type="noConversion"/>
  </si>
  <si>
    <t>Apache Tomcat 9.0.0.M15</t>
    <phoneticPr fontId="1" type="noConversion"/>
  </si>
  <si>
    <t>Apache Tomcat 9.0.0.M13</t>
    <phoneticPr fontId="1" type="noConversion"/>
  </si>
  <si>
    <t>Apache Tomcat 9.0.0.M10</t>
    <phoneticPr fontId="1" type="noConversion"/>
  </si>
  <si>
    <t>CVE-2017-7675</t>
    <phoneticPr fontId="1" type="noConversion"/>
  </si>
  <si>
    <t>CVE-2017-7674</t>
    <phoneticPr fontId="1" type="noConversion"/>
  </si>
  <si>
    <t>CVE-2017-5651</t>
    <phoneticPr fontId="1" type="noConversion"/>
  </si>
  <si>
    <t>CVE-2017-5650</t>
    <phoneticPr fontId="1" type="noConversion"/>
  </si>
  <si>
    <t>CVE-2017-5647</t>
    <phoneticPr fontId="1" type="noConversion"/>
  </si>
  <si>
    <t>CVE-2017-5648</t>
    <phoneticPr fontId="1" type="noConversion"/>
  </si>
  <si>
    <t>CVE-2016-8747</t>
    <phoneticPr fontId="1" type="noConversion"/>
  </si>
  <si>
    <t>CVE-2016-8745</t>
    <phoneticPr fontId="1" type="noConversion"/>
  </si>
  <si>
    <t>CVE-2016-6817</t>
    <phoneticPr fontId="1" type="noConversion"/>
  </si>
  <si>
    <t>CVE-2016-6816</t>
    <phoneticPr fontId="1" type="noConversion"/>
  </si>
  <si>
    <t>CVE-2016-6797</t>
    <phoneticPr fontId="1" type="noConversion"/>
  </si>
  <si>
    <t>CVE-2016-6796</t>
    <phoneticPr fontId="1" type="noConversion"/>
  </si>
  <si>
    <t>CVE-2016-6794</t>
    <phoneticPr fontId="1" type="noConversion"/>
  </si>
  <si>
    <t>CVE-2016-5018</t>
    <phoneticPr fontId="1" type="noConversion"/>
  </si>
  <si>
    <t>CVE-2016-0762</t>
    <phoneticPr fontId="1" type="noConversion"/>
  </si>
  <si>
    <t>INP</t>
    <phoneticPr fontId="1" type="noConversion"/>
  </si>
  <si>
    <t>MEM</t>
    <phoneticPr fontId="1" type="noConversion"/>
  </si>
  <si>
    <t>Apache Tomcat 9.0.0.M8</t>
    <phoneticPr fontId="1" type="noConversion"/>
  </si>
  <si>
    <t>Apache Tomcat 9.0.0.M3</t>
    <phoneticPr fontId="1" type="noConversion"/>
  </si>
  <si>
    <t>CVE-2016-3092</t>
    <phoneticPr fontId="1" type="noConversion"/>
  </si>
  <si>
    <t>CVE-2016-0763</t>
    <phoneticPr fontId="1" type="noConversion"/>
  </si>
  <si>
    <t>CVE-2016-0714</t>
    <phoneticPr fontId="1" type="noConversion"/>
  </si>
  <si>
    <t>CVE-2016-0706</t>
    <phoneticPr fontId="1" type="noConversion"/>
  </si>
  <si>
    <t>CVE-2015-5346</t>
    <phoneticPr fontId="1" type="noConversion"/>
  </si>
  <si>
    <t>CVE-2015-5345</t>
    <phoneticPr fontId="1" type="noConversion"/>
  </si>
  <si>
    <t>critical</t>
    <phoneticPr fontId="1" type="noConversion"/>
  </si>
  <si>
    <t>Apache http 2.4.33</t>
    <phoneticPr fontId="1" type="noConversion"/>
  </si>
  <si>
    <t xml:space="preserve">Apache http 2.4.28 </t>
  </si>
  <si>
    <t xml:space="preserve">Apache http 2.4.26  </t>
    <phoneticPr fontId="1" type="noConversion"/>
  </si>
  <si>
    <t>Apache http 2.4.25</t>
    <phoneticPr fontId="1" type="noConversion"/>
  </si>
  <si>
    <t>Apache http 2.4.23</t>
  </si>
  <si>
    <t xml:space="preserve">Apache http 2.4.39 </t>
    <phoneticPr fontId="1" type="noConversion"/>
  </si>
  <si>
    <t xml:space="preserve">Apache http 2.4.34 </t>
    <phoneticPr fontId="1" type="noConversion"/>
  </si>
  <si>
    <t>Apache http 2.4.27</t>
    <phoneticPr fontId="1" type="noConversion"/>
  </si>
  <si>
    <t>CVE-2019-0196</t>
    <phoneticPr fontId="1" type="noConversion"/>
  </si>
  <si>
    <t>CVE-2019-0190</t>
    <phoneticPr fontId="1" type="noConversion"/>
  </si>
  <si>
    <t>CVE-2018-17189</t>
    <phoneticPr fontId="1" type="noConversion"/>
  </si>
  <si>
    <t>CVE-2018-1333</t>
    <phoneticPr fontId="1" type="noConversion"/>
  </si>
  <si>
    <t>CVE-2018-1303</t>
    <phoneticPr fontId="1" type="noConversion"/>
  </si>
  <si>
    <t>CVE-2018-1302</t>
    <phoneticPr fontId="1" type="noConversion"/>
  </si>
  <si>
    <t>CVE-2018-1301</t>
    <phoneticPr fontId="1" type="noConversion"/>
  </si>
  <si>
    <t>CVE-2018-1283</t>
    <phoneticPr fontId="1" type="noConversion"/>
  </si>
  <si>
    <t>CVE-2017-15715</t>
    <phoneticPr fontId="1" type="noConversion"/>
  </si>
  <si>
    <t>CVE-2017-15710</t>
    <phoneticPr fontId="1" type="noConversion"/>
  </si>
  <si>
    <t>CVE-2017-9798</t>
    <phoneticPr fontId="1" type="noConversion"/>
  </si>
  <si>
    <t>CVE-2017-9789</t>
    <phoneticPr fontId="1" type="noConversion"/>
  </si>
  <si>
    <t>CVE-2017-9788</t>
    <phoneticPr fontId="1" type="noConversion"/>
  </si>
  <si>
    <t>CVE-2017-7679</t>
    <phoneticPr fontId="1" type="noConversion"/>
  </si>
  <si>
    <t>CVE-2017-7668</t>
    <phoneticPr fontId="1" type="noConversion"/>
  </si>
  <si>
    <t>CVE-2017-7659</t>
    <phoneticPr fontId="1" type="noConversion"/>
  </si>
  <si>
    <t>CVE-2017-3169</t>
    <phoneticPr fontId="1" type="noConversion"/>
  </si>
  <si>
    <t>CVE-2017-3167</t>
    <phoneticPr fontId="1" type="noConversion"/>
  </si>
  <si>
    <t>CVE-2016-8743</t>
    <phoneticPr fontId="1" type="noConversion"/>
  </si>
  <si>
    <t>CVE-2016-8740</t>
    <phoneticPr fontId="1" type="noConversion"/>
  </si>
  <si>
    <t>CVE-2016-5387</t>
    <phoneticPr fontId="1" type="noConversion"/>
  </si>
  <si>
    <t>CVE-2016-4975</t>
    <phoneticPr fontId="1" type="noConversion"/>
  </si>
  <si>
    <t>CVE-2016-2161</t>
    <phoneticPr fontId="1" type="noConversion"/>
  </si>
  <si>
    <t>CVE-2016-0736</t>
    <phoneticPr fontId="1" type="noConversion"/>
  </si>
  <si>
    <t>CVE-2016-4979</t>
    <phoneticPr fontId="1" type="noConversion"/>
  </si>
  <si>
    <t>CVE-2016-1546</t>
    <phoneticPr fontId="1" type="noConversion"/>
  </si>
  <si>
    <t>CVE-2015-5351</t>
    <phoneticPr fontId="1" type="noConversion"/>
  </si>
  <si>
    <t>CVE-2019-0220</t>
    <phoneticPr fontId="1" type="noConversion"/>
  </si>
  <si>
    <t>CVE-2018-11763</t>
    <phoneticPr fontId="1" type="noConversion"/>
  </si>
  <si>
    <t>CVE-2019-0197</t>
    <phoneticPr fontId="1" type="noConversion"/>
  </si>
  <si>
    <t>CVE-2019-0217</t>
    <phoneticPr fontId="1" type="noConversion"/>
  </si>
  <si>
    <t>CVE-2019-0215</t>
    <phoneticPr fontId="1" type="noConversion"/>
  </si>
  <si>
    <t>Firefox 66</t>
    <phoneticPr fontId="1" type="noConversion"/>
  </si>
  <si>
    <t xml:space="preserve">Firefox 67 </t>
    <phoneticPr fontId="1" type="noConversion"/>
  </si>
  <si>
    <t xml:space="preserve">CVE-2019-5875  </t>
    <phoneticPr fontId="1" type="noConversion"/>
  </si>
  <si>
    <t>Firefox 65</t>
    <phoneticPr fontId="1" type="noConversion"/>
  </si>
  <si>
    <t>Firefox 64</t>
    <phoneticPr fontId="1" type="noConversion"/>
  </si>
  <si>
    <t>NUM</t>
    <phoneticPr fontId="1" type="noConversion"/>
  </si>
  <si>
    <t>Firefox 63</t>
    <phoneticPr fontId="1" type="noConversion"/>
  </si>
  <si>
    <t>Firefox 62</t>
    <phoneticPr fontId="1" type="noConversion"/>
  </si>
  <si>
    <t>Firefox 61</t>
    <phoneticPr fontId="1" type="noConversion"/>
  </si>
  <si>
    <t>Firefox 60</t>
    <phoneticPr fontId="1" type="noConversion"/>
  </si>
  <si>
    <t>Firefox 59</t>
    <phoneticPr fontId="1" type="noConversion"/>
  </si>
  <si>
    <t>Firefox 58</t>
    <phoneticPr fontId="1" type="noConversion"/>
  </si>
  <si>
    <t>Firefox 57</t>
    <phoneticPr fontId="1" type="noConversion"/>
  </si>
  <si>
    <t>Firefox 56</t>
    <phoneticPr fontId="1" type="noConversion"/>
  </si>
  <si>
    <t>Firefox 55</t>
    <phoneticPr fontId="1" type="noConversion"/>
  </si>
  <si>
    <t>Firefox 54</t>
    <phoneticPr fontId="1" type="noConversion"/>
  </si>
  <si>
    <t>memory</t>
    <phoneticPr fontId="1" type="noConversion"/>
  </si>
  <si>
    <t>CVE-2017-5445</t>
    <phoneticPr fontId="1" type="noConversion"/>
  </si>
  <si>
    <t>Firefox 53</t>
    <phoneticPr fontId="1" type="noConversion"/>
  </si>
  <si>
    <t>Firefox 52</t>
    <phoneticPr fontId="1" type="noConversion"/>
  </si>
  <si>
    <t xml:space="preserve"> CVE-2017-5428 </t>
    <phoneticPr fontId="1" type="noConversion"/>
  </si>
  <si>
    <t>Firefox 51</t>
    <phoneticPr fontId="1" type="noConversion"/>
  </si>
  <si>
    <t>low</t>
    <phoneticPr fontId="1" type="noConversion"/>
  </si>
  <si>
    <t xml:space="preserve">CVE-2016-9900 </t>
  </si>
  <si>
    <t xml:space="preserve">CVE-2016-5284  </t>
  </si>
  <si>
    <t>Firefox 50</t>
    <phoneticPr fontId="1" type="noConversion"/>
  </si>
  <si>
    <t>Firefox 49</t>
    <phoneticPr fontId="1" type="noConversion"/>
  </si>
  <si>
    <t>Firefox 48</t>
    <phoneticPr fontId="1" type="noConversion"/>
  </si>
  <si>
    <t>Firefox 47</t>
    <phoneticPr fontId="1" type="noConversion"/>
  </si>
  <si>
    <t>Firefox 46</t>
    <phoneticPr fontId="1" type="noConversion"/>
  </si>
  <si>
    <t>CVE-2016-2801</t>
  </si>
  <si>
    <t>CVE-2016-2800</t>
  </si>
  <si>
    <t>CVE-2016-2798</t>
  </si>
  <si>
    <t>CVE-2016-2796</t>
  </si>
  <si>
    <t>CVE-2016-2795</t>
  </si>
  <si>
    <t>CVE-2016-2794</t>
  </si>
  <si>
    <t>CVE-2016-2793</t>
  </si>
  <si>
    <t>CVE-2016-2792</t>
  </si>
  <si>
    <t>CVE-2016-2791</t>
  </si>
  <si>
    <t>CVE-2016-2790</t>
  </si>
  <si>
    <t>CVE-2016-1977</t>
  </si>
  <si>
    <t>CVE-2016-1976</t>
  </si>
  <si>
    <t>CVE-2016-1975</t>
  </si>
  <si>
    <t>CVE-2016-1974</t>
  </si>
  <si>
    <t>CVE-2016-1973</t>
  </si>
  <si>
    <t>CVE-2016-1972</t>
  </si>
  <si>
    <t>CVE-2016-1971</t>
  </si>
  <si>
    <t>CVE-2016-1970</t>
  </si>
  <si>
    <t>CVE-2016-1969</t>
  </si>
  <si>
    <t>CVE-2016-1968</t>
  </si>
  <si>
    <t>CVE-2016-1967</t>
  </si>
  <si>
    <t>CVE-2016-1965</t>
  </si>
  <si>
    <t>CVE-2016-1963</t>
  </si>
  <si>
    <t>CVE-2016-1962</t>
  </si>
  <si>
    <t>CVE-2016-1961</t>
  </si>
  <si>
    <t>CVE-2016-1959</t>
  </si>
  <si>
    <t>CVE-2016-1956</t>
  </si>
  <si>
    <t>CVE-2016-1954</t>
  </si>
  <si>
    <t>CVE-2016-1949</t>
  </si>
  <si>
    <t>CVE-2016-1947</t>
  </si>
  <si>
    <t>CVE-2016-1946</t>
  </si>
  <si>
    <t>CVE-2016-1945</t>
  </si>
  <si>
    <t>CVE-2016-1944</t>
  </si>
  <si>
    <t>CVE-2016-1941</t>
  </si>
  <si>
    <t>CVE-2016-1939</t>
  </si>
  <si>
    <t>CVE-2016-1938</t>
  </si>
  <si>
    <t>CVE-2016-1935</t>
  </si>
  <si>
    <t>CVE-2016-1933</t>
  </si>
  <si>
    <t>Firefox 45</t>
    <phoneticPr fontId="1" type="noConversion"/>
  </si>
  <si>
    <t>Firefox 44</t>
    <phoneticPr fontId="1" type="noConversion"/>
  </si>
  <si>
    <t>firefox 43</t>
    <phoneticPr fontId="1" type="noConversion"/>
  </si>
  <si>
    <t>CVE-2015-7575</t>
  </si>
  <si>
    <t>Apache http 2.4.38</t>
  </si>
  <si>
    <t>CVE-2018-17199</t>
    <phoneticPr fontId="1" type="noConversion"/>
  </si>
  <si>
    <t>Apache http 2.4.35</t>
    <phoneticPr fontId="1" type="noConversion"/>
  </si>
  <si>
    <t>Apache http 2.4.20</t>
  </si>
  <si>
    <t>Apache http 2.4</t>
    <phoneticPr fontId="1" type="noConversion"/>
  </si>
  <si>
    <t>Firefox</t>
    <phoneticPr fontId="1" type="noConversion"/>
  </si>
  <si>
    <t>memory corruption</t>
    <phoneticPr fontId="1" type="noConversion"/>
  </si>
  <si>
    <t xml:space="preserve">CVE-2018-18502  </t>
    <phoneticPr fontId="1" type="noConversion"/>
  </si>
  <si>
    <t xml:space="preserve">CVE-2018-18501  </t>
    <phoneticPr fontId="1" type="noConversion"/>
  </si>
  <si>
    <r>
      <t>CVE-2018-12377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</si>
  <si>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t>crash</t>
    <phoneticPr fontId="1" type="noConversion"/>
  </si>
  <si>
    <t>UNK</t>
    <phoneticPr fontId="1" type="noConversion"/>
  </si>
  <si>
    <t xml:space="preserve">  CVE-2019-9804  </t>
    <phoneticPr fontId="1" type="noConversion"/>
  </si>
  <si>
    <t>memory corruption/crash</t>
    <phoneticPr fontId="1" type="noConversion"/>
  </si>
  <si>
    <t>TIM</t>
    <phoneticPr fontId="1" type="noConversion"/>
  </si>
  <si>
    <t>LOG</t>
    <phoneticPr fontId="1" type="noConversion"/>
  </si>
  <si>
    <t xml:space="preserve">  CVE-2018-5187  </t>
    <phoneticPr fontId="1" type="noConversion"/>
  </si>
  <si>
    <t xml:space="preserve">  CVE-2018-5186  </t>
    <phoneticPr fontId="1" type="noConversion"/>
  </si>
  <si>
    <t>code execution</t>
  </si>
  <si>
    <t>security bypass</t>
  </si>
  <si>
    <t>memory corruption/security bypass</t>
  </si>
  <si>
    <t>security bypass</t>
    <phoneticPr fontId="1" type="noConversion"/>
  </si>
  <si>
    <t>INP</t>
  </si>
  <si>
    <t>CVE-2016-1958</t>
    <phoneticPr fontId="1" type="noConversion"/>
  </si>
  <si>
    <t>CVE-2016-1948</t>
    <phoneticPr fontId="1" type="noConversion"/>
  </si>
  <si>
    <t>CVE-2016-1955</t>
    <phoneticPr fontId="1" type="noConversion"/>
  </si>
  <si>
    <t>CVE-2016-1953</t>
    <phoneticPr fontId="1" type="noConversion"/>
  </si>
  <si>
    <t>CVE-2016-1943</t>
    <phoneticPr fontId="1" type="noConversion"/>
  </si>
  <si>
    <t>CVE-2016-1966</t>
    <phoneticPr fontId="1" type="noConversion"/>
  </si>
  <si>
    <t>CVE-2016-1957</t>
    <phoneticPr fontId="1" type="noConversion"/>
  </si>
  <si>
    <t>MEM</t>
  </si>
  <si>
    <t>service</t>
    <phoneticPr fontId="1" type="noConversion"/>
  </si>
  <si>
    <t>privilege escalation</t>
  </si>
  <si>
    <t>web</t>
    <phoneticPr fontId="1" type="noConversion"/>
  </si>
  <si>
    <t>data leakage</t>
    <phoneticPr fontId="1" type="noConversion"/>
  </si>
  <si>
    <t>database</t>
    <phoneticPr fontId="1" type="noConversion"/>
  </si>
  <si>
    <t>security bypass/memory corruption</t>
    <phoneticPr fontId="1" type="noConversion"/>
  </si>
  <si>
    <t>data leakage</t>
  </si>
  <si>
    <t>privilege escalation/data leakage</t>
  </si>
  <si>
    <t>security bypass/data leakage</t>
  </si>
  <si>
    <t>memory corruption/code execution</t>
  </si>
  <si>
    <t>memory corruption/code execution</t>
    <phoneticPr fontId="1" type="noConversion"/>
  </si>
  <si>
    <t>memory corruption</t>
  </si>
  <si>
    <t>crash/memory corruption</t>
  </si>
  <si>
    <t>security bypass/privilege escalation</t>
  </si>
  <si>
    <t>security bypass/data leakage</t>
    <phoneticPr fontId="1" type="noConversion"/>
  </si>
  <si>
    <t>privilege escalation</t>
    <phoneticPr fontId="1" type="noConversion"/>
  </si>
  <si>
    <t>crash/memory corruption</t>
    <phoneticPr fontId="1" type="noConversion"/>
  </si>
  <si>
    <t>security bypass/privilege escalation</t>
    <phoneticPr fontId="1" type="noConversion"/>
  </si>
  <si>
    <t>code execution</t>
    <phoneticPr fontId="1" type="noConversion"/>
  </si>
  <si>
    <r>
      <t>RQ4</t>
    </r>
    <r>
      <rPr>
        <b/>
        <sz val="14"/>
        <color theme="1"/>
        <rFont val="等线"/>
        <family val="3"/>
        <charset val="134"/>
      </rPr>
      <t>：</t>
    </r>
    <r>
      <rPr>
        <b/>
        <sz val="14"/>
        <color theme="1"/>
        <rFont val="Times New Roman"/>
        <family val="1"/>
      </rPr>
      <t>Symptom</t>
    </r>
    <phoneticPr fontId="1" type="noConversion"/>
  </si>
  <si>
    <t>Unknown</t>
    <phoneticPr fontId="1" type="noConversion"/>
  </si>
  <si>
    <t>resource management</t>
  </si>
  <si>
    <t xml:space="preserve"> authentication restriction</t>
  </si>
  <si>
    <t>injection</t>
  </si>
  <si>
    <t xml:space="preserve"> resource management</t>
  </si>
  <si>
    <t>concurrent execution</t>
  </si>
  <si>
    <t>authentication restriction</t>
  </si>
  <si>
    <t>CVE-2017-5664</t>
    <phoneticPr fontId="1" type="noConversion"/>
  </si>
  <si>
    <t>concurrent execution</t>
    <phoneticPr fontId="1" type="noConversion"/>
  </si>
  <si>
    <t>CVE-2016-8735</t>
    <phoneticPr fontId="1" type="noConversion"/>
  </si>
  <si>
    <t>CVE-2017-15706</t>
    <phoneticPr fontId="1" type="noConversion"/>
  </si>
  <si>
    <t>authroization management</t>
  </si>
  <si>
    <t>resource management</t>
    <phoneticPr fontId="1" type="noConversion"/>
  </si>
  <si>
    <t>authroization management</t>
    <phoneticPr fontId="1" type="noConversion"/>
  </si>
  <si>
    <t xml:space="preserve"> authroization management</t>
  </si>
  <si>
    <t>CVE-2018-1312</t>
    <phoneticPr fontId="1" type="noConversion"/>
  </si>
  <si>
    <t>data encryption</t>
  </si>
  <si>
    <t xml:space="preserve"> concurrent execution</t>
  </si>
  <si>
    <t>CVE-2018-8011</t>
    <phoneticPr fontId="1" type="noConversion"/>
  </si>
  <si>
    <t>injection</t>
    <phoneticPr fontId="1" type="noConversion"/>
  </si>
  <si>
    <t>CVE-2019-9162</t>
  </si>
  <si>
    <t>CVE-2019-9003</t>
  </si>
  <si>
    <t>CVE-2019-8980</t>
  </si>
  <si>
    <t>CVE-2019-8956</t>
  </si>
  <si>
    <t>CVE-2019-7308</t>
  </si>
  <si>
    <t>authentication restriction</t>
    <phoneticPr fontId="1" type="noConversion"/>
  </si>
  <si>
    <t>data encryption</t>
    <phoneticPr fontId="1" type="noConversion"/>
  </si>
  <si>
    <t>CVE-2019-7221</t>
  </si>
  <si>
    <t>CVE-2019-6974</t>
  </si>
  <si>
    <t>CVE-2019-3900</t>
  </si>
  <si>
    <t>CVE-2019-3882</t>
  </si>
  <si>
    <t>CVE-2019-3819</t>
  </si>
  <si>
    <t>CVE-2019-3701</t>
  </si>
  <si>
    <t>CVE-2019-2101</t>
  </si>
  <si>
    <t>CVE-2019-1999</t>
  </si>
  <si>
    <t>CVE-2019-16714</t>
  </si>
  <si>
    <t>CVE-2019-15926</t>
  </si>
  <si>
    <t>CVE-2019-15925</t>
  </si>
  <si>
    <t>CVE-2019-15538</t>
  </si>
  <si>
    <t>CVE-2019-15505</t>
  </si>
  <si>
    <t>CVE-2019-15504</t>
  </si>
  <si>
    <t>CVE-2019-15292</t>
  </si>
  <si>
    <t>CVE-2019-15223</t>
  </si>
  <si>
    <t>CVE-2019-15221</t>
  </si>
  <si>
    <t>CVE-2019-15220</t>
  </si>
  <si>
    <t>CVE-2019-15218</t>
  </si>
  <si>
    <t>CVE-2019-15217</t>
  </si>
  <si>
    <t>CVE-2019-15215</t>
  </si>
  <si>
    <t>CVE-2019-15214</t>
  </si>
  <si>
    <t>CVE-2019-15212</t>
  </si>
  <si>
    <t>CVE-2019-15211</t>
  </si>
  <si>
    <t>CVE-2019-15118</t>
  </si>
  <si>
    <t>CVE-2019-15117</t>
  </si>
  <si>
    <t>CVE-2019-15090</t>
  </si>
  <si>
    <t>CVE-2019-15031</t>
  </si>
  <si>
    <t>CVE-2019-15030</t>
  </si>
  <si>
    <t>CVE-2019-14835</t>
  </si>
  <si>
    <t>CVE-2019-14821</t>
  </si>
  <si>
    <t>CVE-2019-14816</t>
  </si>
  <si>
    <t>CVE-2019-14814</t>
  </si>
  <si>
    <t>CVE-2019-14763</t>
  </si>
  <si>
    <t>CVE-2019-14284</t>
  </si>
  <si>
    <t>CVE-2019-13648</t>
  </si>
  <si>
    <t>CVE-2019-13631</t>
  </si>
  <si>
    <t>CVE-2019-13272</t>
  </si>
  <si>
    <t>CVE-2019-13233</t>
  </si>
  <si>
    <t>CVE-2019-12819</t>
  </si>
  <si>
    <t>CVE-2019-12818</t>
  </si>
  <si>
    <t>CVE-2019-12817</t>
  </si>
  <si>
    <t>CVE-2019-12614</t>
  </si>
  <si>
    <t>CVE-2019-11884</t>
  </si>
  <si>
    <t>CVE-2019-11833</t>
  </si>
  <si>
    <t>medium</t>
  </si>
  <si>
    <t>CVE-2019-11815</t>
  </si>
  <si>
    <t>CVE-2019-11810</t>
  </si>
  <si>
    <t>CVE-2019-11683</t>
  </si>
  <si>
    <t>CVE-2019-11599</t>
  </si>
  <si>
    <t>CVE-2019-11487</t>
  </si>
  <si>
    <t>CVE-2019-11479</t>
  </si>
  <si>
    <t>CVE-2019-11191</t>
  </si>
  <si>
    <t>CVE-2019-11190</t>
  </si>
  <si>
    <t>CVE-2019-11085</t>
  </si>
  <si>
    <t>CVE-2019-10639</t>
  </si>
  <si>
    <t>CVE-2019-10638</t>
  </si>
  <si>
    <t>CVE-2019-10126</t>
  </si>
  <si>
    <t>CVE-2018-8822</t>
  </si>
  <si>
    <t>CVE-2018-8781</t>
  </si>
  <si>
    <t>CVE-2018-8087</t>
  </si>
  <si>
    <t>CVE-2018-8043</t>
  </si>
  <si>
    <t>CVE-2018-7995</t>
  </si>
  <si>
    <t>CVE-2018-7757</t>
  </si>
  <si>
    <t>CVE-2018-7740</t>
  </si>
  <si>
    <t>CVE-2018-7566</t>
  </si>
  <si>
    <t>CVE-2018-7492</t>
  </si>
  <si>
    <t>CVE-2018-7480</t>
  </si>
  <si>
    <t>CVE-2018-6927</t>
  </si>
  <si>
    <t>CVE-2018-6559</t>
  </si>
  <si>
    <t>CVE-2018-6555</t>
  </si>
  <si>
    <t>CVE-2018-6554</t>
  </si>
  <si>
    <t>CVE-2018-5814</t>
  </si>
  <si>
    <t>CVE-2018-5803</t>
  </si>
  <si>
    <t>CVE-2018-5750</t>
  </si>
  <si>
    <t>CVE-2018-5391</t>
  </si>
  <si>
    <t>CVE-2018-5390</t>
  </si>
  <si>
    <t>CVE-2018-5344</t>
  </si>
  <si>
    <t>CVE-2018-5333</t>
  </si>
  <si>
    <t>CVE-2018-5332</t>
  </si>
  <si>
    <t>CVE-2018-20976</t>
  </si>
  <si>
    <t>CVE-2018-20961</t>
  </si>
  <si>
    <t>CVE-2018-20856</t>
  </si>
  <si>
    <t>CVE-2018-20836</t>
  </si>
  <si>
    <t>CVE-2018-20784</t>
  </si>
  <si>
    <t>CVE-2018-20511</t>
  </si>
  <si>
    <t>CVE-2018-20169</t>
  </si>
  <si>
    <t>CVE-2018-19985</t>
  </si>
  <si>
    <t>CVE-2018-19854</t>
  </si>
  <si>
    <t>CVE-2018-19824</t>
  </si>
  <si>
    <t>CVE-2018-19407</t>
  </si>
  <si>
    <t>CVE-2018-18955</t>
  </si>
  <si>
    <t>CVE-2018-18710</t>
  </si>
  <si>
    <t>CVE-2018-18690</t>
  </si>
  <si>
    <t>CVE-2018-18653</t>
  </si>
  <si>
    <t>CVE-2018-18445</t>
  </si>
  <si>
    <t>CVE-2018-18397</t>
  </si>
  <si>
    <t>CVE-2018-18386</t>
  </si>
  <si>
    <t>CVE-2018-18281</t>
  </si>
  <si>
    <t>CVE-2018-18021</t>
  </si>
  <si>
    <t>CVE-2018-17972</t>
  </si>
  <si>
    <t>CVE-2018-17182</t>
  </si>
  <si>
    <t>CVE-2018-16884</t>
  </si>
  <si>
    <t>CVE-2018-16882</t>
  </si>
  <si>
    <t>CVE-2018-16880</t>
  </si>
  <si>
    <t>CVE-2018-16862</t>
  </si>
  <si>
    <t>CVE-2018-16658</t>
  </si>
  <si>
    <t>CVE-2018-16276</t>
  </si>
  <si>
    <t>CVE-2018-15594</t>
  </si>
  <si>
    <t>CVE-2018-15471</t>
  </si>
  <si>
    <t>CVE-2018-14734</t>
  </si>
  <si>
    <t>CVE-2018-14678</t>
  </si>
  <si>
    <t>CVE-2018-14634</t>
  </si>
  <si>
    <t>CVE-2018-14633</t>
  </si>
  <si>
    <t>CVE-2018-14625</t>
  </si>
  <si>
    <t>CVE-2018-14617</t>
  </si>
  <si>
    <t>CVE-2018-14616</t>
  </si>
  <si>
    <t>CVE-2018-14615</t>
  </si>
  <si>
    <t>CVE-2018-14614</t>
  </si>
  <si>
    <t>CVE-2018-14613</t>
  </si>
  <si>
    <t>CVE-2018-14612</t>
  </si>
  <si>
    <t>CVE-2018-14611</t>
  </si>
  <si>
    <t>CVE-2018-14610</t>
  </si>
  <si>
    <t>CVE-2018-14609</t>
  </si>
  <si>
    <t>CVE-2018-13406</t>
  </si>
  <si>
    <t>CVE-2018-13405</t>
  </si>
  <si>
    <t>CVE-2018-13100</t>
  </si>
  <si>
    <t>CVE-2018-13099</t>
  </si>
  <si>
    <t>CVE-2018-13098</t>
  </si>
  <si>
    <t>CVE-2018-13096</t>
  </si>
  <si>
    <t>CVE-2018-13097</t>
  </si>
  <si>
    <t>CVE-2018-13094</t>
  </si>
  <si>
    <t>CVE-2018-13093</t>
  </si>
  <si>
    <t>CVE-2018-13053</t>
  </si>
  <si>
    <t>CVE-2018-12904</t>
  </si>
  <si>
    <t>CVE-2018-12896</t>
  </si>
  <si>
    <t>CVE-2018-12233</t>
  </si>
  <si>
    <t>CVE-2018-12232</t>
  </si>
  <si>
    <t>CVE-2018-11508</t>
  </si>
  <si>
    <t>CVE-2018-1130</t>
  </si>
  <si>
    <t>CVE-2018-1118</t>
  </si>
  <si>
    <t>CVE-2018-1108</t>
  </si>
  <si>
    <t>CVE-2018-1095</t>
  </si>
  <si>
    <t>CVE-2018-10940</t>
  </si>
  <si>
    <t>CVE-2018-1094</t>
  </si>
  <si>
    <t>CVE-2018-10938</t>
  </si>
  <si>
    <t>CVE-2018-1093</t>
  </si>
  <si>
    <t>CVE-2018-1092</t>
  </si>
  <si>
    <t>CVE-2018-10883</t>
  </si>
  <si>
    <t>CVE-2018-10882</t>
  </si>
  <si>
    <t>CVE-2018-10881</t>
  </si>
  <si>
    <t>CVE-2018-10880</t>
  </si>
  <si>
    <t>CVE-2018-10879</t>
  </si>
  <si>
    <t>CVE-2018-10878</t>
  </si>
  <si>
    <t>CVE-2018-10877</t>
  </si>
  <si>
    <t>CVE-2018-10876</t>
  </si>
  <si>
    <t>CVE-2018-1087</t>
  </si>
  <si>
    <t>CVE-2018-10853</t>
  </si>
  <si>
    <t>CVE-2018-10840</t>
  </si>
  <si>
    <t>CVE-2018-10675</t>
  </si>
  <si>
    <t>CVE-2018-1068</t>
  </si>
  <si>
    <t>CVE-2018-1066</t>
  </si>
  <si>
    <t>CVE-2018-1065</t>
  </si>
  <si>
    <t>CVE-2018-10323</t>
  </si>
  <si>
    <t>CVE-2018-10124</t>
  </si>
  <si>
    <t>CVE-2018-10087</t>
  </si>
  <si>
    <t>CVE-2018-1000200</t>
  </si>
  <si>
    <t>CVE-2018-1000026</t>
  </si>
  <si>
    <t>CVE-2018-1000004</t>
  </si>
  <si>
    <t>CVE-2017-9985</t>
  </si>
  <si>
    <t>CVE-2017-9984</t>
  </si>
  <si>
    <t>CVE-2017-8831</t>
  </si>
  <si>
    <t>CVE-2017-8824</t>
  </si>
  <si>
    <t>CVE-2017-8281</t>
  </si>
  <si>
    <t>CVE-2017-8280</t>
  </si>
  <si>
    <t>CVE-2017-8279</t>
  </si>
  <si>
    <t>CVE-2017-8278</t>
  </si>
  <si>
    <t>CVE-2017-8277</t>
  </si>
  <si>
    <t>CVE-2017-7889</t>
  </si>
  <si>
    <t>CVE-2017-7645</t>
  </si>
  <si>
    <t>CVE-2017-7542</t>
  </si>
  <si>
    <t>CVE-2017-7518</t>
  </si>
  <si>
    <t>CVE-2017-6345</t>
  </si>
  <si>
    <t>CVE-2017-5897</t>
  </si>
  <si>
    <t>CVE-2017-5549</t>
  </si>
  <si>
    <t>CVE-2017-2671</t>
  </si>
  <si>
    <t>CVE-2017-2647</t>
  </si>
  <si>
    <t>CVE-2017-2584</t>
  </si>
  <si>
    <t>CVE-2017-2583</t>
  </si>
  <si>
    <t>CVE-2017-18509</t>
    <phoneticPr fontId="1" type="noConversion"/>
  </si>
  <si>
    <t>CVE-2017-18360</t>
  </si>
  <si>
    <t>CVE-2017-18344</t>
  </si>
  <si>
    <t>CVE-2017-18270</t>
  </si>
  <si>
    <t>CVE-2017-18257</t>
  </si>
  <si>
    <t>CVE-2017-18255</t>
  </si>
  <si>
    <t>CVE-2017-18249</t>
  </si>
  <si>
    <t>CVE-2017-18241</t>
  </si>
  <si>
    <t>CVE-2017-18222</t>
  </si>
  <si>
    <t>CVE-2017-18221</t>
  </si>
  <si>
    <t>CVE-2017-18216</t>
  </si>
  <si>
    <t>CVE-2017-18208</t>
  </si>
  <si>
    <t>CVE-2017-18204</t>
  </si>
  <si>
    <t>CVE-2017-18203</t>
  </si>
  <si>
    <t>CVE-2017-18193</t>
  </si>
  <si>
    <t>CVE-2017-18174</t>
  </si>
  <si>
    <t>CVE-2017-18079</t>
  </si>
  <si>
    <t>CVE-2017-18075</t>
  </si>
  <si>
    <t>CVE-2017-18017</t>
  </si>
  <si>
    <t>CVE-2017-17975</t>
  </si>
  <si>
    <t>CVE-2017-17864</t>
  </si>
  <si>
    <t>CVE-2017-17863</t>
  </si>
  <si>
    <t>CVE-2017-17862</t>
  </si>
  <si>
    <t>CVE-2017-17807</t>
  </si>
  <si>
    <t>CVE-2017-17806</t>
  </si>
  <si>
    <t>CVE-2017-17805</t>
  </si>
  <si>
    <t>CVE-2017-17741</t>
  </si>
  <si>
    <t>CVE-2017-17712</t>
  </si>
  <si>
    <t>CVE-2017-17558</t>
  </si>
  <si>
    <t>CVE-2017-17450</t>
  </si>
  <si>
    <t>CVE-2017-17448</t>
  </si>
  <si>
    <t>CVE-2017-16995</t>
  </si>
  <si>
    <t>CVE-2017-16914</t>
  </si>
  <si>
    <t>CVE-2017-16913</t>
  </si>
  <si>
    <t>CVE-2017-16912</t>
  </si>
  <si>
    <t>CVE-2017-16649</t>
  </si>
  <si>
    <t>CVE-2017-16647</t>
  </si>
  <si>
    <t>CVE-2017-16646</t>
  </si>
  <si>
    <t>CVE-2017-16645</t>
  </si>
  <si>
    <t>CVE-2017-16644</t>
  </si>
  <si>
    <t>CVE-2017-16643</t>
  </si>
  <si>
    <t>CVE-2017-16538</t>
  </si>
  <si>
    <t>CVE-2017-16537</t>
  </si>
  <si>
    <t>CVE-2017-16536</t>
  </si>
  <si>
    <t>CVE-2017-16535</t>
  </si>
  <si>
    <t>CVE-2017-16533</t>
  </si>
  <si>
    <t>CVE-2017-16532</t>
  </si>
  <si>
    <t>CVE-2017-16531</t>
  </si>
  <si>
    <t>CVE-2017-16529</t>
  </si>
  <si>
    <t>CVE-2017-16528</t>
  </si>
  <si>
    <t>CVE-2017-16527</t>
  </si>
  <si>
    <t>CVE-2017-16526</t>
  </si>
  <si>
    <t>CVE-2017-16525</t>
  </si>
  <si>
    <t>CVE-2017-15868</t>
  </si>
  <si>
    <t>CVE-2017-15649</t>
  </si>
  <si>
    <t>CVE-2017-15299</t>
  </si>
  <si>
    <t>CVE-2017-15274</t>
  </si>
  <si>
    <t>CVE-2017-15265</t>
  </si>
  <si>
    <t>CVE-2017-15129</t>
  </si>
  <si>
    <t>CVE-2017-15115</t>
  </si>
  <si>
    <t>CVE-2017-15102</t>
  </si>
  <si>
    <t>CVE-2017-14991</t>
  </si>
  <si>
    <t>CVE-2017-14489</t>
  </si>
  <si>
    <t>CVE-2017-14051</t>
  </si>
  <si>
    <t>data leakage/security bypass</t>
    <phoneticPr fontId="1" type="noConversion"/>
  </si>
  <si>
    <t>CVE-2017-13305</t>
  </si>
  <si>
    <t>CVE-2017-12762</t>
  </si>
  <si>
    <t>CVE-2017-12193</t>
  </si>
  <si>
    <t>CVE-2017-12192</t>
  </si>
  <si>
    <t>CVE-2017-12190</t>
  </si>
  <si>
    <t>CVE-2017-12153</t>
  </si>
  <si>
    <t>CVE-2017-11473</t>
  </si>
  <si>
    <t>CVE-2017-11472</t>
  </si>
  <si>
    <t>CVE-2017-11089</t>
  </si>
  <si>
    <t>CVE-2017-1000410</t>
  </si>
  <si>
    <t>CVE-2017-0861</t>
  </si>
  <si>
    <t>CVE-2017-0750</t>
  </si>
  <si>
    <t>CVE-2016-9644</t>
  </si>
  <si>
    <t>CVE-2016-9588</t>
  </si>
  <si>
    <t>CVE-2016-8658</t>
  </si>
  <si>
    <t>CVE-2016-8655</t>
  </si>
  <si>
    <t>CVE-2016-7916</t>
  </si>
  <si>
    <t>CVE-2016-7913</t>
  </si>
  <si>
    <t>CVE-2016-7425</t>
  </si>
  <si>
    <t>CVE-2016-7097</t>
  </si>
  <si>
    <t>CVE-2016-6197</t>
  </si>
  <si>
    <t>CVE-2016-5829</t>
  </si>
  <si>
    <t>CVE-2016-5828</t>
  </si>
  <si>
    <t>CVE-2016-5728</t>
  </si>
  <si>
    <t>CVE-2016-5400</t>
  </si>
  <si>
    <t>CVE-2016-4998</t>
  </si>
  <si>
    <t>CVE-2016-4997</t>
  </si>
  <si>
    <t>CVE-2016-4913</t>
  </si>
  <si>
    <t>CVE-2016-4805</t>
  </si>
  <si>
    <t>CVE-2016-4794</t>
  </si>
  <si>
    <t>CVE-2016-4581</t>
  </si>
  <si>
    <t>CVE-2016-4580</t>
  </si>
  <si>
    <t>CVE-2016-4578</t>
  </si>
  <si>
    <t>CVE-2016-4569</t>
  </si>
  <si>
    <t>CVE-2016-4565</t>
  </si>
  <si>
    <t>CVE-2016-4558</t>
  </si>
  <si>
    <t>CVE-2016-4470</t>
  </si>
  <si>
    <t>CVE-2016-3955</t>
  </si>
  <si>
    <t>CVE-2016-3951</t>
  </si>
  <si>
    <t>CVE-2016-3689</t>
  </si>
  <si>
    <t>CVE-2016-3672</t>
  </si>
  <si>
    <t>CVE-2016-3157</t>
  </si>
  <si>
    <t>CVE-2016-3156</t>
  </si>
  <si>
    <t>CVE-2016-3140</t>
  </si>
  <si>
    <t>CVE-2016-3138</t>
  </si>
  <si>
    <t>CVE-2016-3137</t>
  </si>
  <si>
    <t>CVE-2016-3136</t>
  </si>
  <si>
    <t>CVE-2016-3134</t>
  </si>
  <si>
    <t>CVE-2016-3070</t>
  </si>
  <si>
    <t>CVE-2016-2847</t>
  </si>
  <si>
    <t>CVE-2016-2782</t>
  </si>
  <si>
    <t>CVE-2016-2550</t>
  </si>
  <si>
    <t>CVE-2016-2548</t>
  </si>
  <si>
    <t>CVE-2016-2547</t>
  </si>
  <si>
    <t>CVE-2016-2546</t>
  </si>
  <si>
    <t>CVE-2016-2545</t>
  </si>
  <si>
    <t>CVE-2016-2544</t>
  </si>
  <si>
    <t>CVE-2016-2543</t>
  </si>
  <si>
    <t>CVE-2016-2384</t>
  </si>
  <si>
    <t>CVE-2016-2383</t>
  </si>
  <si>
    <t>CVE-2016-2188</t>
  </si>
  <si>
    <t>CVE-2016-2187</t>
  </si>
  <si>
    <t>CVE-2016-2186</t>
  </si>
  <si>
    <t>CVE-2016-2185</t>
  </si>
  <si>
    <t>CVE-2016-2184</t>
  </si>
  <si>
    <t>CVE-2016-2085</t>
  </si>
  <si>
    <t>CVE-2016-2069</t>
  </si>
  <si>
    <t>CVE-2016-1583</t>
  </si>
  <si>
    <t>CVE-2016-1237</t>
  </si>
  <si>
    <t>CVE-2016-10906</t>
  </si>
  <si>
    <t>CVE-2016-10905</t>
  </si>
  <si>
    <t>CVE-2016-10208</t>
  </si>
  <si>
    <t>CVE-2016-0821</t>
  </si>
  <si>
    <t>CVE-2016-0774</t>
  </si>
  <si>
    <t>CVE-2016-0758</t>
  </si>
  <si>
    <t>CVE-2016-0728</t>
  </si>
  <si>
    <t>CVE-2016-0723</t>
  </si>
  <si>
    <t>CVE-2015-8839</t>
  </si>
  <si>
    <t>CVE-2015-8830</t>
  </si>
  <si>
    <t>CVE-2015-8812</t>
  </si>
  <si>
    <t>CVE-2015-8787</t>
  </si>
  <si>
    <t>CVE-2015-8785</t>
  </si>
  <si>
    <t>CVE-2015-8767</t>
  </si>
  <si>
    <t>CVE-2015-8660</t>
  </si>
  <si>
    <t>code execution/security bypass</t>
    <phoneticPr fontId="1" type="noConversion"/>
  </si>
  <si>
    <t>CVE-2015-8575</t>
  </si>
  <si>
    <t>CVE-2015-8543</t>
  </si>
  <si>
    <t>CVE-2015-8539</t>
  </si>
  <si>
    <t>CVE-2015-7990</t>
  </si>
  <si>
    <t>CVE-2015-7884</t>
  </si>
  <si>
    <t>CVE-2015-7566</t>
  </si>
  <si>
    <t>CVE-2015-7550</t>
  </si>
  <si>
    <t>CVE-2015-7515</t>
  </si>
  <si>
    <t>CVE-2015-4170</t>
  </si>
  <si>
    <t>Linux Kernel</t>
    <phoneticPr fontId="1" type="noConversion"/>
  </si>
  <si>
    <t>Injection</t>
    <phoneticPr fontId="1" type="noConversion"/>
  </si>
  <si>
    <t>Data Encryption</t>
    <phoneticPr fontId="1" type="noConversion"/>
  </si>
  <si>
    <t>Apache Tomcat 9.x</t>
    <phoneticPr fontId="1" type="noConversion"/>
  </si>
  <si>
    <t>2019/4/15</t>
  </si>
  <si>
    <t>2018/8/2</t>
  </si>
  <si>
    <t>2018/8/1</t>
  </si>
  <si>
    <t>2018/5/16</t>
  </si>
  <si>
    <t>2018/2/23</t>
  </si>
  <si>
    <t>2018/2/28</t>
  </si>
  <si>
    <t>2018/1/31</t>
  </si>
  <si>
    <t>2017/10/3</t>
  </si>
  <si>
    <t>2017/8/10</t>
  </si>
  <si>
    <t>2017/6/6</t>
  </si>
  <si>
    <t>2017/4/17</t>
  </si>
  <si>
    <t>2017/3/14</t>
  </si>
  <si>
    <t>2017/4/6</t>
  </si>
  <si>
    <t>2017/3/20</t>
  </si>
  <si>
    <t>2016/7/4</t>
  </si>
  <si>
    <t>2016/2/24</t>
  </si>
  <si>
    <t>2017/2/24</t>
  </si>
  <si>
    <t>2019/6/11</t>
  </si>
  <si>
    <t>2019/4/8</t>
  </si>
  <si>
    <t>2019/1/30</t>
  </si>
  <si>
    <t>2018/9/25</t>
  </si>
  <si>
    <t>2018/7/18</t>
  </si>
  <si>
    <t>2018/6/18</t>
  </si>
  <si>
    <t>2018/3/26</t>
  </si>
  <si>
    <t>2017/9/18</t>
  </si>
  <si>
    <t>2017/7/13</t>
  </si>
  <si>
    <t>2017/6/19</t>
  </si>
  <si>
    <t>2017/7/26</t>
  </si>
  <si>
    <t>2017/7/27</t>
  </si>
  <si>
    <t>2016 /12/5</t>
  </si>
  <si>
    <t>2016/7/18</t>
  </si>
  <si>
    <t>2018/8/14</t>
  </si>
  <si>
    <t>2016/7/6</t>
  </si>
  <si>
    <t>2019/2/4</t>
  </si>
  <si>
    <t>2019/4/26</t>
  </si>
  <si>
    <t>2019/6/27</t>
  </si>
  <si>
    <t>2019/2/5</t>
  </si>
  <si>
    <t>2018/12/11</t>
  </si>
  <si>
    <t>2019/2/28</t>
  </si>
  <si>
    <t>2018/11/14</t>
  </si>
  <si>
    <t>2018/9/5</t>
  </si>
  <si>
    <t>2018/10/18</t>
  </si>
  <si>
    <t>2019/1/9</t>
  </si>
  <si>
    <t>2018/6/11</t>
  </si>
  <si>
    <t>2019/4/12</t>
  </si>
  <si>
    <t>2017/5/10</t>
  </si>
  <si>
    <t>2017/4/24</t>
  </si>
  <si>
    <t>2017/3/15</t>
  </si>
  <si>
    <t>2016/9/22</t>
  </si>
  <si>
    <t>2016/8/4</t>
  </si>
  <si>
    <t>2016/5/26</t>
  </si>
  <si>
    <t>2016/6/13</t>
  </si>
  <si>
    <t>2016/4/30</t>
  </si>
  <si>
    <t>2016/3/13</t>
  </si>
  <si>
    <t>2016/2/12</t>
  </si>
  <si>
    <t>2016/1/31</t>
  </si>
  <si>
    <t>2016/1/8</t>
  </si>
  <si>
    <t>2019/3/5</t>
  </si>
  <si>
    <t>2019/2/25</t>
  </si>
  <si>
    <t>2019/2/22</t>
  </si>
  <si>
    <t>2019/2/21</t>
  </si>
  <si>
    <t>2019/4/1</t>
  </si>
  <si>
    <t>2019/2/18</t>
  </si>
  <si>
    <t>2019/2/1</t>
  </si>
  <si>
    <t>2019/4/23</t>
  </si>
  <si>
    <t>2019/3/21</t>
  </si>
  <si>
    <t>2019/2/15</t>
  </si>
  <si>
    <t>2019/4/25</t>
  </si>
  <si>
    <t>2019/4/24</t>
  </si>
  <si>
    <t>2019/6/3</t>
  </si>
  <si>
    <t>2019/1/25</t>
  </si>
  <si>
    <t>2019/1/3</t>
  </si>
  <si>
    <t>2019/4/11</t>
  </si>
  <si>
    <t>2019/6/7</t>
  </si>
  <si>
    <t>2019/9/23</t>
  </si>
  <si>
    <t>2019/9/4</t>
  </si>
  <si>
    <t>2019/8/25</t>
  </si>
  <si>
    <t>2019/8/23</t>
  </si>
  <si>
    <t>2019/8/21</t>
  </si>
  <si>
    <t>2019/8/19</t>
  </si>
  <si>
    <t>2019/8/16</t>
  </si>
  <si>
    <t>2019/8/15</t>
  </si>
  <si>
    <t>2019/9/13</t>
  </si>
  <si>
    <t>2019/9/17</t>
  </si>
  <si>
    <t>2019/9/19</t>
  </si>
  <si>
    <t>2019/9/20</t>
  </si>
  <si>
    <t>2019/8/7</t>
  </si>
  <si>
    <t>2019/7/26</t>
  </si>
  <si>
    <t>2019/7/19</t>
  </si>
  <si>
    <t>2019/7/17</t>
  </si>
  <si>
    <t>2019/7/4</t>
  </si>
  <si>
    <t>2019/6/26</t>
  </si>
  <si>
    <t>2019/6/13</t>
  </si>
  <si>
    <t>2019/6/25</t>
  </si>
  <si>
    <t>2019/5/10</t>
  </si>
  <si>
    <t>2019/5/15</t>
  </si>
  <si>
    <t>2019/5/8</t>
  </si>
  <si>
    <t>2019/5/7</t>
  </si>
  <si>
    <t>2019/5/2</t>
  </si>
  <si>
    <t>2019/4/29</t>
  </si>
  <si>
    <t>2019/6/18</t>
  </si>
  <si>
    <t>2019/5/17</t>
  </si>
  <si>
    <t>2019/7/5</t>
  </si>
  <si>
    <t>2019/6/14</t>
  </si>
  <si>
    <t>2018/3/20</t>
  </si>
  <si>
    <t>2018/4/23</t>
  </si>
  <si>
    <t>2018/3/13</t>
  </si>
  <si>
    <t>2018/3/10</t>
  </si>
  <si>
    <t>2018/3/9</t>
  </si>
  <si>
    <t>2018/3/8</t>
  </si>
  <si>
    <t>2018/3/7</t>
  </si>
  <si>
    <t>2018/3/30</t>
  </si>
  <si>
    <t>2018/2/26</t>
  </si>
  <si>
    <t>2018/2/25</t>
  </si>
  <si>
    <t>2018/2/12</t>
  </si>
  <si>
    <t>2018/10/26</t>
  </si>
  <si>
    <t>2018/9/4</t>
  </si>
  <si>
    <t>2018/6/12</t>
  </si>
  <si>
    <t>2018/1/26</t>
  </si>
  <si>
    <t>2018/9/6</t>
  </si>
  <si>
    <t>2018/8/6</t>
  </si>
  <si>
    <t>2018/1/12</t>
  </si>
  <si>
    <t>2018/1/11</t>
  </si>
  <si>
    <t>2019/8/18</t>
  </si>
  <si>
    <t>2018/12/27</t>
  </si>
  <si>
    <t>2018/12/17</t>
  </si>
  <si>
    <t>2018/12/4</t>
  </si>
  <si>
    <t>2018/12/3</t>
  </si>
  <si>
    <t>2018/11/20</t>
  </si>
  <si>
    <t>2018/11/16</t>
  </si>
  <si>
    <t>2018/10/29</t>
  </si>
  <si>
    <t>2018/10/25</t>
  </si>
  <si>
    <t>2018/10/17</t>
  </si>
  <si>
    <t>2018/12/12</t>
  </si>
  <si>
    <t>2018/10/30</t>
  </si>
  <si>
    <t>2018/10/7</t>
  </si>
  <si>
    <t>2018/10/3</t>
  </si>
  <si>
    <t>2018/9/19</t>
  </si>
  <si>
    <t>2018/12/18</t>
  </si>
  <si>
    <t>2019/1/29</t>
  </si>
  <si>
    <t>2018/11/26</t>
  </si>
  <si>
    <t>2018/9/7</t>
  </si>
  <si>
    <t>2018/8/31</t>
  </si>
  <si>
    <t>2018/8/20</t>
  </si>
  <si>
    <t>2018/8/19</t>
  </si>
  <si>
    <t>2018/8/17</t>
  </si>
  <si>
    <t>2018/7/29</t>
  </si>
  <si>
    <t>2018/7/28</t>
  </si>
  <si>
    <t>2018/9/24</t>
  </si>
  <si>
    <t>2018/9/10</t>
  </si>
  <si>
    <t>2018/7/27</t>
  </si>
  <si>
    <t>2018/7/6</t>
  </si>
  <si>
    <t>2018/7/3</t>
  </si>
  <si>
    <t>2018/7/2</t>
  </si>
  <si>
    <t>2018/6/27</t>
  </si>
  <si>
    <t>2018/5/28</t>
  </si>
  <si>
    <t>2018/5/24</t>
  </si>
  <si>
    <t>2018/5/10</t>
  </si>
  <si>
    <t>2018/6/20</t>
  </si>
  <si>
    <t>2018/5/21</t>
  </si>
  <si>
    <t>2018/4/1</t>
  </si>
  <si>
    <t>2018/5/9</t>
  </si>
  <si>
    <t>2018/8/27</t>
  </si>
  <si>
    <t>2018/7/30</t>
  </si>
  <si>
    <t>2018/7/26</t>
  </si>
  <si>
    <t>2018/7/25</t>
  </si>
  <si>
    <t>2018/5/15</t>
  </si>
  <si>
    <t>2018/9/11</t>
  </si>
  <si>
    <t>2018/7/16</t>
  </si>
  <si>
    <t>2018/3/16</t>
  </si>
  <si>
    <t>2018/5/2</t>
  </si>
  <si>
    <t>2018/3/2</t>
  </si>
  <si>
    <t>2018/4/24</t>
  </si>
  <si>
    <t>2018/4/16</t>
  </si>
  <si>
    <t>2018/4/13</t>
  </si>
  <si>
    <t>2018/6/5</t>
  </si>
  <si>
    <t>2018/2/9</t>
  </si>
  <si>
    <t>2018/1/16</t>
  </si>
  <si>
    <t>2017/6/28</t>
  </si>
  <si>
    <t>2017/5/8</t>
  </si>
  <si>
    <t>2017/12/5</t>
  </si>
  <si>
    <t>2017/9/21</t>
  </si>
  <si>
    <t>2017/11/16</t>
  </si>
  <si>
    <t>2017/4/16</t>
  </si>
  <si>
    <t>2017/4/18</t>
  </si>
  <si>
    <t>2017/7/21</t>
  </si>
  <si>
    <t>2017/3/1</t>
  </si>
  <si>
    <t>2017/3/23</t>
  </si>
  <si>
    <t>2017/2/6</t>
  </si>
  <si>
    <t>2017/4/5</t>
  </si>
  <si>
    <t>2017/3/31</t>
  </si>
  <si>
    <t>2017/1/14</t>
  </si>
  <si>
    <t>2019/8/13</t>
  </si>
  <si>
    <t>2019/1/31</t>
  </si>
  <si>
    <t>2018/5/18</t>
  </si>
  <si>
    <t>2018/4/4</t>
  </si>
  <si>
    <t>2018/3/31</t>
  </si>
  <si>
    <t>2018/3/21</t>
  </si>
  <si>
    <t>2018/3/15</t>
  </si>
  <si>
    <t>2018/3/5</t>
  </si>
  <si>
    <t>2018/3/1</t>
  </si>
  <si>
    <t>2018/2/27</t>
  </si>
  <si>
    <t>2018/2/22</t>
  </si>
  <si>
    <t>2018/2/11</t>
  </si>
  <si>
    <t>2018/1/29</t>
  </si>
  <si>
    <t>2018/1/24</t>
  </si>
  <si>
    <t>2018/1/3</t>
  </si>
  <si>
    <t>2017/12/29</t>
  </si>
  <si>
    <t>2017/12/27</t>
  </si>
  <si>
    <t>2017/12/20</t>
  </si>
  <si>
    <t>2017/12/18</t>
  </si>
  <si>
    <t>2017/12/15</t>
  </si>
  <si>
    <t>2017/12/12</t>
  </si>
  <si>
    <t>2017/12/6</t>
  </si>
  <si>
    <t>2017/11/27</t>
  </si>
  <si>
    <t>2017/11/7</t>
  </si>
  <si>
    <t>2017/11/6</t>
  </si>
  <si>
    <t>2017/11/5</t>
  </si>
  <si>
    <t>2017/11/20</t>
  </si>
  <si>
    <t>2017/11/3</t>
  </si>
  <si>
    <t>2017/10/19</t>
  </si>
  <si>
    <t>2017/10/14</t>
  </si>
  <si>
    <t>2017/10/11</t>
  </si>
  <si>
    <t>2017/10/16</t>
  </si>
  <si>
    <t>2018/1/9</t>
  </si>
  <si>
    <t>2017/11/15</t>
  </si>
  <si>
    <t>2017/9/15</t>
  </si>
  <si>
    <t>2017/8/31</t>
  </si>
  <si>
    <t>2017/8/25</t>
  </si>
  <si>
    <t>2017/8/9</t>
  </si>
  <si>
    <t>2017/11/22</t>
  </si>
  <si>
    <t>2017/9/26</t>
  </si>
  <si>
    <t>2017/7/20</t>
  </si>
  <si>
    <t>2017/12/7</t>
  </si>
  <si>
    <t>2017/12/11</t>
  </si>
  <si>
    <t>2016/11/27</t>
  </si>
  <si>
    <t>2016/12/28</t>
  </si>
  <si>
    <t>2016/11/16</t>
  </si>
  <si>
    <t>2016/12/8</t>
  </si>
  <si>
    <t>2016/10/16</t>
  </si>
  <si>
    <t>2016/8/6</t>
  </si>
  <si>
    <t>2016/6/27</t>
  </si>
  <si>
    <t>2016/7/3</t>
  </si>
  <si>
    <t>2016/5/23</t>
  </si>
  <si>
    <t>2016/4/15</t>
  </si>
  <si>
    <t>2016/5/2</t>
  </si>
  <si>
    <t>2016/4/27</t>
  </si>
  <si>
    <t>2016/4/12</t>
  </si>
  <si>
    <t>2016/6/29</t>
  </si>
  <si>
    <t>2016/3/12</t>
  </si>
  <si>
    <t>2016/2/7</t>
  </si>
  <si>
    <t>2015/12/28</t>
  </si>
  <si>
    <t>2019/4/15</t>
    <phoneticPr fontId="1" type="noConversion"/>
  </si>
  <si>
    <t>2019/5/28</t>
    <phoneticPr fontId="1" type="noConversion"/>
  </si>
  <si>
    <t>2018/10/4</t>
    <phoneticPr fontId="1" type="noConversion"/>
  </si>
  <si>
    <t>Privilege Escalation</t>
    <phoneticPr fontId="1" type="noConversion"/>
  </si>
  <si>
    <t>CON</t>
    <phoneticPr fontId="1" type="noConversion"/>
  </si>
  <si>
    <t>security configuration</t>
    <phoneticPr fontId="1" type="noConversion"/>
  </si>
  <si>
    <t xml:space="preserve"> authentication restriction</t>
    <phoneticPr fontId="1" type="noConversion"/>
  </si>
  <si>
    <t xml:space="preserve">CVE-2018-12401  </t>
    <phoneticPr fontId="1" type="noConversion"/>
  </si>
  <si>
    <t xml:space="preserve">CVE-2018-5175  </t>
    <phoneticPr fontId="1" type="noConversion"/>
  </si>
  <si>
    <t xml:space="preserve">CVE-2018-5111  </t>
    <phoneticPr fontId="1" type="noConversion"/>
  </si>
  <si>
    <t xml:space="preserve">CVE-2017-7833  </t>
    <phoneticPr fontId="1" type="noConversion"/>
  </si>
  <si>
    <t xml:space="preserve">CVE-2017-7814  </t>
    <phoneticPr fontId="1" type="noConversion"/>
  </si>
  <si>
    <t xml:space="preserve">CVE-2017-7804  </t>
    <phoneticPr fontId="1" type="noConversion"/>
  </si>
  <si>
    <t xml:space="preserve">CVE-2017-7796  </t>
    <phoneticPr fontId="1" type="noConversion"/>
  </si>
  <si>
    <t xml:space="preserve">CVE-2017-7791  </t>
    <phoneticPr fontId="1" type="noConversion"/>
  </si>
  <si>
    <t xml:space="preserve">CVE-2017-7770  </t>
    <phoneticPr fontId="1" type="noConversion"/>
  </si>
  <si>
    <t xml:space="preserve">CVE-2017-7762  </t>
    <phoneticPr fontId="1" type="noConversion"/>
  </si>
  <si>
    <t xml:space="preserve">CVE-2017-5463  </t>
    <phoneticPr fontId="1" type="noConversion"/>
  </si>
  <si>
    <t xml:space="preserve">CVE-2017-5421  </t>
    <phoneticPr fontId="1" type="noConversion"/>
  </si>
  <si>
    <t xml:space="preserve">CVE-2017-5420  </t>
    <phoneticPr fontId="1" type="noConversion"/>
  </si>
  <si>
    <t xml:space="preserve">CVE-2017-5417  </t>
    <phoneticPr fontId="1" type="noConversion"/>
  </si>
  <si>
    <t xml:space="preserve">CVE-2017-5391  </t>
    <phoneticPr fontId="1" type="noConversion"/>
  </si>
  <si>
    <t xml:space="preserve">CVE-2018-12398  </t>
    <phoneticPr fontId="1" type="noConversion"/>
  </si>
  <si>
    <t xml:space="preserve">CVE-2018-18499  </t>
    <phoneticPr fontId="1" type="noConversion"/>
  </si>
  <si>
    <t xml:space="preserve">CVE-2018-5172  </t>
    <phoneticPr fontId="1" type="noConversion"/>
  </si>
  <si>
    <t xml:space="preserve">CVE-2018-5164  </t>
    <phoneticPr fontId="1" type="noConversion"/>
  </si>
  <si>
    <t xml:space="preserve">CVE-2018-5143  </t>
    <phoneticPr fontId="1" type="noConversion"/>
  </si>
  <si>
    <t xml:space="preserve">CVE-2018-5137  </t>
    <phoneticPr fontId="1" type="noConversion"/>
  </si>
  <si>
    <t xml:space="preserve">CVE-2017-7839  </t>
    <phoneticPr fontId="1" type="noConversion"/>
  </si>
  <si>
    <t xml:space="preserve">CVE-2017-7834  </t>
    <phoneticPr fontId="1" type="noConversion"/>
  </si>
  <si>
    <t xml:space="preserve">CVE-2017-7823  </t>
    <phoneticPr fontId="1" type="noConversion"/>
  </si>
  <si>
    <t xml:space="preserve">CVE-2017-7799  </t>
    <phoneticPr fontId="1" type="noConversion"/>
  </si>
  <si>
    <t xml:space="preserve">CVE-2017-5466  </t>
    <phoneticPr fontId="1" type="noConversion"/>
  </si>
  <si>
    <t xml:space="preserve">CVE-2017-5458  </t>
    <phoneticPr fontId="1" type="noConversion"/>
  </si>
  <si>
    <t xml:space="preserve">CVE-2017-5393  </t>
    <phoneticPr fontId="1" type="noConversion"/>
  </si>
  <si>
    <t xml:space="preserve">CVE-2016-9902  </t>
    <phoneticPr fontId="1" type="noConversion"/>
  </si>
  <si>
    <t>CVE-2016-2143</t>
    <phoneticPr fontId="1" type="noConversion"/>
  </si>
  <si>
    <t xml:space="preserve">CVE-2016-9071  </t>
    <phoneticPr fontId="1" type="noConversion"/>
  </si>
  <si>
    <t xml:space="preserve">CVE-2016-2833  </t>
    <phoneticPr fontId="1" type="noConversion"/>
  </si>
  <si>
    <t xml:space="preserve">CVE-2017-7844  </t>
    <phoneticPr fontId="1" type="noConversion"/>
  </si>
  <si>
    <t xml:space="preserve">CVE-2016-9077  </t>
    <phoneticPr fontId="1" type="noConversion"/>
  </si>
  <si>
    <t>CVE-2016-1950</t>
    <phoneticPr fontId="1" type="noConversion"/>
  </si>
  <si>
    <t>CVE-2019-8912</t>
    <phoneticPr fontId="1" type="noConversion"/>
  </si>
  <si>
    <t>CVE-2018-11412</t>
    <phoneticPr fontId="1" type="noConversion"/>
  </si>
  <si>
    <t>CVE-2016-2117</t>
    <phoneticPr fontId="1" type="noConversion"/>
  </si>
  <si>
    <t>Eclipse</t>
    <phoneticPr fontId="1" type="noConversion"/>
  </si>
  <si>
    <t>CVE-2019-9004</t>
    <phoneticPr fontId="1" type="noConversion"/>
  </si>
  <si>
    <t>memory operation</t>
    <phoneticPr fontId="1" type="noConversion"/>
  </si>
  <si>
    <t>CVE-2019-17640</t>
    <phoneticPr fontId="1" type="noConversion"/>
  </si>
  <si>
    <t>CVE-2019-17639</t>
    <phoneticPr fontId="1" type="noConversion"/>
  </si>
  <si>
    <t>CVE-2019-17638</t>
    <phoneticPr fontId="1" type="noConversion"/>
  </si>
  <si>
    <t>CVE-2019-17637</t>
    <phoneticPr fontId="1" type="noConversion"/>
  </si>
  <si>
    <t>CVE-2019-17636</t>
    <phoneticPr fontId="1" type="noConversion"/>
  </si>
  <si>
    <t>CVE-2019-17635</t>
    <phoneticPr fontId="1" type="noConversion"/>
  </si>
  <si>
    <t>CVE-2019-17634</t>
    <phoneticPr fontId="1" type="noConversion"/>
  </si>
  <si>
    <t>CVE-2019-17633</t>
    <phoneticPr fontId="1" type="noConversion"/>
  </si>
  <si>
    <t>CVE-2019-17631</t>
    <phoneticPr fontId="1" type="noConversion"/>
  </si>
  <si>
    <t>CVE-2019-17091</t>
    <phoneticPr fontId="1" type="noConversion"/>
  </si>
  <si>
    <t>CVE-2019-11779</t>
    <phoneticPr fontId="1" type="noConversion"/>
  </si>
  <si>
    <t>CVE-2019-11778</t>
    <phoneticPr fontId="1" type="noConversion"/>
  </si>
  <si>
    <t>CVE-2019-11777</t>
    <phoneticPr fontId="1" type="noConversion"/>
  </si>
  <si>
    <t>CVE-2019-11776</t>
    <phoneticPr fontId="1" type="noConversion"/>
  </si>
  <si>
    <t>CVE-2019-11775</t>
    <phoneticPr fontId="1" type="noConversion"/>
  </si>
  <si>
    <t>CVE-2019-11774</t>
    <phoneticPr fontId="1" type="noConversion"/>
  </si>
  <si>
    <t>CVE-2019-11773</t>
    <phoneticPr fontId="1" type="noConversion"/>
  </si>
  <si>
    <t>code execution/privilege escalation</t>
    <phoneticPr fontId="1" type="noConversion"/>
  </si>
  <si>
    <t>CVE-2019-11772</t>
    <phoneticPr fontId="1" type="noConversion"/>
  </si>
  <si>
    <t>CVE-2019-11771</t>
    <phoneticPr fontId="1" type="noConversion"/>
  </si>
  <si>
    <t>CVE-2019-11770</t>
    <phoneticPr fontId="1" type="noConversion"/>
  </si>
  <si>
    <t>CVE-2019-10248</t>
    <phoneticPr fontId="1" type="noConversion"/>
  </si>
  <si>
    <t>others</t>
    <phoneticPr fontId="1" type="noConversion"/>
  </si>
  <si>
    <t>CVE-2019-10247</t>
    <phoneticPr fontId="1" type="noConversion"/>
  </si>
  <si>
    <t>CVE-2019-10246</t>
    <phoneticPr fontId="1" type="noConversion"/>
  </si>
  <si>
    <t>CVE-2019-10245</t>
    <phoneticPr fontId="1" type="noConversion"/>
  </si>
  <si>
    <t>CVE-2019-10244</t>
    <phoneticPr fontId="1" type="noConversion"/>
  </si>
  <si>
    <t>CVE-2019-10243</t>
    <phoneticPr fontId="1" type="noConversion"/>
  </si>
  <si>
    <t>CVE-2019-10242</t>
    <phoneticPr fontId="1" type="noConversion"/>
  </si>
  <si>
    <t>CVE-2019-10241</t>
    <phoneticPr fontId="1" type="noConversion"/>
  </si>
  <si>
    <t>CVE-2019-10240</t>
    <phoneticPr fontId="1" type="noConversion"/>
  </si>
  <si>
    <t>CVE-2018-20145</t>
    <phoneticPr fontId="1" type="noConversion"/>
  </si>
  <si>
    <t>CVE-2018-14371</t>
    <phoneticPr fontId="1" type="noConversion"/>
  </si>
  <si>
    <t>CVE-2018-12551</t>
    <phoneticPr fontId="1" type="noConversion"/>
  </si>
  <si>
    <t>CVE-2018-12550</t>
    <phoneticPr fontId="1" type="noConversion"/>
  </si>
  <si>
    <t>CVE-2018-12549</t>
    <phoneticPr fontId="1" type="noConversion"/>
  </si>
  <si>
    <t>CVE-2018-12548</t>
    <phoneticPr fontId="1" type="noConversion"/>
  </si>
  <si>
    <t>CVE-2018-12547</t>
    <phoneticPr fontId="1" type="noConversion"/>
  </si>
  <si>
    <t>CVE-2018-12546</t>
    <phoneticPr fontId="1" type="noConversion"/>
  </si>
  <si>
    <t>CVE-2018-12545</t>
    <phoneticPr fontId="1" type="noConversion"/>
  </si>
  <si>
    <t>CVE-2018-12544</t>
    <phoneticPr fontId="1" type="noConversion"/>
  </si>
  <si>
    <t>CVE-2018-12543</t>
    <phoneticPr fontId="1" type="noConversion"/>
  </si>
  <si>
    <t>CVE-2018-12541</t>
    <phoneticPr fontId="1" type="noConversion"/>
  </si>
  <si>
    <t>CVE-2018-12540</t>
    <phoneticPr fontId="1" type="noConversion"/>
  </si>
  <si>
    <t>CVE-2018-12539</t>
    <phoneticPr fontId="1" type="noConversion"/>
  </si>
  <si>
    <t>CVE-2018-12538</t>
    <phoneticPr fontId="1" type="noConversion"/>
  </si>
  <si>
    <t>CVE-2018-12537</t>
    <phoneticPr fontId="1" type="noConversion"/>
  </si>
  <si>
    <t>CVE-2018-1000644</t>
    <phoneticPr fontId="1" type="noConversion"/>
  </si>
  <si>
    <t>CVE-2017-9735</t>
    <phoneticPr fontId="1" type="noConversion"/>
  </si>
  <si>
    <t>CVE-2017-8315</t>
    <phoneticPr fontId="1" type="noConversion"/>
  </si>
  <si>
    <t>CVE-2017-7658</t>
    <phoneticPr fontId="1" type="noConversion"/>
  </si>
  <si>
    <t>CVE-2017-7657</t>
    <phoneticPr fontId="1" type="noConversion"/>
  </si>
  <si>
    <t>CVE-2017-7656</t>
    <phoneticPr fontId="1" type="noConversion"/>
  </si>
  <si>
    <t>CVE-2017-7655</t>
    <phoneticPr fontId="1" type="noConversion"/>
  </si>
  <si>
    <t>CVE-2017-7654</t>
    <phoneticPr fontId="1" type="noConversion"/>
  </si>
  <si>
    <t>CVE-2017-7653</t>
    <phoneticPr fontId="1" type="noConversion"/>
  </si>
  <si>
    <t>CVE-2017-7651</t>
    <phoneticPr fontId="1" type="noConversion"/>
  </si>
  <si>
    <t>CVE-2017-7243</t>
    <phoneticPr fontId="1" type="noConversion"/>
  </si>
  <si>
    <t>CVE-2016-7420</t>
    <phoneticPr fontId="1" type="noConversion"/>
  </si>
  <si>
    <t>CVE-2016-6038</t>
    <phoneticPr fontId="1" type="noConversion"/>
  </si>
  <si>
    <t>CVE-2016-4800</t>
    <phoneticPr fontId="1" type="noConversion"/>
  </si>
  <si>
    <t>CVE-2015-2080</t>
    <phoneticPr fontId="1" type="noConversion"/>
  </si>
  <si>
    <t>memory operation</t>
  </si>
  <si>
    <t>security configuration</t>
  </si>
  <si>
    <t>Unknown</t>
  </si>
  <si>
    <t xml:space="preserve">CVE-2016-5277  </t>
    <phoneticPr fontId="1" type="noConversion"/>
  </si>
  <si>
    <t xml:space="preserve">CVE-2018-16541  </t>
    <phoneticPr fontId="1" type="noConversion"/>
  </si>
  <si>
    <t xml:space="preserve">CVE-2018-5128  </t>
    <phoneticPr fontId="1" type="noConversion"/>
  </si>
  <si>
    <t xml:space="preserve">CVE-2018-5100  </t>
    <phoneticPr fontId="1" type="noConversion"/>
  </si>
  <si>
    <t xml:space="preserve">CVE-2018-5098  </t>
    <phoneticPr fontId="1" type="noConversion"/>
  </si>
  <si>
    <t xml:space="preserve">CVE-2017-7828  </t>
    <phoneticPr fontId="1" type="noConversion"/>
  </si>
  <si>
    <t xml:space="preserve">CVE-2017-7784  </t>
    <phoneticPr fontId="1" type="noConversion"/>
  </si>
  <si>
    <t xml:space="preserve">CVE-2017-7749  </t>
    <phoneticPr fontId="1" type="noConversion"/>
  </si>
  <si>
    <t xml:space="preserve">CVE-2017-5460  </t>
    <phoneticPr fontId="1" type="noConversion"/>
  </si>
  <si>
    <t xml:space="preserve">CVE-2016-9898  </t>
    <phoneticPr fontId="1" type="noConversion"/>
  </si>
  <si>
    <t xml:space="preserve">CVE-2017-5402  </t>
    <phoneticPr fontId="1" type="noConversion"/>
  </si>
  <si>
    <t xml:space="preserve">CVE-2018-5104  </t>
    <phoneticPr fontId="1" type="noConversion"/>
  </si>
  <si>
    <t xml:space="preserve">CVE-2018-5103  </t>
    <phoneticPr fontId="1" type="noConversion"/>
  </si>
  <si>
    <t xml:space="preserve">CVE-2018-5099  </t>
    <phoneticPr fontId="1" type="noConversion"/>
  </si>
  <si>
    <t xml:space="preserve">CVE-2017-5031  </t>
    <phoneticPr fontId="1" type="noConversion"/>
  </si>
  <si>
    <t xml:space="preserve">CVE-2017-5396  </t>
    <phoneticPr fontId="1" type="noConversion"/>
  </si>
  <si>
    <t xml:space="preserve">CVE-2016-5276  </t>
    <phoneticPr fontId="1" type="noConversion"/>
  </si>
  <si>
    <t xml:space="preserve">CVE-2016-5259  </t>
    <phoneticPr fontId="1" type="noConversion"/>
  </si>
  <si>
    <t xml:space="preserve">CVE-2016-5255  </t>
    <phoneticPr fontId="1" type="noConversion"/>
  </si>
  <si>
    <t xml:space="preserve">CVE-2019-9809  </t>
    <phoneticPr fontId="1" type="noConversion"/>
  </si>
  <si>
    <t>CVE-2019-9213</t>
    <phoneticPr fontId="1" type="noConversion"/>
  </si>
  <si>
    <t>CVE-2016-3135</t>
    <phoneticPr fontId="1" type="noConversion"/>
  </si>
  <si>
    <t>CVE-2018-1120</t>
    <phoneticPr fontId="1" type="noConversion"/>
  </si>
  <si>
    <r>
      <t>CVE-2019-7317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</si>
  <si>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CVE-2019-9813 </t>
    </r>
    <r>
      <rPr>
        <sz val="11"/>
        <color theme="1"/>
        <rFont val="等线"/>
        <family val="2"/>
        <scheme val="minor"/>
      </rPr>
      <t xml:space="preserve"> </t>
    </r>
  </si>
  <si>
    <r>
      <t>CVE-2019-9810</t>
    </r>
    <r>
      <rPr>
        <sz val="11"/>
        <color theme="1"/>
        <rFont val="等线"/>
        <family val="2"/>
        <scheme val="minor"/>
      </rPr>
      <t xml:space="preserve">  </t>
    </r>
  </si>
  <si>
    <r>
      <t>CVE-2019-9808</t>
    </r>
    <r>
      <rPr>
        <sz val="11"/>
        <color theme="1"/>
        <rFont val="等线"/>
        <family val="2"/>
        <scheme val="minor"/>
      </rPr>
      <t xml:space="preserve">  </t>
    </r>
  </si>
  <si>
    <r>
      <t>CVE-2019-9807</t>
    </r>
    <r>
      <rPr>
        <sz val="11"/>
        <color theme="1"/>
        <rFont val="等线"/>
        <family val="2"/>
        <scheme val="minor"/>
      </rPr>
      <t xml:space="preserve">  </t>
    </r>
  </si>
  <si>
    <r>
      <t>CVE-2019-9806</t>
    </r>
    <r>
      <rPr>
        <sz val="11"/>
        <color theme="1"/>
        <rFont val="等线"/>
        <family val="2"/>
        <scheme val="minor"/>
      </rPr>
      <t xml:space="preserve">  </t>
    </r>
  </si>
  <si>
    <r>
      <t>CVE-2019-9805</t>
    </r>
    <r>
      <rPr>
        <sz val="11"/>
        <color theme="1"/>
        <rFont val="等线"/>
        <family val="2"/>
        <scheme val="minor"/>
      </rPr>
      <t xml:space="preserve">  </t>
    </r>
  </si>
  <si>
    <r>
      <t>CVE-2019-9802</t>
    </r>
    <r>
      <rPr>
        <sz val="11"/>
        <color theme="1"/>
        <rFont val="等线"/>
        <family val="2"/>
        <scheme val="minor"/>
      </rPr>
      <t xml:space="preserve">  </t>
    </r>
  </si>
  <si>
    <r>
      <t>CVE-2019-9801</t>
    </r>
    <r>
      <rPr>
        <sz val="11"/>
        <color theme="1"/>
        <rFont val="等线"/>
        <family val="2"/>
        <scheme val="minor"/>
      </rPr>
      <t xml:space="preserve">  </t>
    </r>
  </si>
  <si>
    <r>
      <t>CVE-2019-9799</t>
    </r>
    <r>
      <rPr>
        <sz val="11"/>
        <color theme="1"/>
        <rFont val="等线"/>
        <family val="2"/>
        <scheme val="minor"/>
      </rPr>
      <t xml:space="preserve">  </t>
    </r>
  </si>
  <si>
    <r>
      <t>CVE-2019-9798</t>
    </r>
    <r>
      <rPr>
        <sz val="11"/>
        <color theme="1"/>
        <rFont val="等线"/>
        <family val="2"/>
        <scheme val="minor"/>
      </rPr>
      <t xml:space="preserve">  </t>
    </r>
  </si>
  <si>
    <r>
      <t>CVE-2019-9797</t>
    </r>
    <r>
      <rPr>
        <sz val="11"/>
        <color theme="1"/>
        <rFont val="等线"/>
        <family val="2"/>
        <scheme val="minor"/>
      </rPr>
      <t xml:space="preserve">  </t>
    </r>
  </si>
  <si>
    <r>
      <t>CVE-2019-9796</t>
    </r>
    <r>
      <rPr>
        <sz val="11"/>
        <color theme="1"/>
        <rFont val="等线"/>
        <family val="2"/>
        <scheme val="minor"/>
      </rPr>
      <t xml:space="preserve">  </t>
    </r>
  </si>
  <si>
    <r>
      <t>CVE-2019-9795</t>
    </r>
    <r>
      <rPr>
        <sz val="11"/>
        <color theme="1"/>
        <rFont val="等线"/>
        <family val="2"/>
        <scheme val="minor"/>
      </rPr>
      <t xml:space="preserve">  </t>
    </r>
  </si>
  <si>
    <r>
      <t>CVE-2019-9794</t>
    </r>
    <r>
      <rPr>
        <sz val="11"/>
        <color theme="1"/>
        <rFont val="等线"/>
        <family val="2"/>
        <scheme val="minor"/>
      </rPr>
      <t xml:space="preserve">  </t>
    </r>
  </si>
  <si>
    <r>
      <t>CVE-2019-9793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</si>
  <si>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CVE-2019-9791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</si>
  <si>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CVE-2019-9790</t>
    </r>
    <r>
      <rPr>
        <sz val="11"/>
        <color theme="1"/>
        <rFont val="等线"/>
        <family val="2"/>
        <scheme val="minor"/>
      </rPr>
      <t xml:space="preserve">  </t>
    </r>
  </si>
  <si>
    <r>
      <t>CVE-2019-9789</t>
    </r>
    <r>
      <rPr>
        <sz val="11"/>
        <color theme="1"/>
        <rFont val="等线"/>
        <family val="2"/>
        <scheme val="minor"/>
      </rPr>
      <t xml:space="preserve">  </t>
    </r>
  </si>
  <si>
    <r>
      <t>CVE-2019-9788</t>
    </r>
    <r>
      <rPr>
        <sz val="11"/>
        <color theme="1"/>
        <rFont val="等线"/>
        <family val="2"/>
        <scheme val="minor"/>
      </rPr>
      <t xml:space="preserve">  </t>
    </r>
  </si>
  <si>
    <r>
      <t>CVE-2018-18511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</si>
  <si>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CVE-2018-18506</t>
    </r>
    <r>
      <rPr>
        <sz val="11"/>
        <color theme="1"/>
        <rFont val="等线"/>
        <family val="2"/>
        <scheme val="minor"/>
      </rPr>
      <t xml:space="preserve">  </t>
    </r>
  </si>
  <si>
    <r>
      <t>CVE-2018-18505</t>
    </r>
    <r>
      <rPr>
        <sz val="11"/>
        <color theme="1"/>
        <rFont val="等线"/>
        <family val="2"/>
        <scheme val="minor"/>
      </rPr>
      <t xml:space="preserve">  </t>
    </r>
  </si>
  <si>
    <r>
      <t>CVE-2018-18504</t>
    </r>
    <r>
      <rPr>
        <sz val="11"/>
        <color theme="1"/>
        <rFont val="等线"/>
        <family val="2"/>
        <scheme val="minor"/>
      </rPr>
      <t xml:space="preserve">  </t>
    </r>
  </si>
  <si>
    <r>
      <t>CVE-2018-18500</t>
    </r>
    <r>
      <rPr>
        <sz val="11"/>
        <color theme="1"/>
        <rFont val="等线"/>
        <family val="2"/>
        <scheme val="minor"/>
      </rPr>
      <t xml:space="preserve">  </t>
    </r>
  </si>
  <si>
    <r>
      <t>CVE-2018-18356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</si>
  <si>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CVE-2018-12403</t>
    </r>
    <r>
      <rPr>
        <sz val="11"/>
        <color theme="1"/>
        <rFont val="等线"/>
        <family val="2"/>
        <scheme val="minor"/>
      </rPr>
      <t xml:space="preserve">  </t>
    </r>
  </si>
  <si>
    <r>
      <t>CVE-2018-12402</t>
    </r>
    <r>
      <rPr>
        <sz val="11"/>
        <color theme="1"/>
        <rFont val="等线"/>
        <family val="2"/>
        <scheme val="minor"/>
      </rPr>
      <t xml:space="preserve">  </t>
    </r>
  </si>
  <si>
    <r>
      <t>CVE-2018-12399</t>
    </r>
    <r>
      <rPr>
        <sz val="11"/>
        <color theme="1"/>
        <rFont val="等线"/>
        <family val="2"/>
        <scheme val="minor"/>
      </rPr>
      <t xml:space="preserve">  </t>
    </r>
  </si>
  <si>
    <r>
      <t>CVE-2018-12397</t>
    </r>
    <r>
      <rPr>
        <sz val="11"/>
        <color theme="1"/>
        <rFont val="等线"/>
        <family val="2"/>
        <scheme val="minor"/>
      </rPr>
      <t xml:space="preserve">  </t>
    </r>
  </si>
  <si>
    <r>
      <t>CVE-2018-12396</t>
    </r>
    <r>
      <rPr>
        <sz val="11"/>
        <color theme="1"/>
        <rFont val="等线"/>
        <family val="2"/>
        <scheme val="minor"/>
      </rPr>
      <t xml:space="preserve">  </t>
    </r>
  </si>
  <si>
    <r>
      <t>CVE-2018-12395</t>
    </r>
    <r>
      <rPr>
        <sz val="11"/>
        <color theme="1"/>
        <rFont val="等线"/>
        <family val="2"/>
        <scheme val="minor"/>
      </rPr>
      <t xml:space="preserve">  </t>
    </r>
  </si>
  <si>
    <r>
      <t>CVE-2018-12392</t>
    </r>
    <r>
      <rPr>
        <sz val="11"/>
        <color theme="1"/>
        <rFont val="等线"/>
        <family val="2"/>
        <scheme val="minor"/>
      </rPr>
      <t xml:space="preserve">  </t>
    </r>
  </si>
  <si>
    <r>
      <t>CVE-2018-12391</t>
    </r>
    <r>
      <rPr>
        <sz val="11"/>
        <color theme="1"/>
        <rFont val="等线"/>
        <family val="2"/>
        <scheme val="minor"/>
      </rPr>
      <t xml:space="preserve">  </t>
    </r>
  </si>
  <si>
    <r>
      <t>CVE-2018-12390</t>
    </r>
    <r>
      <rPr>
        <sz val="11"/>
        <color theme="1"/>
        <rFont val="等线"/>
        <family val="2"/>
        <scheme val="minor"/>
      </rPr>
      <t xml:space="preserve">  </t>
    </r>
  </si>
  <si>
    <r>
      <t>CVE-2018-12387</t>
    </r>
    <r>
      <rPr>
        <sz val="11"/>
        <color theme="1"/>
        <rFont val="等线"/>
        <family val="2"/>
        <scheme val="minor"/>
      </rPr>
      <t xml:space="preserve">  </t>
    </r>
  </si>
  <si>
    <r>
      <t>CVE-2018-12386</t>
    </r>
    <r>
      <rPr>
        <sz val="11"/>
        <color theme="1"/>
        <rFont val="等线"/>
        <family val="2"/>
        <scheme val="minor"/>
      </rPr>
      <t xml:space="preserve">  </t>
    </r>
  </si>
  <si>
    <r>
      <t>CVE-2018-12385</t>
    </r>
    <r>
      <rPr>
        <sz val="11"/>
        <color theme="1"/>
        <rFont val="等线"/>
        <family val="2"/>
        <scheme val="minor"/>
      </rPr>
      <t xml:space="preserve">  </t>
    </r>
  </si>
  <si>
    <r>
      <t>CVE-2018-12383</t>
    </r>
    <r>
      <rPr>
        <sz val="11"/>
        <color theme="1"/>
        <rFont val="等线"/>
        <family val="2"/>
        <scheme val="minor"/>
      </rPr>
      <t xml:space="preserve">  </t>
    </r>
  </si>
  <si>
    <r>
      <t>CVE-2018-12382</t>
    </r>
    <r>
      <rPr>
        <sz val="11"/>
        <color theme="1"/>
        <rFont val="等线"/>
        <family val="2"/>
        <scheme val="minor"/>
      </rPr>
      <t xml:space="preserve">  </t>
    </r>
  </si>
  <si>
    <r>
      <t>CVE-2018-12381</t>
    </r>
    <r>
      <rPr>
        <sz val="11"/>
        <color theme="1"/>
        <rFont val="等线"/>
        <family val="2"/>
        <scheme val="minor"/>
      </rPr>
      <t xml:space="preserve">  </t>
    </r>
  </si>
  <si>
    <r>
      <t>CVE-2018-12379</t>
    </r>
    <r>
      <rPr>
        <sz val="11"/>
        <color theme="1"/>
        <rFont val="等线"/>
        <family val="2"/>
        <scheme val="minor"/>
      </rPr>
      <t xml:space="preserve">  </t>
    </r>
  </si>
  <si>
    <r>
      <t>CVE-2018-12376</t>
    </r>
    <r>
      <rPr>
        <sz val="11"/>
        <color theme="1"/>
        <rFont val="等线"/>
        <family val="2"/>
        <scheme val="minor"/>
      </rPr>
      <t xml:space="preserve">  </t>
    </r>
  </si>
  <si>
    <r>
      <t>CVE-2018-12375</t>
    </r>
    <r>
      <rPr>
        <sz val="11"/>
        <color theme="1"/>
        <rFont val="等线"/>
        <family val="2"/>
        <scheme val="minor"/>
      </rPr>
      <t xml:space="preserve">  </t>
    </r>
  </si>
  <si>
    <r>
      <t>CVE-2018-12370</t>
    </r>
    <r>
      <rPr>
        <sz val="11"/>
        <color theme="1"/>
        <rFont val="等线"/>
        <family val="2"/>
        <scheme val="minor"/>
      </rPr>
      <t xml:space="preserve">  </t>
    </r>
  </si>
  <si>
    <r>
      <t>CVE-2018-12369</t>
    </r>
    <r>
      <rPr>
        <sz val="11"/>
        <color theme="1"/>
        <rFont val="等线"/>
        <family val="2"/>
        <scheme val="minor"/>
      </rPr>
      <t xml:space="preserve">  </t>
    </r>
  </si>
  <si>
    <r>
      <t>CVE-2018-12368</t>
    </r>
    <r>
      <rPr>
        <sz val="11"/>
        <color theme="1"/>
        <rFont val="等线"/>
        <family val="2"/>
        <scheme val="minor"/>
      </rPr>
      <t xml:space="preserve">  </t>
    </r>
  </si>
  <si>
    <r>
      <t>CVE-2018-12367</t>
    </r>
    <r>
      <rPr>
        <sz val="11"/>
        <color theme="1"/>
        <rFont val="等线"/>
        <family val="2"/>
        <scheme val="minor"/>
      </rPr>
      <t xml:space="preserve">  </t>
    </r>
  </si>
  <si>
    <r>
      <t>CVE-2018-12366</t>
    </r>
    <r>
      <rPr>
        <sz val="11"/>
        <color theme="1"/>
        <rFont val="等线"/>
        <family val="2"/>
        <scheme val="minor"/>
      </rPr>
      <t xml:space="preserve">  </t>
    </r>
  </si>
  <si>
    <r>
      <t>CVE-2018-12365</t>
    </r>
    <r>
      <rPr>
        <sz val="11"/>
        <color theme="1"/>
        <rFont val="等线"/>
        <family val="2"/>
        <scheme val="minor"/>
      </rPr>
      <t xml:space="preserve">  </t>
    </r>
  </si>
  <si>
    <r>
      <t>CVE-2018-12363</t>
    </r>
    <r>
      <rPr>
        <sz val="11"/>
        <color theme="1"/>
        <rFont val="等线"/>
        <family val="2"/>
        <scheme val="minor"/>
      </rPr>
      <t xml:space="preserve">  </t>
    </r>
  </si>
  <si>
    <r>
      <t>CVE-2018-12362</t>
    </r>
    <r>
      <rPr>
        <sz val="11"/>
        <color theme="1"/>
        <rFont val="等线"/>
        <family val="2"/>
        <scheme val="minor"/>
      </rPr>
      <t xml:space="preserve">  </t>
    </r>
  </si>
  <si>
    <r>
      <t>CVE-2018-12361</t>
    </r>
    <r>
      <rPr>
        <sz val="11"/>
        <color theme="1"/>
        <rFont val="等线"/>
        <family val="2"/>
        <scheme val="minor"/>
      </rPr>
      <t xml:space="preserve">  </t>
    </r>
  </si>
  <si>
    <r>
      <t>CVE-2018-12360</t>
    </r>
    <r>
      <rPr>
        <sz val="11"/>
        <color theme="1"/>
        <rFont val="等线"/>
        <family val="2"/>
        <scheme val="minor"/>
      </rPr>
      <t xml:space="preserve">  </t>
    </r>
  </si>
  <si>
    <r>
      <t>CVE-2018-12359</t>
    </r>
    <r>
      <rPr>
        <sz val="11"/>
        <color theme="1"/>
        <rFont val="等线"/>
        <family val="2"/>
        <scheme val="minor"/>
      </rPr>
      <t xml:space="preserve">  </t>
    </r>
  </si>
  <si>
    <r>
      <t>CVE-2018-12358</t>
    </r>
    <r>
      <rPr>
        <sz val="11"/>
        <color theme="1"/>
        <rFont val="等线"/>
        <family val="2"/>
        <scheme val="minor"/>
      </rPr>
      <t xml:space="preserve">  </t>
    </r>
  </si>
  <si>
    <r>
      <t>CVE-2018-5188</t>
    </r>
    <r>
      <rPr>
        <sz val="11"/>
        <color theme="1"/>
        <rFont val="等线"/>
        <family val="2"/>
        <scheme val="minor"/>
      </rPr>
      <t xml:space="preserve">  </t>
    </r>
  </si>
  <si>
    <r>
      <t>CVE-2018-6126</t>
    </r>
    <r>
      <rPr>
        <sz val="11"/>
        <color theme="1"/>
        <rFont val="等线"/>
        <family val="2"/>
        <scheme val="minor"/>
      </rPr>
      <t xml:space="preserve">  </t>
    </r>
  </si>
  <si>
    <r>
      <t>CVE-2018-5182</t>
    </r>
    <r>
      <rPr>
        <sz val="11"/>
        <color theme="1"/>
        <rFont val="等线"/>
        <family val="2"/>
        <scheme val="minor"/>
      </rPr>
      <t xml:space="preserve">  </t>
    </r>
  </si>
  <si>
    <r>
      <t>CVE-2018-5181</t>
    </r>
    <r>
      <rPr>
        <sz val="11"/>
        <color theme="1"/>
        <rFont val="等线"/>
        <family val="2"/>
        <scheme val="minor"/>
      </rPr>
      <t xml:space="preserve">  </t>
    </r>
  </si>
  <si>
    <r>
      <t>CVE-2018-5180</t>
    </r>
    <r>
      <rPr>
        <sz val="11"/>
        <color theme="1"/>
        <rFont val="等线"/>
        <family val="2"/>
        <scheme val="minor"/>
      </rPr>
      <t xml:space="preserve">  </t>
    </r>
  </si>
  <si>
    <r>
      <t>CVE-2018-5179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</si>
  <si>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CVE-2018-5177</t>
    </r>
    <r>
      <rPr>
        <sz val="11"/>
        <color theme="1"/>
        <rFont val="等线"/>
        <family val="2"/>
        <scheme val="minor"/>
      </rPr>
      <t xml:space="preserve">  </t>
    </r>
  </si>
  <si>
    <r>
      <t>CVE-2018-5176</t>
    </r>
    <r>
      <rPr>
        <sz val="11"/>
        <color theme="1"/>
        <rFont val="等线"/>
        <family val="2"/>
        <scheme val="minor"/>
      </rPr>
      <t xml:space="preserve">  </t>
    </r>
  </si>
  <si>
    <r>
      <t>CVE-2018-5174</t>
    </r>
    <r>
      <rPr>
        <sz val="11"/>
        <color theme="1"/>
        <rFont val="等线"/>
        <family val="2"/>
        <scheme val="minor"/>
      </rPr>
      <t xml:space="preserve">  </t>
    </r>
  </si>
  <si>
    <r>
      <t>CVE-2018-5169</t>
    </r>
    <r>
      <rPr>
        <sz val="11"/>
        <color theme="1"/>
        <rFont val="等线"/>
        <family val="2"/>
        <scheme val="minor"/>
      </rPr>
      <t xml:space="preserve">  </t>
    </r>
  </si>
  <si>
    <r>
      <t>CVE-2018-5168</t>
    </r>
    <r>
      <rPr>
        <sz val="11"/>
        <color theme="1"/>
        <rFont val="等线"/>
        <family val="2"/>
        <scheme val="minor"/>
      </rPr>
      <t xml:space="preserve">  </t>
    </r>
  </si>
  <si>
    <r>
      <t>CVE-2018-5167</t>
    </r>
    <r>
      <rPr>
        <sz val="11"/>
        <color theme="1"/>
        <rFont val="等线"/>
        <family val="2"/>
        <scheme val="minor"/>
      </rPr>
      <t xml:space="preserve">  </t>
    </r>
  </si>
  <si>
    <r>
      <t>CVE-2018-5166</t>
    </r>
    <r>
      <rPr>
        <sz val="11"/>
        <color theme="1"/>
        <rFont val="等线"/>
        <family val="2"/>
        <scheme val="minor"/>
      </rPr>
      <t xml:space="preserve">  </t>
    </r>
  </si>
  <si>
    <r>
      <t>CVE-2018-5165</t>
    </r>
    <r>
      <rPr>
        <sz val="11"/>
        <color theme="1"/>
        <rFont val="等线"/>
        <family val="2"/>
        <scheme val="minor"/>
      </rPr>
      <t xml:space="preserve">  </t>
    </r>
  </si>
  <si>
    <r>
      <t>CVE-2018-5160</t>
    </r>
    <r>
      <rPr>
        <sz val="11"/>
        <color theme="1"/>
        <rFont val="等线"/>
        <family val="2"/>
        <scheme val="minor"/>
      </rPr>
      <t xml:space="preserve">  </t>
    </r>
  </si>
  <si>
    <r>
      <t>CVE-2018-5158</t>
    </r>
    <r>
      <rPr>
        <sz val="11"/>
        <color theme="1"/>
        <rFont val="等线"/>
        <family val="2"/>
        <scheme val="minor"/>
      </rPr>
      <t xml:space="preserve">  </t>
    </r>
  </si>
  <si>
    <r>
      <t>CVE-2018-5157</t>
    </r>
    <r>
      <rPr>
        <sz val="11"/>
        <color theme="1"/>
        <rFont val="等线"/>
        <family val="2"/>
        <scheme val="minor"/>
      </rPr>
      <t xml:space="preserve">  </t>
    </r>
  </si>
  <si>
    <r>
      <t>CVE-2018-5155</t>
    </r>
    <r>
      <rPr>
        <sz val="11"/>
        <color theme="1"/>
        <rFont val="等线"/>
        <family val="2"/>
        <scheme val="minor"/>
      </rPr>
      <t xml:space="preserve">  </t>
    </r>
  </si>
  <si>
    <r>
      <t>CVE-2018-5154</t>
    </r>
    <r>
      <rPr>
        <sz val="11"/>
        <color theme="1"/>
        <rFont val="等线"/>
        <family val="2"/>
        <scheme val="minor"/>
      </rPr>
      <t xml:space="preserve">  </t>
    </r>
  </si>
  <si>
    <r>
      <t>CVE-2018-5153</t>
    </r>
    <r>
      <rPr>
        <sz val="11"/>
        <color theme="1"/>
        <rFont val="等线"/>
        <family val="2"/>
        <scheme val="minor"/>
      </rPr>
      <t xml:space="preserve">  </t>
    </r>
  </si>
  <si>
    <r>
      <t>CVE-2018-5152</t>
    </r>
    <r>
      <rPr>
        <sz val="11"/>
        <color theme="1"/>
        <rFont val="等线"/>
        <family val="2"/>
        <scheme val="minor"/>
      </rPr>
      <t xml:space="preserve">  </t>
    </r>
  </si>
  <si>
    <r>
      <t>CVE-2018-5151</t>
    </r>
    <r>
      <rPr>
        <sz val="11"/>
        <color theme="1"/>
        <rFont val="等线"/>
        <family val="2"/>
        <scheme val="minor"/>
      </rPr>
      <t xml:space="preserve">  </t>
    </r>
  </si>
  <si>
    <r>
      <t>CVE-2018-5150</t>
    </r>
    <r>
      <rPr>
        <sz val="11"/>
        <color theme="1"/>
        <rFont val="等线"/>
        <family val="2"/>
        <scheme val="minor"/>
      </rPr>
      <t xml:space="preserve">  </t>
    </r>
  </si>
  <si>
    <r>
      <t>CVE-2018-5148</t>
    </r>
    <r>
      <rPr>
        <sz val="11"/>
        <color theme="1"/>
        <rFont val="等线"/>
        <family val="2"/>
        <scheme val="minor"/>
      </rPr>
      <t xml:space="preserve">  </t>
    </r>
  </si>
  <si>
    <r>
      <t>CVE-2018-5146</t>
    </r>
    <r>
      <rPr>
        <sz val="11"/>
        <color theme="1"/>
        <rFont val="等线"/>
        <family val="2"/>
        <scheme val="minor"/>
      </rPr>
      <t xml:space="preserve">  </t>
    </r>
  </si>
  <si>
    <r>
      <t>CVE-2018-5142</t>
    </r>
    <r>
      <rPr>
        <sz val="11"/>
        <color theme="1"/>
        <rFont val="等线"/>
        <family val="2"/>
        <scheme val="minor"/>
      </rPr>
      <t xml:space="preserve">  </t>
    </r>
  </si>
  <si>
    <r>
      <t>CVE-2018-5141</t>
    </r>
    <r>
      <rPr>
        <sz val="11"/>
        <color theme="1"/>
        <rFont val="等线"/>
        <family val="2"/>
        <scheme val="minor"/>
      </rPr>
      <t xml:space="preserve">  </t>
    </r>
  </si>
  <si>
    <r>
      <t>CVE-2018-5140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</si>
  <si>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CVE-2018-5138 </t>
    </r>
    <r>
      <rPr>
        <sz val="11"/>
        <color theme="1"/>
        <rFont val="等线"/>
        <family val="2"/>
        <scheme val="minor"/>
      </rPr>
      <t xml:space="preserve"> </t>
    </r>
  </si>
  <si>
    <r>
      <t>CVE-2018-5136</t>
    </r>
    <r>
      <rPr>
        <sz val="11"/>
        <color theme="1"/>
        <rFont val="等线"/>
        <family val="2"/>
        <scheme val="minor"/>
      </rPr>
      <t xml:space="preserve">  </t>
    </r>
  </si>
  <si>
    <r>
      <t>CVE-2018-5135</t>
    </r>
    <r>
      <rPr>
        <sz val="11"/>
        <color theme="1"/>
        <rFont val="等线"/>
        <family val="2"/>
        <scheme val="minor"/>
      </rPr>
      <t xml:space="preserve">  </t>
    </r>
  </si>
  <si>
    <r>
      <t>CVE-2018-5133</t>
    </r>
    <r>
      <rPr>
        <sz val="11"/>
        <color theme="1"/>
        <rFont val="等线"/>
        <family val="2"/>
        <scheme val="minor"/>
      </rPr>
      <t xml:space="preserve">  </t>
    </r>
  </si>
  <si>
    <r>
      <t>CVE-2018-5132</t>
    </r>
    <r>
      <rPr>
        <sz val="11"/>
        <color theme="1"/>
        <rFont val="等线"/>
        <family val="2"/>
        <scheme val="minor"/>
      </rPr>
      <t xml:space="preserve">  </t>
    </r>
  </si>
  <si>
    <r>
      <t>CVE-2018-5131</t>
    </r>
    <r>
      <rPr>
        <sz val="11"/>
        <color theme="1"/>
        <rFont val="等线"/>
        <family val="2"/>
        <scheme val="minor"/>
      </rPr>
      <t xml:space="preserve">  </t>
    </r>
  </si>
  <si>
    <r>
      <t>CVE-2018-5130</t>
    </r>
    <r>
      <rPr>
        <sz val="11"/>
        <color theme="1"/>
        <rFont val="等线"/>
        <family val="2"/>
        <scheme val="minor"/>
      </rPr>
      <t xml:space="preserve">  </t>
    </r>
  </si>
  <si>
    <r>
      <t>CVE-2018-5129</t>
    </r>
    <r>
      <rPr>
        <sz val="11"/>
        <color theme="1"/>
        <rFont val="等线"/>
        <family val="2"/>
        <scheme val="minor"/>
      </rPr>
      <t xml:space="preserve">  </t>
    </r>
  </si>
  <si>
    <r>
      <t>CVE-2018-5127</t>
    </r>
    <r>
      <rPr>
        <sz val="11"/>
        <color theme="1"/>
        <rFont val="等线"/>
        <family val="2"/>
        <scheme val="minor"/>
      </rPr>
      <t xml:space="preserve">  </t>
    </r>
  </si>
  <si>
    <r>
      <t>CVE-2018-5126</t>
    </r>
    <r>
      <rPr>
        <sz val="11"/>
        <color theme="1"/>
        <rFont val="等线"/>
        <family val="2"/>
        <scheme val="minor"/>
      </rPr>
      <t xml:space="preserve">  </t>
    </r>
  </si>
  <si>
    <r>
      <t>CVE-2018-5125</t>
    </r>
    <r>
      <rPr>
        <sz val="11"/>
        <color theme="1"/>
        <rFont val="等线"/>
        <family val="2"/>
        <scheme val="minor"/>
      </rPr>
      <t xml:space="preserve">  </t>
    </r>
  </si>
  <si>
    <r>
      <t>CVE-2018-5122</t>
    </r>
    <r>
      <rPr>
        <sz val="11"/>
        <color theme="1"/>
        <rFont val="等线"/>
        <family val="2"/>
        <scheme val="minor"/>
      </rPr>
      <t xml:space="preserve">  </t>
    </r>
  </si>
  <si>
    <r>
      <t>CVE-2018-5121</t>
    </r>
    <r>
      <rPr>
        <sz val="11"/>
        <color theme="1"/>
        <rFont val="等线"/>
        <family val="2"/>
        <scheme val="minor"/>
      </rPr>
      <t xml:space="preserve">  </t>
    </r>
  </si>
  <si>
    <r>
      <t>CVE-2018-5119</t>
    </r>
    <r>
      <rPr>
        <sz val="11"/>
        <color theme="1"/>
        <rFont val="等线"/>
        <family val="2"/>
        <scheme val="minor"/>
      </rPr>
      <t xml:space="preserve">  </t>
    </r>
  </si>
  <si>
    <r>
      <t>CVE-2018-5118</t>
    </r>
    <r>
      <rPr>
        <sz val="11"/>
        <color theme="1"/>
        <rFont val="等线"/>
        <family val="2"/>
        <scheme val="minor"/>
      </rPr>
      <t xml:space="preserve">  </t>
    </r>
  </si>
  <si>
    <r>
      <t>CVE-2018-5117</t>
    </r>
    <r>
      <rPr>
        <sz val="11"/>
        <color theme="1"/>
        <rFont val="等线"/>
        <family val="2"/>
        <scheme val="minor"/>
      </rPr>
      <t xml:space="preserve">  </t>
    </r>
  </si>
  <si>
    <r>
      <t>CVE-2018-5116</t>
    </r>
    <r>
      <rPr>
        <sz val="11"/>
        <color theme="1"/>
        <rFont val="等线"/>
        <family val="2"/>
        <scheme val="minor"/>
      </rPr>
      <t xml:space="preserve">  </t>
    </r>
  </si>
  <si>
    <r>
      <t>CVE-2018-5115</t>
    </r>
    <r>
      <rPr>
        <sz val="11"/>
        <color theme="1"/>
        <rFont val="等线"/>
        <family val="2"/>
        <scheme val="minor"/>
      </rPr>
      <t xml:space="preserve">  </t>
    </r>
  </si>
  <si>
    <r>
      <t>CVE-2018-5114</t>
    </r>
    <r>
      <rPr>
        <sz val="11"/>
        <color theme="1"/>
        <rFont val="等线"/>
        <family val="2"/>
        <scheme val="minor"/>
      </rPr>
      <t xml:space="preserve">  </t>
    </r>
  </si>
  <si>
    <r>
      <t>CVE-2018-5113</t>
    </r>
    <r>
      <rPr>
        <sz val="11"/>
        <color theme="1"/>
        <rFont val="等线"/>
        <family val="2"/>
        <scheme val="minor"/>
      </rPr>
      <t xml:space="preserve">  </t>
    </r>
  </si>
  <si>
    <r>
      <t>CVE-2018-5110</t>
    </r>
    <r>
      <rPr>
        <sz val="11"/>
        <color theme="1"/>
        <rFont val="等线"/>
        <family val="2"/>
        <scheme val="minor"/>
      </rPr>
      <t xml:space="preserve">  </t>
    </r>
  </si>
  <si>
    <r>
      <t>CVE-2018-5109</t>
    </r>
    <r>
      <rPr>
        <sz val="11"/>
        <color theme="1"/>
        <rFont val="等线"/>
        <family val="2"/>
        <scheme val="minor"/>
      </rPr>
      <t xml:space="preserve">  </t>
    </r>
  </si>
  <si>
    <r>
      <t>CVE-2018-5108</t>
    </r>
    <r>
      <rPr>
        <sz val="11"/>
        <color theme="1"/>
        <rFont val="等线"/>
        <family val="2"/>
        <scheme val="minor"/>
      </rPr>
      <t xml:space="preserve">  </t>
    </r>
  </si>
  <si>
    <r>
      <t>CVE-2018-5107</t>
    </r>
    <r>
      <rPr>
        <sz val="11"/>
        <color theme="1"/>
        <rFont val="等线"/>
        <family val="2"/>
        <scheme val="minor"/>
      </rPr>
      <t xml:space="preserve">  </t>
    </r>
  </si>
  <si>
    <r>
      <t>CVE-2018-5106</t>
    </r>
    <r>
      <rPr>
        <sz val="11"/>
        <color theme="1"/>
        <rFont val="等线"/>
        <family val="2"/>
        <scheme val="minor"/>
      </rPr>
      <t xml:space="preserve">  </t>
    </r>
  </si>
  <si>
    <r>
      <t>CVE-2018-5105</t>
    </r>
    <r>
      <rPr>
        <sz val="11"/>
        <color theme="1"/>
        <rFont val="等线"/>
        <family val="2"/>
        <scheme val="minor"/>
      </rPr>
      <t xml:space="preserve">  </t>
    </r>
  </si>
  <si>
    <r>
      <t>CVE-2018-5101</t>
    </r>
    <r>
      <rPr>
        <sz val="11"/>
        <color theme="1"/>
        <rFont val="等线"/>
        <family val="2"/>
        <scheme val="minor"/>
      </rPr>
      <t xml:space="preserve">  </t>
    </r>
  </si>
  <si>
    <r>
      <t>CVE-2018-5097</t>
    </r>
    <r>
      <rPr>
        <sz val="11"/>
        <color theme="1"/>
        <rFont val="等线"/>
        <family val="2"/>
        <scheme val="minor"/>
      </rPr>
      <t xml:space="preserve">  </t>
    </r>
  </si>
  <si>
    <r>
      <t>CVE-2018-5095</t>
    </r>
    <r>
      <rPr>
        <sz val="11"/>
        <color theme="1"/>
        <rFont val="等线"/>
        <family val="2"/>
        <scheme val="minor"/>
      </rPr>
      <t xml:space="preserve">  </t>
    </r>
  </si>
  <si>
    <r>
      <t>CVE-2018-5094</t>
    </r>
    <r>
      <rPr>
        <sz val="11"/>
        <color theme="1"/>
        <rFont val="等线"/>
        <family val="2"/>
        <scheme val="minor"/>
      </rPr>
      <t xml:space="preserve">  </t>
    </r>
  </si>
  <si>
    <r>
      <t>CVE-2018-5093</t>
    </r>
    <r>
      <rPr>
        <sz val="11"/>
        <color theme="1"/>
        <rFont val="等线"/>
        <family val="2"/>
        <scheme val="minor"/>
      </rPr>
      <t xml:space="preserve">  </t>
    </r>
  </si>
  <si>
    <r>
      <t>CVE-2018-5092</t>
    </r>
    <r>
      <rPr>
        <sz val="11"/>
        <color theme="1"/>
        <rFont val="等线"/>
        <family val="2"/>
        <scheme val="minor"/>
      </rPr>
      <t xml:space="preserve">  </t>
    </r>
  </si>
  <si>
    <r>
      <t>CVE-2018-5090</t>
    </r>
    <r>
      <rPr>
        <sz val="11"/>
        <color theme="1"/>
        <rFont val="等线"/>
        <family val="2"/>
        <scheme val="minor"/>
      </rPr>
      <t xml:space="preserve">  </t>
    </r>
  </si>
  <si>
    <r>
      <t>CVE-2018-5089</t>
    </r>
    <r>
      <rPr>
        <sz val="11"/>
        <color theme="1"/>
        <rFont val="等线"/>
        <family val="2"/>
        <scheme val="minor"/>
      </rPr>
      <t xml:space="preserve">  </t>
    </r>
  </si>
  <si>
    <r>
      <t>CVE-2017-7845</t>
    </r>
    <r>
      <rPr>
        <sz val="11"/>
        <color theme="1"/>
        <rFont val="等线"/>
        <family val="2"/>
        <scheme val="minor"/>
      </rPr>
      <t xml:space="preserve">  </t>
    </r>
  </si>
  <si>
    <r>
      <t>CVE-2017-7843</t>
    </r>
    <r>
      <rPr>
        <sz val="11"/>
        <color theme="1"/>
        <rFont val="等线"/>
        <family val="2"/>
        <scheme val="minor"/>
      </rPr>
      <t xml:space="preserve">  </t>
    </r>
  </si>
  <si>
    <r>
      <t>CVE-2017-7842</t>
    </r>
    <r>
      <rPr>
        <sz val="11"/>
        <color theme="1"/>
        <rFont val="等线"/>
        <family val="2"/>
        <scheme val="minor"/>
      </rPr>
      <t xml:space="preserve">  </t>
    </r>
  </si>
  <si>
    <r>
      <t>CVE-2017-7840</t>
    </r>
    <r>
      <rPr>
        <sz val="11"/>
        <color theme="1"/>
        <rFont val="等线"/>
        <family val="2"/>
        <scheme val="minor"/>
      </rPr>
      <t xml:space="preserve">  </t>
    </r>
  </si>
  <si>
    <r>
      <t>CVE-2017-7838</t>
    </r>
    <r>
      <rPr>
        <sz val="11"/>
        <color theme="1"/>
        <rFont val="等线"/>
        <family val="2"/>
        <scheme val="minor"/>
      </rPr>
      <t xml:space="preserve">  </t>
    </r>
  </si>
  <si>
    <r>
      <t>CVE-2017-7836</t>
    </r>
    <r>
      <rPr>
        <sz val="11"/>
        <color theme="1"/>
        <rFont val="等线"/>
        <family val="2"/>
        <scheme val="minor"/>
      </rPr>
      <t xml:space="preserve">  </t>
    </r>
  </si>
  <si>
    <r>
      <t>CVE-2017-7835</t>
    </r>
    <r>
      <rPr>
        <sz val="11"/>
        <color theme="1"/>
        <rFont val="等线"/>
        <family val="2"/>
        <scheme val="minor"/>
      </rPr>
      <t xml:space="preserve">  </t>
    </r>
  </si>
  <si>
    <r>
      <t>CVE-2017-7832</t>
    </r>
    <r>
      <rPr>
        <sz val="11"/>
        <color theme="1"/>
        <rFont val="等线"/>
        <family val="2"/>
        <scheme val="minor"/>
      </rPr>
      <t xml:space="preserve">  </t>
    </r>
  </si>
  <si>
    <r>
      <t>CVE-2017-7831</t>
    </r>
    <r>
      <rPr>
        <sz val="11"/>
        <color theme="1"/>
        <rFont val="等线"/>
        <family val="2"/>
        <scheme val="minor"/>
      </rPr>
      <t xml:space="preserve">  </t>
    </r>
  </si>
  <si>
    <r>
      <t>CVE-2017-7830</t>
    </r>
    <r>
      <rPr>
        <sz val="11"/>
        <color theme="1"/>
        <rFont val="等线"/>
        <family val="2"/>
        <scheme val="minor"/>
      </rPr>
      <t xml:space="preserve">  </t>
    </r>
  </si>
  <si>
    <r>
      <t>CVE-2017-7827</t>
    </r>
    <r>
      <rPr>
        <sz val="11"/>
        <color theme="1"/>
        <rFont val="等线"/>
        <family val="2"/>
        <scheme val="minor"/>
      </rPr>
      <t xml:space="preserve">  </t>
    </r>
  </si>
  <si>
    <r>
      <t>CVE-2017-7825</t>
    </r>
    <r>
      <rPr>
        <sz val="11"/>
        <color theme="1"/>
        <rFont val="等线"/>
        <family val="2"/>
        <scheme val="minor"/>
      </rPr>
      <t xml:space="preserve">  </t>
    </r>
  </si>
  <si>
    <r>
      <t>CVE-2017-7824</t>
    </r>
    <r>
      <rPr>
        <sz val="11"/>
        <color theme="1"/>
        <rFont val="等线"/>
        <family val="2"/>
        <scheme val="minor"/>
      </rPr>
      <t xml:space="preserve">  </t>
    </r>
  </si>
  <si>
    <r>
      <t>CVE-2017-7822</t>
    </r>
    <r>
      <rPr>
        <sz val="11"/>
        <color theme="1"/>
        <rFont val="等线"/>
        <family val="2"/>
        <scheme val="minor"/>
      </rPr>
      <t xml:space="preserve">  </t>
    </r>
  </si>
  <si>
    <r>
      <t>CVE-2017-7821</t>
    </r>
    <r>
      <rPr>
        <sz val="11"/>
        <color theme="1"/>
        <rFont val="等线"/>
        <family val="2"/>
        <scheme val="minor"/>
      </rPr>
      <t xml:space="preserve">  </t>
    </r>
  </si>
  <si>
    <r>
      <t>CVE-2017-7820</t>
    </r>
    <r>
      <rPr>
        <sz val="11"/>
        <color theme="1"/>
        <rFont val="等线"/>
        <family val="2"/>
        <scheme val="minor"/>
      </rPr>
      <t xml:space="preserve">  </t>
    </r>
  </si>
  <si>
    <r>
      <t>CVE-2017-7819</t>
    </r>
    <r>
      <rPr>
        <sz val="11"/>
        <color theme="1"/>
        <rFont val="等线"/>
        <family val="2"/>
        <scheme val="minor"/>
      </rPr>
      <t xml:space="preserve">  </t>
    </r>
  </si>
  <si>
    <r>
      <t>CVE-2017-7818</t>
    </r>
    <r>
      <rPr>
        <sz val="11"/>
        <color theme="1"/>
        <rFont val="等线"/>
        <family val="2"/>
        <scheme val="minor"/>
      </rPr>
      <t xml:space="preserve">  </t>
    </r>
  </si>
  <si>
    <r>
      <t>CVE-2017-7817</t>
    </r>
    <r>
      <rPr>
        <sz val="11"/>
        <color theme="1"/>
        <rFont val="等线"/>
        <family val="2"/>
        <scheme val="minor"/>
      </rPr>
      <t xml:space="preserve">  </t>
    </r>
  </si>
  <si>
    <r>
      <t>CVE-2017-7815</t>
    </r>
    <r>
      <rPr>
        <sz val="11"/>
        <color theme="1"/>
        <rFont val="等线"/>
        <family val="2"/>
        <scheme val="minor"/>
      </rPr>
      <t xml:space="preserve">  </t>
    </r>
  </si>
  <si>
    <r>
      <t>CVE-2017-7813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</si>
  <si>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CVE-2017-7812</t>
    </r>
    <r>
      <rPr>
        <sz val="11"/>
        <color theme="1"/>
        <rFont val="等线"/>
        <family val="2"/>
        <scheme val="minor"/>
      </rPr>
      <t xml:space="preserve">  </t>
    </r>
  </si>
  <si>
    <r>
      <t>CVE-2017-7811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</si>
  <si>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CVE-2017-7810 </t>
    </r>
    <r>
      <rPr>
        <sz val="11"/>
        <color theme="1"/>
        <rFont val="等线"/>
        <family val="2"/>
        <scheme val="minor"/>
      </rPr>
      <t xml:space="preserve"> </t>
    </r>
  </si>
  <si>
    <r>
      <t>CVE-2017-7805</t>
    </r>
    <r>
      <rPr>
        <sz val="11"/>
        <color theme="1"/>
        <rFont val="等线"/>
        <family val="2"/>
        <scheme val="minor"/>
      </rPr>
      <t xml:space="preserve">  </t>
    </r>
  </si>
  <si>
    <r>
      <t>CVE-2017-7793</t>
    </r>
    <r>
      <rPr>
        <sz val="11"/>
        <color theme="1"/>
        <rFont val="等线"/>
        <family val="2"/>
        <scheme val="minor"/>
      </rPr>
      <t xml:space="preserve">  </t>
    </r>
  </si>
  <si>
    <r>
      <t>CVE-2017-7809</t>
    </r>
    <r>
      <rPr>
        <sz val="11"/>
        <color theme="1"/>
        <rFont val="等线"/>
        <family val="2"/>
        <scheme val="minor"/>
      </rPr>
      <t xml:space="preserve">     </t>
    </r>
  </si>
  <si>
    <r>
      <t>CVE-2017-7807</t>
    </r>
    <r>
      <rPr>
        <sz val="11"/>
        <color theme="1"/>
        <rFont val="等线"/>
        <family val="2"/>
        <scheme val="minor"/>
      </rPr>
      <t xml:space="preserve">  </t>
    </r>
  </si>
  <si>
    <r>
      <t>CVE-2017-7806</t>
    </r>
    <r>
      <rPr>
        <sz val="11"/>
        <color theme="1"/>
        <rFont val="等线"/>
        <family val="2"/>
        <scheme val="minor"/>
      </rPr>
      <t xml:space="preserve">  </t>
    </r>
  </si>
  <si>
    <r>
      <t>CVE-2017-7803</t>
    </r>
    <r>
      <rPr>
        <sz val="11"/>
        <color theme="1"/>
        <rFont val="等线"/>
        <family val="2"/>
        <scheme val="minor"/>
      </rPr>
      <t xml:space="preserve">  </t>
    </r>
  </si>
  <si>
    <r>
      <t>CVE-2017-7802</t>
    </r>
    <r>
      <rPr>
        <sz val="11"/>
        <color theme="1"/>
        <rFont val="等线"/>
        <family val="2"/>
        <scheme val="minor"/>
      </rPr>
      <t xml:space="preserve">  </t>
    </r>
  </si>
  <si>
    <r>
      <t>CVE-2017-7801</t>
    </r>
    <r>
      <rPr>
        <sz val="11"/>
        <color theme="1"/>
        <rFont val="等线"/>
        <family val="2"/>
        <scheme val="minor"/>
      </rPr>
      <t xml:space="preserve">  </t>
    </r>
  </si>
  <si>
    <r>
      <t>CVE-2017-7800</t>
    </r>
    <r>
      <rPr>
        <sz val="11"/>
        <color theme="1"/>
        <rFont val="等线"/>
        <family val="2"/>
        <scheme val="minor"/>
      </rPr>
      <t xml:space="preserve">  </t>
    </r>
  </si>
  <si>
    <r>
      <t>CVE-2017-7798</t>
    </r>
    <r>
      <rPr>
        <sz val="11"/>
        <color theme="1"/>
        <rFont val="等线"/>
        <family val="2"/>
        <scheme val="minor"/>
      </rPr>
      <t xml:space="preserve">  </t>
    </r>
  </si>
  <si>
    <r>
      <t>CVE-2017-7794</t>
    </r>
    <r>
      <rPr>
        <sz val="11"/>
        <color theme="1"/>
        <rFont val="等线"/>
        <family val="2"/>
        <scheme val="minor"/>
      </rPr>
      <t xml:space="preserve">  </t>
    </r>
  </si>
  <si>
    <r>
      <t>CVE-2017-7792</t>
    </r>
    <r>
      <rPr>
        <sz val="11"/>
        <color theme="1"/>
        <rFont val="等线"/>
        <family val="2"/>
        <scheme val="minor"/>
      </rPr>
      <t xml:space="preserve">  </t>
    </r>
  </si>
  <si>
    <r>
      <t>CVE-2017-7790</t>
    </r>
    <r>
      <rPr>
        <sz val="11"/>
        <color theme="1"/>
        <rFont val="等线"/>
        <family val="2"/>
        <scheme val="minor"/>
      </rPr>
      <t xml:space="preserve">  </t>
    </r>
  </si>
  <si>
    <r>
      <t>CVE-2017-7789</t>
    </r>
    <r>
      <rPr>
        <sz val="11"/>
        <color theme="1"/>
        <rFont val="等线"/>
        <family val="2"/>
        <scheme val="minor"/>
      </rPr>
      <t xml:space="preserve">  </t>
    </r>
  </si>
  <si>
    <r>
      <t>CVE-2017-7788</t>
    </r>
    <r>
      <rPr>
        <sz val="11"/>
        <color theme="1"/>
        <rFont val="等线"/>
        <family val="2"/>
        <scheme val="minor"/>
      </rPr>
      <t xml:space="preserve">  </t>
    </r>
  </si>
  <si>
    <r>
      <t>CVE-2017-7787</t>
    </r>
    <r>
      <rPr>
        <sz val="11"/>
        <color theme="1"/>
        <rFont val="等线"/>
        <family val="2"/>
        <scheme val="minor"/>
      </rPr>
      <t xml:space="preserve">  </t>
    </r>
  </si>
  <si>
    <r>
      <t>CVE-2017-7786</t>
    </r>
    <r>
      <rPr>
        <sz val="11"/>
        <color theme="1"/>
        <rFont val="等线"/>
        <family val="2"/>
        <scheme val="minor"/>
      </rPr>
      <t xml:space="preserve">  </t>
    </r>
  </si>
  <si>
    <r>
      <t>CVE-2017-7783</t>
    </r>
    <r>
      <rPr>
        <sz val="11"/>
        <color theme="1"/>
        <rFont val="等线"/>
        <family val="2"/>
        <scheme val="minor"/>
      </rPr>
      <t xml:space="preserve">  </t>
    </r>
  </si>
  <si>
    <r>
      <t>CVE-2017-7782</t>
    </r>
    <r>
      <rPr>
        <sz val="11"/>
        <color theme="1"/>
        <rFont val="等线"/>
        <family val="2"/>
        <scheme val="minor"/>
      </rPr>
      <t xml:space="preserve">  </t>
    </r>
  </si>
  <si>
    <r>
      <t>CVE-2017-7781</t>
    </r>
    <r>
      <rPr>
        <sz val="11"/>
        <color theme="1"/>
        <rFont val="等线"/>
        <family val="2"/>
        <scheme val="minor"/>
      </rPr>
      <t xml:space="preserve">  </t>
    </r>
  </si>
  <si>
    <r>
      <t>CVE-2017-7780</t>
    </r>
    <r>
      <rPr>
        <sz val="11"/>
        <color theme="1"/>
        <rFont val="等线"/>
        <family val="2"/>
        <scheme val="minor"/>
      </rPr>
      <t xml:space="preserve">  </t>
    </r>
  </si>
  <si>
    <r>
      <t>CVE-2017-7779</t>
    </r>
    <r>
      <rPr>
        <sz val="11"/>
        <color theme="1"/>
        <rFont val="等线"/>
        <family val="2"/>
        <scheme val="minor"/>
      </rPr>
      <t xml:space="preserve">   </t>
    </r>
  </si>
  <si>
    <r>
      <t>CVE-2017-7753</t>
    </r>
    <r>
      <rPr>
        <sz val="11"/>
        <color theme="1"/>
        <rFont val="等线"/>
        <family val="2"/>
        <scheme val="minor"/>
      </rPr>
      <t xml:space="preserve">  </t>
    </r>
  </si>
  <si>
    <r>
      <t>CVE-2017-7778</t>
    </r>
    <r>
      <rPr>
        <sz val="11"/>
        <color theme="1"/>
        <rFont val="等线"/>
        <family val="2"/>
        <scheme val="minor"/>
      </rPr>
      <t xml:space="preserve">  </t>
    </r>
  </si>
  <si>
    <r>
      <t>CVE-2017-7777</t>
    </r>
    <r>
      <rPr>
        <sz val="11"/>
        <color theme="1"/>
        <rFont val="等线"/>
        <family val="2"/>
        <scheme val="minor"/>
      </rPr>
      <t xml:space="preserve">  </t>
    </r>
  </si>
  <si>
    <r>
      <t>CVE-2017-7774</t>
    </r>
    <r>
      <rPr>
        <sz val="11"/>
        <color theme="1"/>
        <rFont val="等线"/>
        <family val="2"/>
        <scheme val="minor"/>
      </rPr>
      <t xml:space="preserve">  </t>
    </r>
  </si>
  <si>
    <r>
      <t>CVE-2017-7773</t>
    </r>
    <r>
      <rPr>
        <sz val="11"/>
        <color theme="1"/>
        <rFont val="等线"/>
        <family val="2"/>
        <scheme val="minor"/>
      </rPr>
      <t xml:space="preserve">  </t>
    </r>
  </si>
  <si>
    <r>
      <t>CVE-2017-7772</t>
    </r>
    <r>
      <rPr>
        <sz val="11"/>
        <color theme="1"/>
        <rFont val="等线"/>
        <family val="2"/>
        <scheme val="minor"/>
      </rPr>
      <t xml:space="preserve">  </t>
    </r>
  </si>
  <si>
    <r>
      <t>CVE-2017-7771</t>
    </r>
    <r>
      <rPr>
        <sz val="11"/>
        <color theme="1"/>
        <rFont val="等线"/>
        <family val="2"/>
        <scheme val="minor"/>
      </rPr>
      <t xml:space="preserve">  </t>
    </r>
  </si>
  <si>
    <r>
      <t>CVE-2017-7768</t>
    </r>
    <r>
      <rPr>
        <sz val="11"/>
        <color theme="1"/>
        <rFont val="等线"/>
        <family val="2"/>
        <scheme val="minor"/>
      </rPr>
      <t xml:space="preserve">  </t>
    </r>
  </si>
  <si>
    <r>
      <t>CVE-2017-7767</t>
    </r>
    <r>
      <rPr>
        <sz val="11"/>
        <color theme="1"/>
        <rFont val="等线"/>
        <family val="2"/>
        <scheme val="minor"/>
      </rPr>
      <t xml:space="preserve">  </t>
    </r>
  </si>
  <si>
    <r>
      <t>CVE-2017-7766</t>
    </r>
    <r>
      <rPr>
        <sz val="11"/>
        <color theme="1"/>
        <rFont val="等线"/>
        <family val="2"/>
        <scheme val="minor"/>
      </rPr>
      <t xml:space="preserve">  </t>
    </r>
  </si>
  <si>
    <r>
      <t>CVE-2017-7765</t>
    </r>
    <r>
      <rPr>
        <sz val="11"/>
        <color theme="1"/>
        <rFont val="等线"/>
        <family val="2"/>
        <scheme val="minor"/>
      </rPr>
      <t xml:space="preserve">  </t>
    </r>
  </si>
  <si>
    <r>
      <t>CVE-2017-7763</t>
    </r>
    <r>
      <rPr>
        <sz val="11"/>
        <color theme="1"/>
        <rFont val="等线"/>
        <family val="2"/>
        <scheme val="minor"/>
      </rPr>
      <t xml:space="preserve">  </t>
    </r>
  </si>
  <si>
    <r>
      <t>CVE-2017-7761</t>
    </r>
    <r>
      <rPr>
        <sz val="11"/>
        <color theme="1"/>
        <rFont val="等线"/>
        <family val="2"/>
        <scheme val="minor"/>
      </rPr>
      <t xml:space="preserve">  </t>
    </r>
  </si>
  <si>
    <r>
      <t>CVE-2017-7760</t>
    </r>
    <r>
      <rPr>
        <sz val="11"/>
        <color theme="1"/>
        <rFont val="等线"/>
        <family val="2"/>
        <scheme val="minor"/>
      </rPr>
      <t xml:space="preserve">  </t>
    </r>
  </si>
  <si>
    <r>
      <t>CVE-2017-7759</t>
    </r>
    <r>
      <rPr>
        <sz val="11"/>
        <color theme="1"/>
        <rFont val="等线"/>
        <family val="2"/>
        <scheme val="minor"/>
      </rPr>
      <t xml:space="preserve">  </t>
    </r>
  </si>
  <si>
    <r>
      <t>CVE-2017-7758</t>
    </r>
    <r>
      <rPr>
        <sz val="11"/>
        <color theme="1"/>
        <rFont val="等线"/>
        <family val="2"/>
        <scheme val="minor"/>
      </rPr>
      <t xml:space="preserve">  </t>
    </r>
  </si>
  <si>
    <r>
      <t>CVE-2017-7757</t>
    </r>
    <r>
      <rPr>
        <sz val="11"/>
        <color theme="1"/>
        <rFont val="等线"/>
        <family val="2"/>
        <scheme val="minor"/>
      </rPr>
      <t xml:space="preserve">  </t>
    </r>
  </si>
  <si>
    <r>
      <t>CVE-2017-7756</t>
    </r>
    <r>
      <rPr>
        <sz val="11"/>
        <color theme="1"/>
        <rFont val="等线"/>
        <family val="2"/>
        <scheme val="minor"/>
      </rPr>
      <t xml:space="preserve">  </t>
    </r>
  </si>
  <si>
    <r>
      <t>CVE-2017-7755</t>
    </r>
    <r>
      <rPr>
        <sz val="11"/>
        <color theme="1"/>
        <rFont val="等线"/>
        <family val="2"/>
        <scheme val="minor"/>
      </rPr>
      <t xml:space="preserve">  </t>
    </r>
  </si>
  <si>
    <r>
      <t>CVE-2017-7752</t>
    </r>
    <r>
      <rPr>
        <sz val="11"/>
        <color theme="1"/>
        <rFont val="等线"/>
        <family val="2"/>
        <scheme val="minor"/>
      </rPr>
      <t xml:space="preserve">  </t>
    </r>
  </si>
  <si>
    <r>
      <t>CVE-2017-7751</t>
    </r>
    <r>
      <rPr>
        <sz val="11"/>
        <color theme="1"/>
        <rFont val="等线"/>
        <family val="2"/>
        <scheme val="minor"/>
      </rPr>
      <t xml:space="preserve">  </t>
    </r>
  </si>
  <si>
    <r>
      <t>CVE-2017-7750</t>
    </r>
    <r>
      <rPr>
        <sz val="11"/>
        <color theme="1"/>
        <rFont val="等线"/>
        <family val="2"/>
        <scheme val="minor"/>
      </rPr>
      <t xml:space="preserve">  </t>
    </r>
  </si>
  <si>
    <r>
      <t>CVE-2017-5472</t>
    </r>
    <r>
      <rPr>
        <sz val="11"/>
        <color theme="1"/>
        <rFont val="等线"/>
        <family val="2"/>
        <scheme val="minor"/>
      </rPr>
      <t xml:space="preserve">  </t>
    </r>
  </si>
  <si>
    <r>
      <t>CVE-2017-5471</t>
    </r>
    <r>
      <rPr>
        <sz val="11"/>
        <color theme="1"/>
        <rFont val="等线"/>
        <family val="2"/>
        <scheme val="minor"/>
      </rPr>
      <t xml:space="preserve">  </t>
    </r>
  </si>
  <si>
    <r>
      <t>CVE-2017-5470</t>
    </r>
    <r>
      <rPr>
        <sz val="11"/>
        <color theme="1"/>
        <rFont val="等线"/>
        <family val="2"/>
        <scheme val="minor"/>
      </rPr>
      <t xml:space="preserve">  </t>
    </r>
  </si>
  <si>
    <r>
      <t>CVE-2017-5469</t>
    </r>
    <r>
      <rPr>
        <sz val="11"/>
        <color theme="1"/>
        <rFont val="等线"/>
        <family val="2"/>
        <scheme val="minor"/>
      </rPr>
      <t xml:space="preserve">  </t>
    </r>
  </si>
  <si>
    <r>
      <t>CVE-2017-5468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</si>
  <si>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CVE-2017-5465</t>
    </r>
    <r>
      <rPr>
        <sz val="11"/>
        <color theme="1"/>
        <rFont val="等线"/>
        <family val="2"/>
        <scheme val="minor"/>
      </rPr>
      <t xml:space="preserve">  </t>
    </r>
  </si>
  <si>
    <r>
      <t>CVE-2017-5464</t>
    </r>
    <r>
      <rPr>
        <sz val="11"/>
        <color theme="1"/>
        <rFont val="等线"/>
        <family val="2"/>
        <scheme val="minor"/>
      </rPr>
      <t xml:space="preserve">  </t>
    </r>
  </si>
  <si>
    <r>
      <t>CVE-2017-5462</t>
    </r>
    <r>
      <rPr>
        <sz val="11"/>
        <color theme="1"/>
        <rFont val="等线"/>
        <family val="2"/>
        <scheme val="minor"/>
      </rPr>
      <t xml:space="preserve">  </t>
    </r>
  </si>
  <si>
    <r>
      <t>CVE-2017-5461</t>
    </r>
    <r>
      <rPr>
        <sz val="11"/>
        <color theme="1"/>
        <rFont val="等线"/>
        <family val="2"/>
        <scheme val="minor"/>
      </rPr>
      <t xml:space="preserve">  </t>
    </r>
  </si>
  <si>
    <r>
      <t>CVE-2017-5459</t>
    </r>
    <r>
      <rPr>
        <sz val="11"/>
        <color theme="1"/>
        <rFont val="等线"/>
        <family val="2"/>
        <scheme val="minor"/>
      </rPr>
      <t xml:space="preserve">  </t>
    </r>
  </si>
  <si>
    <r>
      <t>CVE-2017-5455</t>
    </r>
    <r>
      <rPr>
        <sz val="11"/>
        <color theme="1"/>
        <rFont val="等线"/>
        <family val="2"/>
        <scheme val="minor"/>
      </rPr>
      <t xml:space="preserve">  </t>
    </r>
  </si>
  <si>
    <r>
      <t>CVE-2017-5454</t>
    </r>
    <r>
      <rPr>
        <sz val="11"/>
        <color theme="1"/>
        <rFont val="等线"/>
        <family val="2"/>
        <scheme val="minor"/>
      </rPr>
      <t xml:space="preserve">  </t>
    </r>
  </si>
  <si>
    <r>
      <t>CVE-2017-5453</t>
    </r>
    <r>
      <rPr>
        <sz val="11"/>
        <color theme="1"/>
        <rFont val="等线"/>
        <family val="2"/>
        <scheme val="minor"/>
      </rPr>
      <t xml:space="preserve">  </t>
    </r>
  </si>
  <si>
    <r>
      <t>CVE-2017-5452</t>
    </r>
    <r>
      <rPr>
        <sz val="11"/>
        <color theme="1"/>
        <rFont val="等线"/>
        <family val="2"/>
        <scheme val="minor"/>
      </rPr>
      <t xml:space="preserve">  </t>
    </r>
  </si>
  <si>
    <r>
      <t>CVE-2017-5451</t>
    </r>
    <r>
      <rPr>
        <sz val="11"/>
        <color theme="1"/>
        <rFont val="等线"/>
        <family val="2"/>
        <scheme val="minor"/>
      </rPr>
      <t xml:space="preserve">  </t>
    </r>
  </si>
  <si>
    <r>
      <t>CVE-2017-5450</t>
    </r>
    <r>
      <rPr>
        <sz val="11"/>
        <color theme="1"/>
        <rFont val="等线"/>
        <family val="2"/>
        <scheme val="minor"/>
      </rPr>
      <t xml:space="preserve">  </t>
    </r>
  </si>
  <si>
    <r>
      <t>CVE-2017-5448</t>
    </r>
    <r>
      <rPr>
        <sz val="11"/>
        <color theme="1"/>
        <rFont val="等线"/>
        <family val="2"/>
        <scheme val="minor"/>
      </rPr>
      <t xml:space="preserve">  </t>
    </r>
  </si>
  <si>
    <r>
      <t>CVE-2017-5447</t>
    </r>
    <r>
      <rPr>
        <sz val="11"/>
        <color theme="1"/>
        <rFont val="等线"/>
        <family val="2"/>
        <scheme val="minor"/>
      </rPr>
      <t xml:space="preserve">  </t>
    </r>
  </si>
  <si>
    <r>
      <t>CVE-2017-5444</t>
    </r>
    <r>
      <rPr>
        <sz val="11"/>
        <color theme="1"/>
        <rFont val="等线"/>
        <family val="2"/>
        <scheme val="minor"/>
      </rPr>
      <t xml:space="preserve">  </t>
    </r>
  </si>
  <si>
    <r>
      <t>CVE-2017-5443</t>
    </r>
    <r>
      <rPr>
        <sz val="11"/>
        <color theme="1"/>
        <rFont val="等线"/>
        <family val="2"/>
        <scheme val="minor"/>
      </rPr>
      <t xml:space="preserve">  </t>
    </r>
  </si>
  <si>
    <r>
      <t>CVE-2017-5442</t>
    </r>
    <r>
      <rPr>
        <sz val="11"/>
        <color theme="1"/>
        <rFont val="等线"/>
        <family val="2"/>
        <scheme val="minor"/>
      </rPr>
      <t xml:space="preserve">  </t>
    </r>
  </si>
  <si>
    <r>
      <t>CVE-2017-5441</t>
    </r>
    <r>
      <rPr>
        <sz val="11"/>
        <color theme="1"/>
        <rFont val="等线"/>
        <family val="2"/>
        <scheme val="minor"/>
      </rPr>
      <t xml:space="preserve">  </t>
    </r>
  </si>
  <si>
    <r>
      <t>CVE-2017-5440</t>
    </r>
    <r>
      <rPr>
        <sz val="11"/>
        <color theme="1"/>
        <rFont val="等线"/>
        <family val="2"/>
        <scheme val="minor"/>
      </rPr>
      <t xml:space="preserve">  </t>
    </r>
  </si>
  <si>
    <r>
      <t>CVE-2017-5439</t>
    </r>
    <r>
      <rPr>
        <sz val="11"/>
        <color theme="1"/>
        <rFont val="等线"/>
        <family val="2"/>
        <scheme val="minor"/>
      </rPr>
      <t xml:space="preserve">  </t>
    </r>
  </si>
  <si>
    <r>
      <t>CVE-2017-5438</t>
    </r>
    <r>
      <rPr>
        <sz val="11"/>
        <color theme="1"/>
        <rFont val="等线"/>
        <family val="2"/>
        <scheme val="minor"/>
      </rPr>
      <t xml:space="preserve">  </t>
    </r>
  </si>
  <si>
    <r>
      <t>CVE-2017-5436</t>
    </r>
    <r>
      <rPr>
        <sz val="11"/>
        <color theme="1"/>
        <rFont val="等线"/>
        <family val="2"/>
        <scheme val="minor"/>
      </rPr>
      <t xml:space="preserve">  </t>
    </r>
  </si>
  <si>
    <r>
      <t>CVE-2017-5434</t>
    </r>
    <r>
      <rPr>
        <sz val="11"/>
        <color theme="1"/>
        <rFont val="等线"/>
        <family val="2"/>
        <scheme val="minor"/>
      </rPr>
      <t xml:space="preserve">  </t>
    </r>
  </si>
  <si>
    <r>
      <t>CVE-2017-5433</t>
    </r>
    <r>
      <rPr>
        <sz val="11"/>
        <color theme="1"/>
        <rFont val="等线"/>
        <family val="2"/>
        <scheme val="minor"/>
      </rPr>
      <t xml:space="preserve">  </t>
    </r>
  </si>
  <si>
    <r>
      <t>CVE-2017-5432</t>
    </r>
    <r>
      <rPr>
        <sz val="11"/>
        <color theme="1"/>
        <rFont val="等线"/>
        <family val="2"/>
        <scheme val="minor"/>
      </rPr>
      <t xml:space="preserve">  </t>
    </r>
  </si>
  <si>
    <r>
      <t>CVE-2017-5430</t>
    </r>
    <r>
      <rPr>
        <sz val="11"/>
        <color theme="1"/>
        <rFont val="等线"/>
        <family val="2"/>
        <scheme val="minor"/>
      </rPr>
      <t xml:space="preserve">  </t>
    </r>
  </si>
  <si>
    <r>
      <t>CVE-2017-5429</t>
    </r>
    <r>
      <rPr>
        <sz val="11"/>
        <color theme="1"/>
        <rFont val="等线"/>
        <family val="2"/>
        <scheme val="minor"/>
      </rPr>
      <t xml:space="preserve">  </t>
    </r>
  </si>
  <si>
    <r>
      <t>CVE-2016-10196</t>
    </r>
    <r>
      <rPr>
        <sz val="11"/>
        <color theme="1"/>
        <rFont val="等线"/>
        <family val="2"/>
        <scheme val="minor"/>
      </rPr>
      <t xml:space="preserve">  </t>
    </r>
  </si>
  <si>
    <r>
      <t>CVE-2017-5427</t>
    </r>
    <r>
      <rPr>
        <sz val="11"/>
        <color theme="1"/>
        <rFont val="等线"/>
        <family val="2"/>
        <scheme val="minor"/>
      </rPr>
      <t xml:space="preserve">  </t>
    </r>
  </si>
  <si>
    <r>
      <t>CVE-2017-5425</t>
    </r>
    <r>
      <rPr>
        <sz val="11"/>
        <color theme="1"/>
        <rFont val="等线"/>
        <family val="2"/>
        <scheme val="minor"/>
      </rPr>
      <t xml:space="preserve">  </t>
    </r>
  </si>
  <si>
    <r>
      <t>CVE-2017-5422</t>
    </r>
    <r>
      <rPr>
        <sz val="11"/>
        <color theme="1"/>
        <rFont val="等线"/>
        <family val="2"/>
        <scheme val="minor"/>
      </rPr>
      <t xml:space="preserve">  </t>
    </r>
  </si>
  <si>
    <r>
      <t>CVE-2017-5419</t>
    </r>
    <r>
      <rPr>
        <sz val="11"/>
        <color theme="1"/>
        <rFont val="等线"/>
        <family val="2"/>
        <scheme val="minor"/>
      </rPr>
      <t xml:space="preserve">  </t>
    </r>
  </si>
  <si>
    <r>
      <t>CVE-2017-5418</t>
    </r>
    <r>
      <rPr>
        <sz val="11"/>
        <color theme="1"/>
        <rFont val="等线"/>
        <family val="2"/>
        <scheme val="minor"/>
      </rPr>
      <t xml:space="preserve">  </t>
    </r>
  </si>
  <si>
    <r>
      <t>CVE-2017-5416</t>
    </r>
    <r>
      <rPr>
        <sz val="11"/>
        <color theme="1"/>
        <rFont val="等线"/>
        <family val="2"/>
        <scheme val="minor"/>
      </rPr>
      <t xml:space="preserve">  </t>
    </r>
  </si>
  <si>
    <r>
      <t>CVE-2017-5415</t>
    </r>
    <r>
      <rPr>
        <sz val="11"/>
        <color theme="1"/>
        <rFont val="等线"/>
        <family val="2"/>
        <scheme val="minor"/>
      </rPr>
      <t xml:space="preserve">  </t>
    </r>
  </si>
  <si>
    <r>
      <t>CVE-2017-5413</t>
    </r>
    <r>
      <rPr>
        <sz val="11"/>
        <color theme="1"/>
        <rFont val="等线"/>
        <family val="2"/>
        <scheme val="minor"/>
      </rPr>
      <t xml:space="preserve">  </t>
    </r>
  </si>
  <si>
    <r>
      <t>CVE-2017-5412</t>
    </r>
    <r>
      <rPr>
        <sz val="11"/>
        <color theme="1"/>
        <rFont val="等线"/>
        <family val="2"/>
        <scheme val="minor"/>
      </rPr>
      <t xml:space="preserve">  </t>
    </r>
  </si>
  <si>
    <r>
      <t>CVE-2017-5411</t>
    </r>
    <r>
      <rPr>
        <sz val="11"/>
        <color theme="1"/>
        <rFont val="等线"/>
        <family val="2"/>
        <scheme val="minor"/>
      </rPr>
      <t xml:space="preserve">  </t>
    </r>
  </si>
  <si>
    <r>
      <t>CVE-2017-5410</t>
    </r>
    <r>
      <rPr>
        <sz val="11"/>
        <color theme="1"/>
        <rFont val="等线"/>
        <family val="2"/>
        <scheme val="minor"/>
      </rPr>
      <t xml:space="preserve">  </t>
    </r>
  </si>
  <si>
    <r>
      <t>CVE-2017-5409</t>
    </r>
    <r>
      <rPr>
        <sz val="11"/>
        <color theme="1"/>
        <rFont val="等线"/>
        <family val="2"/>
        <scheme val="minor"/>
      </rPr>
      <t xml:space="preserve">  </t>
    </r>
  </si>
  <si>
    <r>
      <t>CVE-2017-5408</t>
    </r>
    <r>
      <rPr>
        <sz val="11"/>
        <color theme="1"/>
        <rFont val="等线"/>
        <family val="2"/>
        <scheme val="minor"/>
      </rPr>
      <t xml:space="preserve">  </t>
    </r>
  </si>
  <si>
    <r>
      <t>CVE-2017-5407</t>
    </r>
    <r>
      <rPr>
        <sz val="11"/>
        <color theme="1"/>
        <rFont val="等线"/>
        <family val="2"/>
        <scheme val="minor"/>
      </rPr>
      <t xml:space="preserve">  </t>
    </r>
  </si>
  <si>
    <r>
      <t>CVE-2017-5406</t>
    </r>
    <r>
      <rPr>
        <sz val="11"/>
        <color theme="1"/>
        <rFont val="等线"/>
        <family val="2"/>
        <scheme val="minor"/>
      </rPr>
      <t xml:space="preserve">  </t>
    </r>
  </si>
  <si>
    <r>
      <t>CVE-2017-5405</t>
    </r>
    <r>
      <rPr>
        <sz val="11"/>
        <color theme="1"/>
        <rFont val="等线"/>
        <family val="2"/>
        <scheme val="minor"/>
      </rPr>
      <t xml:space="preserve">  </t>
    </r>
  </si>
  <si>
    <r>
      <t>CVE-2017-5403</t>
    </r>
    <r>
      <rPr>
        <sz val="11"/>
        <color theme="1"/>
        <rFont val="等线"/>
        <family val="2"/>
        <scheme val="minor"/>
      </rPr>
      <t xml:space="preserve">  </t>
    </r>
  </si>
  <si>
    <r>
      <t>CVE-2017-5401</t>
    </r>
    <r>
      <rPr>
        <sz val="11"/>
        <color theme="1"/>
        <rFont val="等线"/>
        <family val="2"/>
        <scheme val="minor"/>
      </rPr>
      <t xml:space="preserve">  </t>
    </r>
  </si>
  <si>
    <r>
      <t>CVE-2017-5400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</si>
  <si>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CVE-2017-5399 </t>
    </r>
    <r>
      <rPr>
        <sz val="11"/>
        <color theme="1"/>
        <rFont val="等线"/>
        <family val="2"/>
        <scheme val="minor"/>
      </rPr>
      <t xml:space="preserve"> </t>
    </r>
  </si>
  <si>
    <r>
      <t>CVE-2017-5398</t>
    </r>
    <r>
      <rPr>
        <sz val="11"/>
        <color theme="1"/>
        <rFont val="等线"/>
        <family val="2"/>
        <scheme val="minor"/>
      </rPr>
      <t xml:space="preserve">  </t>
    </r>
  </si>
  <si>
    <r>
      <t>CVE-2017-5397</t>
    </r>
    <r>
      <rPr>
        <sz val="11"/>
        <color theme="1"/>
        <rFont val="等线"/>
        <family val="2"/>
        <scheme val="minor"/>
      </rPr>
      <t xml:space="preserve">  </t>
    </r>
  </si>
  <si>
    <r>
      <t>CVE-2017-5395</t>
    </r>
    <r>
      <rPr>
        <sz val="11"/>
        <color theme="1"/>
        <rFont val="等线"/>
        <family val="2"/>
        <scheme val="minor"/>
      </rPr>
      <t xml:space="preserve">  </t>
    </r>
  </si>
  <si>
    <r>
      <t>CVE-2017-5392</t>
    </r>
    <r>
      <rPr>
        <sz val="11"/>
        <color theme="1"/>
        <rFont val="等线"/>
        <family val="2"/>
        <scheme val="minor"/>
      </rPr>
      <t xml:space="preserve">  </t>
    </r>
  </si>
  <si>
    <r>
      <t>CVE-2017-5390</t>
    </r>
    <r>
      <rPr>
        <sz val="11"/>
        <color theme="1"/>
        <rFont val="等线"/>
        <family val="2"/>
        <scheme val="minor"/>
      </rPr>
      <t xml:space="preserve">  </t>
    </r>
  </si>
  <si>
    <r>
      <t>CVE-2017-5389</t>
    </r>
    <r>
      <rPr>
        <sz val="11"/>
        <color theme="1"/>
        <rFont val="等线"/>
        <family val="2"/>
        <scheme val="minor"/>
      </rPr>
      <t xml:space="preserve">  </t>
    </r>
  </si>
  <si>
    <r>
      <t>CVE-2017-5388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</si>
  <si>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CVE-2017-5387</t>
    </r>
    <r>
      <rPr>
        <sz val="11"/>
        <color theme="1"/>
        <rFont val="等线"/>
        <family val="2"/>
        <scheme val="minor"/>
      </rPr>
      <t xml:space="preserve">  </t>
    </r>
  </si>
  <si>
    <r>
      <t>CVE-2017-5386</t>
    </r>
    <r>
      <rPr>
        <sz val="11"/>
        <color theme="1"/>
        <rFont val="等线"/>
        <family val="2"/>
        <scheme val="minor"/>
      </rPr>
      <t xml:space="preserve">  </t>
    </r>
  </si>
  <si>
    <r>
      <t>CVE-2017-5385</t>
    </r>
    <r>
      <rPr>
        <sz val="11"/>
        <color theme="1"/>
        <rFont val="等线"/>
        <family val="2"/>
        <scheme val="minor"/>
      </rPr>
      <t xml:space="preserve">  </t>
    </r>
  </si>
  <si>
    <r>
      <t>CVE-2017-5383</t>
    </r>
    <r>
      <rPr>
        <sz val="11"/>
        <color theme="1"/>
        <rFont val="等线"/>
        <family val="2"/>
        <scheme val="minor"/>
      </rPr>
      <t xml:space="preserve">  </t>
    </r>
  </si>
  <si>
    <r>
      <t>CVE-2017-5382</t>
    </r>
    <r>
      <rPr>
        <sz val="11"/>
        <color theme="1"/>
        <rFont val="等线"/>
        <family val="2"/>
        <scheme val="minor"/>
      </rPr>
      <t xml:space="preserve">  </t>
    </r>
  </si>
  <si>
    <r>
      <t>CVE-2017-5381</t>
    </r>
    <r>
      <rPr>
        <sz val="11"/>
        <color theme="1"/>
        <rFont val="等线"/>
        <family val="2"/>
        <scheme val="minor"/>
      </rPr>
      <t xml:space="preserve">  </t>
    </r>
  </si>
  <si>
    <r>
      <t>CVE-2017-5380</t>
    </r>
    <r>
      <rPr>
        <sz val="11"/>
        <color theme="1"/>
        <rFont val="等线"/>
        <family val="2"/>
        <scheme val="minor"/>
      </rPr>
      <t xml:space="preserve">  </t>
    </r>
  </si>
  <si>
    <r>
      <t>CVE-2017-5379</t>
    </r>
    <r>
      <rPr>
        <sz val="11"/>
        <color theme="1"/>
        <rFont val="等线"/>
        <family val="2"/>
        <scheme val="minor"/>
      </rPr>
      <t xml:space="preserve">  </t>
    </r>
  </si>
  <si>
    <r>
      <t>CVE-2017-5378</t>
    </r>
    <r>
      <rPr>
        <sz val="11"/>
        <color theme="1"/>
        <rFont val="等线"/>
        <family val="2"/>
        <scheme val="minor"/>
      </rPr>
      <t xml:space="preserve">  </t>
    </r>
  </si>
  <si>
    <r>
      <t>CVE-2017-5377</t>
    </r>
    <r>
      <rPr>
        <sz val="11"/>
        <color theme="1"/>
        <rFont val="等线"/>
        <family val="2"/>
        <scheme val="minor"/>
      </rPr>
      <t xml:space="preserve">  </t>
    </r>
  </si>
  <si>
    <r>
      <t>CVE-2017-5376</t>
    </r>
    <r>
      <rPr>
        <sz val="11"/>
        <color theme="1"/>
        <rFont val="等线"/>
        <family val="2"/>
        <scheme val="minor"/>
      </rPr>
      <t xml:space="preserve">  </t>
    </r>
  </si>
  <si>
    <r>
      <t>CVE-2017-5375</t>
    </r>
    <r>
      <rPr>
        <sz val="11"/>
        <color theme="1"/>
        <rFont val="等线"/>
        <family val="2"/>
        <scheme val="minor"/>
      </rPr>
      <t xml:space="preserve">  </t>
    </r>
  </si>
  <si>
    <r>
      <t>CVE-2017-5373</t>
    </r>
    <r>
      <rPr>
        <sz val="11"/>
        <color theme="1"/>
        <rFont val="等线"/>
        <family val="2"/>
        <scheme val="minor"/>
      </rPr>
      <t xml:space="preserve">  </t>
    </r>
  </si>
  <si>
    <r>
      <t>CVE-2016-9904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</si>
  <si>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CVE-2016-9903</t>
    </r>
    <r>
      <rPr>
        <sz val="11"/>
        <color theme="1"/>
        <rFont val="等线"/>
        <family val="2"/>
        <scheme val="minor"/>
      </rPr>
      <t xml:space="preserve">  </t>
    </r>
  </si>
  <si>
    <r>
      <t>CVE-2016-9901</t>
    </r>
    <r>
      <rPr>
        <sz val="11"/>
        <color theme="1"/>
        <rFont val="等线"/>
        <family val="2"/>
        <scheme val="minor"/>
      </rPr>
      <t xml:space="preserve">  </t>
    </r>
  </si>
  <si>
    <r>
      <t>CVE-2016-9899</t>
    </r>
    <r>
      <rPr>
        <sz val="11"/>
        <color theme="1"/>
        <rFont val="等线"/>
        <family val="2"/>
        <scheme val="minor"/>
      </rPr>
      <t xml:space="preserve">  </t>
    </r>
  </si>
  <si>
    <r>
      <t>CVE-2016-9897</t>
    </r>
    <r>
      <rPr>
        <sz val="11"/>
        <color theme="1"/>
        <rFont val="等线"/>
        <family val="2"/>
        <scheme val="minor"/>
      </rPr>
      <t xml:space="preserve">  </t>
    </r>
  </si>
  <si>
    <r>
      <t>CVE-2016-9895</t>
    </r>
    <r>
      <rPr>
        <sz val="11"/>
        <color theme="1"/>
        <rFont val="等线"/>
        <family val="2"/>
        <scheme val="minor"/>
      </rPr>
      <t xml:space="preserve">  </t>
    </r>
  </si>
  <si>
    <r>
      <t>CVE-2016-9894</t>
    </r>
    <r>
      <rPr>
        <sz val="11"/>
        <color theme="1"/>
        <rFont val="等线"/>
        <family val="2"/>
        <scheme val="minor"/>
      </rPr>
      <t xml:space="preserve">  </t>
    </r>
  </si>
  <si>
    <r>
      <t>CVE-2016-9893</t>
    </r>
    <r>
      <rPr>
        <sz val="11"/>
        <color theme="1"/>
        <rFont val="等线"/>
        <family val="2"/>
        <scheme val="minor"/>
      </rPr>
      <t xml:space="preserve">  </t>
    </r>
  </si>
  <si>
    <r>
      <t>CVE-2016-9080</t>
    </r>
    <r>
      <rPr>
        <sz val="11"/>
        <color theme="1"/>
        <rFont val="等线"/>
        <family val="2"/>
        <scheme val="minor"/>
      </rPr>
      <t xml:space="preserve">  </t>
    </r>
  </si>
  <si>
    <r>
      <t>CVE-2016-9079</t>
    </r>
    <r>
      <rPr>
        <sz val="11"/>
        <color theme="1"/>
        <rFont val="等线"/>
        <family val="2"/>
        <scheme val="minor"/>
      </rPr>
      <t xml:space="preserve">  </t>
    </r>
  </si>
  <si>
    <r>
      <t>CVE-2016-9078</t>
    </r>
    <r>
      <rPr>
        <sz val="11"/>
        <color theme="1"/>
        <rFont val="等线"/>
        <family val="2"/>
        <scheme val="minor"/>
      </rPr>
      <t xml:space="preserve">  </t>
    </r>
  </si>
  <si>
    <r>
      <t>CVE-2016-9076</t>
    </r>
    <r>
      <rPr>
        <sz val="11"/>
        <color theme="1"/>
        <rFont val="等线"/>
        <family val="2"/>
        <scheme val="minor"/>
      </rPr>
      <t xml:space="preserve">  </t>
    </r>
  </si>
  <si>
    <r>
      <t>CVE-2016-9075</t>
    </r>
    <r>
      <rPr>
        <sz val="11"/>
        <color theme="1"/>
        <rFont val="等线"/>
        <family val="2"/>
        <scheme val="minor"/>
      </rPr>
      <t xml:space="preserve">  </t>
    </r>
  </si>
  <si>
    <r>
      <t>CVE-2016-9073</t>
    </r>
    <r>
      <rPr>
        <sz val="11"/>
        <color theme="1"/>
        <rFont val="等线"/>
        <family val="2"/>
        <scheme val="minor"/>
      </rPr>
      <t xml:space="preserve">  </t>
    </r>
  </si>
  <si>
    <r>
      <t>CVE-2016-9072</t>
    </r>
    <r>
      <rPr>
        <sz val="11"/>
        <color theme="1"/>
        <rFont val="等线"/>
        <family val="2"/>
        <scheme val="minor"/>
      </rPr>
      <t xml:space="preserve">  </t>
    </r>
  </si>
  <si>
    <r>
      <t>CVE-2016-9070</t>
    </r>
    <r>
      <rPr>
        <sz val="11"/>
        <color theme="1"/>
        <rFont val="等线"/>
        <family val="2"/>
        <scheme val="minor"/>
      </rPr>
      <t xml:space="preserve">  </t>
    </r>
  </si>
  <si>
    <r>
      <t>CVE-2016-9068</t>
    </r>
    <r>
      <rPr>
        <sz val="11"/>
        <color theme="1"/>
        <rFont val="等线"/>
        <family val="2"/>
        <scheme val="minor"/>
      </rPr>
      <t xml:space="preserve">  </t>
    </r>
  </si>
  <si>
    <r>
      <t>CVE-2016-9067</t>
    </r>
    <r>
      <rPr>
        <sz val="11"/>
        <color theme="1"/>
        <rFont val="等线"/>
        <family val="2"/>
        <scheme val="minor"/>
      </rPr>
      <t xml:space="preserve">  </t>
    </r>
  </si>
  <si>
    <r>
      <t>CVE-2016-9066</t>
    </r>
    <r>
      <rPr>
        <sz val="11"/>
        <color theme="1"/>
        <rFont val="等线"/>
        <family val="2"/>
        <scheme val="minor"/>
      </rPr>
      <t xml:space="preserve">  </t>
    </r>
  </si>
  <si>
    <r>
      <t>CVE-2016-9065</t>
    </r>
    <r>
      <rPr>
        <sz val="11"/>
        <color theme="1"/>
        <rFont val="等线"/>
        <family val="2"/>
        <scheme val="minor"/>
      </rPr>
      <t xml:space="preserve">  </t>
    </r>
  </si>
  <si>
    <r>
      <t>CVE-2016-9064</t>
    </r>
    <r>
      <rPr>
        <sz val="11"/>
        <color theme="1"/>
        <rFont val="等线"/>
        <family val="2"/>
        <scheme val="minor"/>
      </rPr>
      <t xml:space="preserve">  </t>
    </r>
  </si>
  <si>
    <r>
      <t>CVE-2016-9062</t>
    </r>
    <r>
      <rPr>
        <sz val="11"/>
        <color theme="1"/>
        <rFont val="等线"/>
        <family val="2"/>
        <scheme val="minor"/>
      </rPr>
      <t xml:space="preserve">  </t>
    </r>
  </si>
  <si>
    <r>
      <t>CVE-2016-9061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</si>
  <si>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CVE-2016-5299 </t>
    </r>
    <r>
      <rPr>
        <sz val="11"/>
        <color theme="1"/>
        <rFont val="等线"/>
        <family val="2"/>
        <scheme val="minor"/>
      </rPr>
      <t xml:space="preserve"> </t>
    </r>
  </si>
  <si>
    <r>
      <t>CVE-2016-5298</t>
    </r>
    <r>
      <rPr>
        <sz val="11"/>
        <color theme="1"/>
        <rFont val="等线"/>
        <family val="2"/>
        <scheme val="minor"/>
      </rPr>
      <t xml:space="preserve">  </t>
    </r>
  </si>
  <si>
    <r>
      <t>CVE-2016-5296</t>
    </r>
    <r>
      <rPr>
        <sz val="11"/>
        <color theme="1"/>
        <rFont val="等线"/>
        <family val="2"/>
        <scheme val="minor"/>
      </rPr>
      <t xml:space="preserve">  </t>
    </r>
  </si>
  <si>
    <r>
      <t>CVE-2016-5295</t>
    </r>
    <r>
      <rPr>
        <sz val="11"/>
        <color theme="1"/>
        <rFont val="等线"/>
        <family val="2"/>
        <scheme val="minor"/>
      </rPr>
      <t xml:space="preserve">  </t>
    </r>
  </si>
  <si>
    <r>
      <t>CVE-2016-5294</t>
    </r>
    <r>
      <rPr>
        <sz val="11"/>
        <color theme="1"/>
        <rFont val="等线"/>
        <family val="2"/>
        <scheme val="minor"/>
      </rPr>
      <t xml:space="preserve">  </t>
    </r>
  </si>
  <si>
    <r>
      <t>CVE-2016-5293</t>
    </r>
    <r>
      <rPr>
        <sz val="11"/>
        <color theme="1"/>
        <rFont val="等线"/>
        <family val="2"/>
        <scheme val="minor"/>
      </rPr>
      <t xml:space="preserve">  </t>
    </r>
  </si>
  <si>
    <r>
      <t>CVE-2016-5291</t>
    </r>
    <r>
      <rPr>
        <sz val="11"/>
        <color theme="1"/>
        <rFont val="等线"/>
        <family val="2"/>
        <scheme val="minor"/>
      </rPr>
      <t xml:space="preserve">  </t>
    </r>
  </si>
  <si>
    <r>
      <t>CVE-2016-5290</t>
    </r>
    <r>
      <rPr>
        <sz val="11"/>
        <color theme="1"/>
        <rFont val="等线"/>
        <family val="2"/>
        <scheme val="minor"/>
      </rPr>
      <t xml:space="preserve">  </t>
    </r>
  </si>
  <si>
    <r>
      <t>CVE-2016-5289</t>
    </r>
    <r>
      <rPr>
        <sz val="11"/>
        <color theme="1"/>
        <rFont val="等线"/>
        <family val="2"/>
        <scheme val="minor"/>
      </rPr>
      <t xml:space="preserve">  </t>
    </r>
  </si>
  <si>
    <r>
      <t>CVE-2016-5288</t>
    </r>
    <r>
      <rPr>
        <sz val="11"/>
        <color theme="1"/>
        <rFont val="等线"/>
        <family val="2"/>
        <scheme val="minor"/>
      </rPr>
      <t xml:space="preserve">  </t>
    </r>
  </si>
  <si>
    <r>
      <t>CVE-2016-5287</t>
    </r>
    <r>
      <rPr>
        <sz val="11"/>
        <color theme="1"/>
        <rFont val="等线"/>
        <family val="2"/>
        <scheme val="minor"/>
      </rPr>
      <t xml:space="preserve">  </t>
    </r>
  </si>
  <si>
    <r>
      <t>CVE-2016-5283</t>
    </r>
    <r>
      <rPr>
        <sz val="11"/>
        <color theme="1"/>
        <rFont val="等线"/>
        <family val="2"/>
        <scheme val="minor"/>
      </rPr>
      <t xml:space="preserve">  </t>
    </r>
  </si>
  <si>
    <r>
      <t>CVE-2016-5282</t>
    </r>
    <r>
      <rPr>
        <sz val="11"/>
        <color theme="1"/>
        <rFont val="等线"/>
        <family val="2"/>
        <scheme val="minor"/>
      </rPr>
      <t xml:space="preserve">  </t>
    </r>
  </si>
  <si>
    <r>
      <t>CVE-2016-5281</t>
    </r>
    <r>
      <rPr>
        <sz val="11"/>
        <color theme="1"/>
        <rFont val="等线"/>
        <family val="2"/>
        <scheme val="minor"/>
      </rPr>
      <t xml:space="preserve">  </t>
    </r>
  </si>
  <si>
    <r>
      <t>CVE-2016-5279</t>
    </r>
    <r>
      <rPr>
        <sz val="11"/>
        <color theme="1"/>
        <rFont val="等线"/>
        <family val="2"/>
        <scheme val="minor"/>
      </rPr>
      <t xml:space="preserve">  </t>
    </r>
  </si>
  <si>
    <r>
      <t>CVE-2016-5278</t>
    </r>
    <r>
      <rPr>
        <sz val="11"/>
        <color theme="1"/>
        <rFont val="等线"/>
        <family val="2"/>
        <scheme val="minor"/>
      </rPr>
      <t xml:space="preserve">  </t>
    </r>
  </si>
  <si>
    <r>
      <t>CVE-2016-5275</t>
    </r>
    <r>
      <rPr>
        <sz val="11"/>
        <color theme="1"/>
        <rFont val="等线"/>
        <family val="2"/>
        <scheme val="minor"/>
      </rPr>
      <t xml:space="preserve">  </t>
    </r>
  </si>
  <si>
    <r>
      <t>CVE-2016-5274</t>
    </r>
    <r>
      <rPr>
        <sz val="11"/>
        <color theme="1"/>
        <rFont val="等线"/>
        <family val="2"/>
        <scheme val="minor"/>
      </rPr>
      <t xml:space="preserve">  </t>
    </r>
  </si>
  <si>
    <r>
      <t>CVE-2016-5273</t>
    </r>
    <r>
      <rPr>
        <sz val="11"/>
        <color theme="1"/>
        <rFont val="等线"/>
        <family val="2"/>
        <scheme val="minor"/>
      </rPr>
      <t xml:space="preserve">  </t>
    </r>
  </si>
  <si>
    <r>
      <t>CVE-2016-5272</t>
    </r>
    <r>
      <rPr>
        <sz val="11"/>
        <color theme="1"/>
        <rFont val="等线"/>
        <family val="2"/>
        <scheme val="minor"/>
      </rPr>
      <t xml:space="preserve">  </t>
    </r>
  </si>
  <si>
    <r>
      <t>CVE-2016-5271</t>
    </r>
    <r>
      <rPr>
        <sz val="11"/>
        <color theme="1"/>
        <rFont val="等线"/>
        <family val="2"/>
        <scheme val="minor"/>
      </rPr>
      <t xml:space="preserve">  </t>
    </r>
  </si>
  <si>
    <r>
      <t>CVE-2016-5256</t>
    </r>
    <r>
      <rPr>
        <sz val="11"/>
        <color theme="1"/>
        <rFont val="等线"/>
        <family val="2"/>
        <scheme val="minor"/>
      </rPr>
      <t xml:space="preserve">  </t>
    </r>
  </si>
  <si>
    <r>
      <t>CVE-2016-2827</t>
    </r>
    <r>
      <rPr>
        <sz val="11"/>
        <color theme="1"/>
        <rFont val="等线"/>
        <family val="2"/>
        <scheme val="minor"/>
      </rPr>
      <t xml:space="preserve">  </t>
    </r>
  </si>
  <si>
    <r>
      <t>CVE-2016-5268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</si>
  <si>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CVE-2016-5267 </t>
    </r>
    <r>
      <rPr>
        <sz val="11"/>
        <color theme="1"/>
        <rFont val="等线"/>
        <family val="2"/>
        <scheme val="minor"/>
      </rPr>
      <t xml:space="preserve"> </t>
    </r>
  </si>
  <si>
    <r>
      <t>CVE-2016-5266</t>
    </r>
    <r>
      <rPr>
        <sz val="11"/>
        <color theme="1"/>
        <rFont val="等线"/>
        <family val="2"/>
        <scheme val="minor"/>
      </rPr>
      <t xml:space="preserve">  </t>
    </r>
  </si>
  <si>
    <r>
      <t>CVE-2016-5264</t>
    </r>
    <r>
      <rPr>
        <sz val="11"/>
        <color theme="1"/>
        <rFont val="等线"/>
        <family val="2"/>
        <scheme val="minor"/>
      </rPr>
      <t xml:space="preserve">  </t>
    </r>
  </si>
  <si>
    <r>
      <t>CVE-2016-5261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</si>
  <si>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CVE-2016-5260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</si>
  <si>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CVE-2016-5258</t>
    </r>
    <r>
      <rPr>
        <sz val="11"/>
        <color theme="1"/>
        <rFont val="等线"/>
        <family val="2"/>
        <scheme val="minor"/>
      </rPr>
      <t xml:space="preserve">  </t>
    </r>
  </si>
  <si>
    <r>
      <t>CVE-2016-5254</t>
    </r>
    <r>
      <rPr>
        <sz val="11"/>
        <color theme="1"/>
        <rFont val="等线"/>
        <family val="2"/>
        <scheme val="minor"/>
      </rPr>
      <t xml:space="preserve">  </t>
    </r>
  </si>
  <si>
    <r>
      <t>CVE-2016-5253</t>
    </r>
    <r>
      <rPr>
        <sz val="11"/>
        <color theme="1"/>
        <rFont val="等线"/>
        <family val="2"/>
        <scheme val="minor"/>
      </rPr>
      <t xml:space="preserve">  </t>
    </r>
  </si>
  <si>
    <r>
      <t>CVE-2016-5252</t>
    </r>
    <r>
      <rPr>
        <sz val="11"/>
        <color theme="1"/>
        <rFont val="等线"/>
        <family val="2"/>
        <scheme val="minor"/>
      </rPr>
      <t xml:space="preserve">  </t>
    </r>
  </si>
  <si>
    <r>
      <t>CVE-2016-5251</t>
    </r>
    <r>
      <rPr>
        <sz val="11"/>
        <color theme="1"/>
        <rFont val="等线"/>
        <family val="2"/>
        <scheme val="minor"/>
      </rPr>
      <t xml:space="preserve">  </t>
    </r>
  </si>
  <si>
    <r>
      <t>CVE-2016-2839</t>
    </r>
    <r>
      <rPr>
        <sz val="11"/>
        <color theme="1"/>
        <rFont val="等线"/>
        <family val="2"/>
        <scheme val="minor"/>
      </rPr>
      <t xml:space="preserve">  </t>
    </r>
  </si>
  <si>
    <r>
      <t>CVE-2016-2838</t>
    </r>
    <r>
      <rPr>
        <sz val="11"/>
        <color theme="1"/>
        <rFont val="等线"/>
        <family val="2"/>
        <scheme val="minor"/>
      </rPr>
      <t xml:space="preserve">  </t>
    </r>
  </si>
  <si>
    <r>
      <t>CVE-2016-2837</t>
    </r>
    <r>
      <rPr>
        <sz val="11"/>
        <color theme="1"/>
        <rFont val="等线"/>
        <family val="2"/>
        <scheme val="minor"/>
      </rPr>
      <t xml:space="preserve">  </t>
    </r>
  </si>
  <si>
    <r>
      <t>CVE-2016-2835</t>
    </r>
    <r>
      <rPr>
        <sz val="11"/>
        <color theme="1"/>
        <rFont val="等线"/>
        <family val="2"/>
        <scheme val="minor"/>
      </rPr>
      <t xml:space="preserve">  </t>
    </r>
  </si>
  <si>
    <r>
      <t>CVE-2016-2830</t>
    </r>
    <r>
      <rPr>
        <sz val="11"/>
        <color theme="1"/>
        <rFont val="等线"/>
        <family val="2"/>
        <scheme val="minor"/>
      </rPr>
      <t xml:space="preserve">  </t>
    </r>
  </si>
  <si>
    <r>
      <t>CVE-2016-0718</t>
    </r>
    <r>
      <rPr>
        <sz val="11"/>
        <color theme="1"/>
        <rFont val="等线"/>
        <family val="2"/>
        <scheme val="minor"/>
      </rPr>
      <t xml:space="preserve">  </t>
    </r>
  </si>
  <si>
    <r>
      <t>CVE-2016-2834</t>
    </r>
    <r>
      <rPr>
        <sz val="11"/>
        <color theme="1"/>
        <rFont val="等线"/>
        <family val="2"/>
        <scheme val="minor"/>
      </rPr>
      <t xml:space="preserve">  </t>
    </r>
  </si>
  <si>
    <r>
      <t>CVE-2016-2831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</si>
  <si>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CVE-2016-2829 </t>
    </r>
    <r>
      <rPr>
        <sz val="11"/>
        <color theme="1"/>
        <rFont val="等线"/>
        <family val="2"/>
        <scheme val="minor"/>
      </rPr>
      <t xml:space="preserve"> </t>
    </r>
  </si>
  <si>
    <r>
      <t>CVE-2016-2828</t>
    </r>
    <r>
      <rPr>
        <sz val="11"/>
        <color theme="1"/>
        <rFont val="等线"/>
        <family val="2"/>
        <scheme val="minor"/>
      </rPr>
      <t xml:space="preserve">  </t>
    </r>
  </si>
  <si>
    <r>
      <t>CVE-2016-2826</t>
    </r>
    <r>
      <rPr>
        <sz val="11"/>
        <color theme="1"/>
        <rFont val="等线"/>
        <family val="2"/>
        <scheme val="minor"/>
      </rPr>
      <t xml:space="preserve">  </t>
    </r>
  </si>
  <si>
    <r>
      <t>CVE-2016-2825</t>
    </r>
    <r>
      <rPr>
        <sz val="11"/>
        <color theme="1"/>
        <rFont val="等线"/>
        <family val="2"/>
        <scheme val="minor"/>
      </rPr>
      <t xml:space="preserve">  </t>
    </r>
  </si>
  <si>
    <r>
      <t>CVE-2016-2824</t>
    </r>
    <r>
      <rPr>
        <sz val="11"/>
        <color theme="1"/>
        <rFont val="等线"/>
        <family val="2"/>
        <scheme val="minor"/>
      </rPr>
      <t xml:space="preserve">  </t>
    </r>
  </si>
  <si>
    <r>
      <t>CVE-2016-2822</t>
    </r>
    <r>
      <rPr>
        <sz val="11"/>
        <color theme="1"/>
        <rFont val="等线"/>
        <family val="2"/>
        <scheme val="minor"/>
      </rPr>
      <t xml:space="preserve">  </t>
    </r>
  </si>
  <si>
    <r>
      <t>CVE-2016-2819</t>
    </r>
    <r>
      <rPr>
        <sz val="11"/>
        <color theme="1"/>
        <rFont val="等线"/>
        <family val="2"/>
        <scheme val="minor"/>
      </rPr>
      <t xml:space="preserve">  </t>
    </r>
  </si>
  <si>
    <r>
      <t>CVE-2016-2815</t>
    </r>
    <r>
      <rPr>
        <sz val="11"/>
        <color theme="1"/>
        <rFont val="等线"/>
        <family val="2"/>
        <scheme val="minor"/>
      </rPr>
      <t xml:space="preserve">  </t>
    </r>
  </si>
  <si>
    <r>
      <t>CVE-2016-2820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</si>
  <si>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CVE-2016-2817</t>
    </r>
    <r>
      <rPr>
        <sz val="11"/>
        <color theme="1"/>
        <rFont val="等线"/>
        <family val="2"/>
        <scheme val="minor"/>
      </rPr>
      <t xml:space="preserve">  </t>
    </r>
  </si>
  <si>
    <r>
      <t>CVE-2016-2816</t>
    </r>
    <r>
      <rPr>
        <sz val="11"/>
        <color theme="1"/>
        <rFont val="等线"/>
        <family val="2"/>
        <scheme val="minor"/>
      </rPr>
      <t xml:space="preserve">  </t>
    </r>
  </si>
  <si>
    <r>
      <t>CVE-2016-2814</t>
    </r>
    <r>
      <rPr>
        <sz val="11"/>
        <color theme="1"/>
        <rFont val="等线"/>
        <family val="2"/>
        <scheme val="minor"/>
      </rPr>
      <t xml:space="preserve">  </t>
    </r>
  </si>
  <si>
    <r>
      <t>CVE-2016-2813</t>
    </r>
    <r>
      <rPr>
        <sz val="11"/>
        <color theme="1"/>
        <rFont val="等线"/>
        <family val="2"/>
        <scheme val="minor"/>
      </rPr>
      <t xml:space="preserve">  </t>
    </r>
  </si>
  <si>
    <r>
      <t>CVE-2016-2812</t>
    </r>
    <r>
      <rPr>
        <sz val="11"/>
        <color theme="1"/>
        <rFont val="等线"/>
        <family val="2"/>
        <scheme val="minor"/>
      </rPr>
      <t xml:space="preserve">  </t>
    </r>
  </si>
  <si>
    <r>
      <t>CVE-2016-2811</t>
    </r>
    <r>
      <rPr>
        <sz val="11"/>
        <color theme="1"/>
        <rFont val="等线"/>
        <family val="2"/>
        <scheme val="minor"/>
      </rPr>
      <t xml:space="preserve">  </t>
    </r>
  </si>
  <si>
    <r>
      <t>CVE-2016-2810</t>
    </r>
    <r>
      <rPr>
        <sz val="11"/>
        <color theme="1"/>
        <rFont val="等线"/>
        <family val="2"/>
        <scheme val="minor"/>
      </rPr>
      <t xml:space="preserve">  </t>
    </r>
  </si>
  <si>
    <r>
      <t>CVE-2016-2808</t>
    </r>
    <r>
      <rPr>
        <sz val="11"/>
        <color theme="1"/>
        <rFont val="等线"/>
        <family val="2"/>
        <scheme val="minor"/>
      </rPr>
      <t xml:space="preserve">  </t>
    </r>
  </si>
  <si>
    <r>
      <t>CVE-2016-4951</t>
    </r>
    <r>
      <rPr>
        <sz val="11"/>
        <color theme="1"/>
        <rFont val="等线"/>
        <family val="2"/>
        <scheme val="minor"/>
      </rPr>
      <t xml:space="preserve"> </t>
    </r>
  </si>
  <si>
    <t>Type</t>
    <phoneticPr fontId="1" type="noConversion"/>
  </si>
  <si>
    <t>Number</t>
    <phoneticPr fontId="1" type="noConversion"/>
  </si>
  <si>
    <t>Percentage</t>
    <phoneticPr fontId="1" type="noConversion"/>
  </si>
  <si>
    <t>Tomcat</t>
    <phoneticPr fontId="1" type="noConversion"/>
  </si>
  <si>
    <t>Http Server</t>
    <phoneticPr fontId="1" type="noConversion"/>
  </si>
  <si>
    <t>Authentication Restriction</t>
    <phoneticPr fontId="1" type="noConversion"/>
  </si>
  <si>
    <t>Authroization Management</t>
    <phoneticPr fontId="1" type="noConversion"/>
  </si>
  <si>
    <t>Memory Operation</t>
    <phoneticPr fontId="1" type="noConversion"/>
  </si>
  <si>
    <t>Resource Management</t>
    <phoneticPr fontId="1" type="noConversion"/>
  </si>
  <si>
    <t>Concurrent Execution</t>
    <phoneticPr fontId="1" type="noConversion"/>
  </si>
  <si>
    <t>FireFox</t>
    <phoneticPr fontId="1" type="noConversion"/>
  </si>
  <si>
    <t>Security Configuration</t>
    <phoneticPr fontId="1" type="noConversion"/>
  </si>
  <si>
    <t xml:space="preserve"> </t>
    <phoneticPr fontId="1" type="noConversion"/>
  </si>
  <si>
    <t>Cause</t>
    <phoneticPr fontId="1" type="noConversion"/>
  </si>
  <si>
    <t>Authorization Management</t>
    <phoneticPr fontId="1" type="noConversion"/>
  </si>
  <si>
    <t>Effect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</si>
  <si>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</si>
  <si>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</si>
  <si>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</si>
  <si>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Critical</t>
    <phoneticPr fontId="1" type="noConversion"/>
  </si>
  <si>
    <t>Linux</t>
    <phoneticPr fontId="1" type="noConversion"/>
  </si>
  <si>
    <t>Security Configuration</t>
  </si>
  <si>
    <t>Consequence</t>
    <phoneticPr fontId="1" type="noConversion"/>
  </si>
  <si>
    <t>Data Leakage</t>
    <phoneticPr fontId="1" type="noConversion"/>
  </si>
  <si>
    <t>Code Execution</t>
    <phoneticPr fontId="1" type="noConversion"/>
  </si>
  <si>
    <t>Memory Corruption</t>
    <phoneticPr fontId="1" type="noConversion"/>
  </si>
  <si>
    <t>DoS</t>
    <phoneticPr fontId="1" type="noConversion"/>
  </si>
  <si>
    <t>Crash</t>
    <phoneticPr fontId="1" type="noConversion"/>
  </si>
  <si>
    <t>Security Bypass</t>
    <phoneticPr fontId="1" type="noConversion"/>
  </si>
  <si>
    <t>Others</t>
    <phoneticPr fontId="1" type="noConversion"/>
  </si>
  <si>
    <t>Dos</t>
  </si>
  <si>
    <t>Other</t>
    <phoneticPr fontId="1" type="noConversion"/>
  </si>
  <si>
    <t>Location</t>
    <phoneticPr fontId="1" type="noConversion"/>
  </si>
  <si>
    <t>Web</t>
    <phoneticPr fontId="1" type="noConversion"/>
  </si>
  <si>
    <t>Service</t>
    <phoneticPr fontId="1" type="noConversion"/>
  </si>
  <si>
    <t>Memory</t>
    <phoneticPr fontId="1" type="noConversion"/>
  </si>
  <si>
    <t>Database</t>
    <phoneticPr fontId="1" type="noConversion"/>
  </si>
  <si>
    <t>Deception</t>
  </si>
  <si>
    <t>https://github.com/apache/httpd/commit/4cc27823899e070268b906ca677ee838d07cf67a</t>
  </si>
  <si>
    <t>https://github.com/apache/httpd/commit/29c63b786ae028d82405421585e91283c8fa0da3</t>
  </si>
  <si>
    <t>https://github.com/apache/httpd/commit/2d0e4eff04ea963128a41faaef21f987272e05a2</t>
  </si>
  <si>
    <t>http://git.ghostscript.com/?p=ghostpdl.git;a=commit;h=241d91112771a6104de10b3948c3f350d6690c1d</t>
  </si>
  <si>
    <t>https://github.com/libevent/libevent/commit/329acc18a0768c21ba22522f01a5c7f46cacc4d5</t>
  </si>
  <si>
    <t>https://github.com/torvalds/linux/commit/0a1d52994d440e21def1c2174932410b4f2a98a1</t>
    <phoneticPr fontId="1" type="noConversion"/>
  </si>
  <si>
    <t>https://github.com/torvalds/linux/commit/c4c07b4d6fa1f11880eab8e076d3d060ef3f55fc</t>
    <phoneticPr fontId="1" type="noConversion"/>
  </si>
  <si>
    <t>https://github.com/torvalds/linux/commit/77f8269606bf95fcb232ee86f6da80886f1dfae8</t>
    <phoneticPr fontId="1" type="noConversion"/>
  </si>
  <si>
    <t>https://git.kernel.org/cgit/linux/kernel/git/stable/linux-stable.git/commit/?id=ba59fb0273076637f0add4311faa990a5eec27c0</t>
    <phoneticPr fontId="1" type="noConversion"/>
  </si>
  <si>
    <t>https://github.com/torvalds/linux/commit/979d63d50c0c0f7bc537bf821e056cc9fe5abd38;https://github.com/torvalds/linux/commit/d3bd7413e0ca40b60cf60d4003246d067cafdeda</t>
    <phoneticPr fontId="1" type="noConversion"/>
  </si>
  <si>
    <t>https://git.kernel.org/pub/scm/linux/kernel/git/torvalds/linux.git/commit/?id=353c0956a618a07ba4bbe7ad00ff29fe70e8412a</t>
  </si>
  <si>
    <t>https://git.kernel.org/pub/scm/linux/kernel/git/torvalds/linux.git/commit/?id=ecec76885bcfe3294685dc363fd1273df0d5d65f</t>
  </si>
  <si>
    <t>https://github.com/torvalds/linux/commit/cfa39381173d5f969daf43582c95ad679189cbc9</t>
  </si>
  <si>
    <t>https://git.kernel.org/pub/scm/linux/kernel/git/davem/net.git/commit/?id=0aaa81377c5a01f686bcdb8c7a6929a7bf330c68</t>
  </si>
  <si>
    <t>https://git.kernel.org/linus/af3d5d1c87664a4f150fcf3534c6567cb19909b0</t>
  </si>
  <si>
    <t xml:space="preserve">https://git.kernel.org/linus/7c9cbd0b5e38a1672fcd137894ace3b042dfbf69	</t>
    <phoneticPr fontId="1" type="noConversion"/>
  </si>
  <si>
    <t xml:space="preserve">https://github.com/torvalds/linux/commit/7d0a06586b2686ba80c4a2da5f91cb10ffbea736	</t>
    <phoneticPr fontId="1" type="noConversion"/>
  </si>
  <si>
    <t>https://git.kernel.org/pub/scm/linux/kernel/git/torvalds/linux.git/commit/?id=5d6751eaff672ea77642e74e92e6c0ac7f9709ab</t>
    <phoneticPr fontId="1" type="noConversion"/>
  </si>
  <si>
    <t>https://git.kernel.org/pub/scm/linux/kernel/git/torvalds/linux.git/commit/?id=04f25edb48c441fc278ecc154c270f16966cbb90</t>
    <phoneticPr fontId="1" type="noConversion"/>
  </si>
  <si>
    <t xml:space="preserve">https://github.com/torvalds/linux/commit/1fb254aa983bf190cfd685d40c64a480a9bafaee	</t>
    <phoneticPr fontId="1" type="noConversion"/>
  </si>
  <si>
    <t>https://git.linuxtv.org/media_tree.git/commit/?id=0c4df39e504bf925ab666132ac3c98d6cbbe380b</t>
    <phoneticPr fontId="1" type="noConversion"/>
  </si>
  <si>
    <t>https://git.kernel.org/pub/scm/linux/kernel/git/torvalds/linux.git/commit/?id=6377f787aeb945cae7abbb6474798de129e1f3ac</t>
    <phoneticPr fontId="1" type="noConversion"/>
  </si>
  <si>
    <t>https://git.kernel.org/pub/scm/linux/kernel/git/torvalds/linux.git/commit/?id=0b074ab7fc0d575247b9cc9f93bb7e007ca38840</t>
    <phoneticPr fontId="1" type="noConversion"/>
  </si>
  <si>
    <t>https://git.kernel.org/pub/scm/linux/kernel/git/torvalds/linux.git/commit/?id=3450121997ce872eb7f1248417225827ea249710</t>
  </si>
  <si>
    <t>https://git.kernel.org/pub/scm/linux/kernel/git/torvalds/linux.git/commit/?id=6e41e2257f1094acc37618bf6c856115374c6922</t>
  </si>
  <si>
    <t>https://git.kernel.org/pub/scm/linux/kernel/git/torvalds/linux.git/commit/?id=31e0456de5be379b10fea0fa94a681057114a96e</t>
  </si>
  <si>
    <t>https://git.kernel.org/pub/scm/linux/kernel/git/torvalds/linux.git/commit/?id=5d2e73a5f80a5b5aff3caf1ec6d39b5b3f54b26e</t>
  </si>
  <si>
    <t>https://git.kernel.org/pub/scm/linux/kernel/git/torvalds/linux.git/commit/?id=ef61eb43ada6c1d6b94668f0f514e4c268093ff3</t>
  </si>
  <si>
    <t>https://git.kernel.org/pub/scm/linux/kernel/git/torvalds/linux.git/commit/?id=eff73de2b1600ad8230692f00bc0ab49b166512a</t>
  </si>
  <si>
    <t>https://git.kernel.org/pub/scm/linux/kernel/git/torvalds/linux.git/commit/?id=2a3f7221acddfe1caa9ff09b3a8158c39b2fdeac;https://git.kernel.org/pub/scm/linux/kernel/git/torvalds/linux.git/commit/?id=8c2f870890fd28e023b0fcf49dcee333f2c8bad7</t>
    <phoneticPr fontId="1" type="noConversion"/>
  </si>
  <si>
    <t>https://git.kernel.org/pub/scm/linux/kernel/git/torvalds/linux.git/commit/?id=3864d33943b4a76c6e64616280e98d2410b1190f</t>
  </si>
  <si>
    <t>https://git.kernel.org/pub/scm/linux/kernel/git/torvalds/linux.git/commit/?id=c666355e60ddb4748ead3bdd983e3f7f2224aaf0</t>
  </si>
  <si>
    <t>https://git.kernel.org/pub/scm/linux/kernel/git/tiwai/sound.git/commit/?id=19bce474c45be69a284ecee660aa12d8f1e88f18</t>
  </si>
  <si>
    <t>https://git.kernel.org/pub/scm/linux/kernel/git/tiwai/sound.git/commit/?id=daac07156b330b18eb5071aec4b3ddca1c377f2c</t>
  </si>
  <si>
    <t>https://github.com/torvalds/linux/commit/c09581a52765a85f19fc35340127396d5e3379cc</t>
  </si>
  <si>
    <t>https://git.kernel.org/pub/scm/linux/kernel/git/torvalds/linux.git/commit/?id=a8318c13e79badb92bc6640704a64cc022a6eb97</t>
  </si>
  <si>
    <t>https://git.kernel.org/pub/scm/linux/kernel/git/torvalds/linux.git/commit/?id=8205d5d98ef7f155de211f5e2eb6ca03d95a5a60</t>
  </si>
  <si>
    <t xml:space="preserve">https://github.com/torvalds/linux/commit/7caac62ed598a196d6ddf8d9c121e12e082cac3	</t>
    <phoneticPr fontId="1" type="noConversion"/>
  </si>
  <si>
    <t>https://github.com/torvalds/linux/commit/7caac62ed598a196d6ddf8d9c121e12e082cac3a</t>
  </si>
  <si>
    <t>https://github.com/torvalds/linux/commit/072684e8c58d17e853f8e8b9f6d9ce2e58d2b036;https://github.com/torvalds/linux/commit/c91815b596245fd7da349ecc43c8def670d2269e</t>
    <phoneticPr fontId="1" type="noConversion"/>
  </si>
  <si>
    <t xml:space="preserve">https://github.com/torvalds/linux/commit/f3554aeb991214cbfafd17d55e2bfddb50282e32	</t>
    <phoneticPr fontId="1" type="noConversion"/>
  </si>
  <si>
    <t>https://github.com/torvalds/linux/commit/da99466ac243f15fbba65bd261bfc75ffa1532b6</t>
  </si>
  <si>
    <t>https://git.kernel.org/torvalds/c/f16d80b75a096c52354c6e0a574993f3b0dfbdfe</t>
  </si>
  <si>
    <t>https://github.com/torvalds/linux/commit/6994eefb0053799d2e07cd140df6c2ea106c41ee</t>
  </si>
  <si>
    <t>https://github.com/torvalds/linux/commit/de9f869616dd95e95c00bdd6b0fcd3421e8a4323</t>
  </si>
  <si>
    <t>https://github.com/torvalds/linux/commit/385097a3675749cbc9e97c085c0e5dfe4269ca51</t>
  </si>
  <si>
    <t>https://github.com/torvalds/linux/commit/6ff7b060535e87c2ae14dd8548512abfdda528fb</t>
  </si>
  <si>
    <t>https://github.com/torvalds/linux/commit/58bdd544e2933a21a51eecf17c3f5f94038261b5</t>
  </si>
  <si>
    <t>https://git.kernel.org/pub/scm/linux/kernel/git/torvalds/linux.git/commit/?id=ca72d88378b2f2444d3ec145dd442d449d3fefbc</t>
  </si>
  <si>
    <t>https://git.kernel.org/pub/scm/linux/kernel/git/powerpc/linux.git/commit/?id=efa9ace68e487ddd29c2b4d6dd23242158f1f607</t>
  </si>
  <si>
    <t>https://github.com/torvalds/linux/commit/a1616a5ac99ede5d605047a9012481ce7ff18b16</t>
  </si>
  <si>
    <t>https://github.com/torvalds/linux/commit/592acbf16821288ecdc4192c47e3774a4c48bb64</t>
  </si>
  <si>
    <t>https://github.com/torvalds/linux/commit/cb66ddd156203daefb8d71158036b27b0e2caf63</t>
  </si>
  <si>
    <t>https://github.com/torvalds/linux/commit/bcf3b67d16a4c8ffae0aa79de5853435e683945c</t>
  </si>
  <si>
    <t>https://git.kernel.org/pub/scm/linux/kernel/git/davem/net.git/commit/?id=4dd2b82d5adfbe0b1587ccad7a8f76d826120f37</t>
  </si>
  <si>
    <t>https://github.com/torvalds/linux/commit/04f5866e41fb70690e28397487d8bd8eea7d712a</t>
  </si>
  <si>
    <t>https://github.com/torvalds/linux/commit/15fab63e1e57be9fdb5eec1bbc5916e9825e9acb;https://github.com/torvalds/linux/commit/6b3a707736301c2128ca85ce85fb13f60b5e350a;https://github.com/torvalds/linux/commit/88b1a17dfc3ed7728316478fae0f5ad508f50397;https://github.com/torvalds/linux/commit/8fde12ca79aff9b5ba951fce1a2641901b8d8e64;https://github.com/torvalds/linux/commit/f958d7b528b1b40c44cfda5eabe2d82760d868c3</t>
    <phoneticPr fontId="1" type="noConversion"/>
  </si>
  <si>
    <t>https://git.kernel.org/pub/scm/linux/kernel/git/davem/net.git/commit/?id=967c05aee439e6e5d7d805e195b3a20ef5c433d6;https://git.kernel.org/pub/scm/linux/kernel/git/davem/net.git/commit/?id=5f3e2bf008c2221478101ee72f5cb4654b9fc363</t>
    <phoneticPr fontId="1" type="noConversion"/>
  </si>
  <si>
    <t>https://git.kernel.org/pub/scm/linux/kernel/git/stable/stable-queue.git/commit/?id=a5b5352558f6808db0589644ea5401b3e3148a0d;https://git.kernel.org/pub/scm/linux/kernel/git/stable/stable-queue.git/commit/?id=e1676b55d874a43646e8b2c46d87f2f3e45516ff</t>
    <phoneticPr fontId="1" type="noConversion"/>
  </si>
  <si>
    <t>https://github.com/torvalds/linux/commit/355b98553789b646ed97ad801a619ff898471b92</t>
  </si>
  <si>
    <t>https://github.com/torvalds/linux/commit/355b98553789b646ed97ad801a619ff898471b92;https://github.com/torvalds/linux/commit/55f0fc7a02de8f12757f4937143d8d5091b2e40b;https://github.com/torvalds/linux/commit/df453700e8d81b1bdafdf684365ee2b9431fb702</t>
    <phoneticPr fontId="1" type="noConversion"/>
  </si>
  <si>
    <t>https://github.com/torvalds/linux/commit/0ddcff49b672239dda94d70d0fcf50317a9f4b51</t>
  </si>
  <si>
    <t>https://github.com/torvalds/linux/commit/297a6961ffb8ff4dc66c9fbf53b924bd1dda05d5</t>
  </si>
  <si>
    <t>https://git.kernel.org/pub/scm/linux/kernel/git/tip/tip.git/commit/?id=b3b7c4795ccab5be71f080774c45bbbcc75c2aaf</t>
  </si>
  <si>
    <t>https://github.com/torvalds/linux/commit/4a491b1ab11ca0556d2fda1ff1301e862a2d44c4</t>
  </si>
  <si>
    <t>https://git.kernel.org/pub/scm/linux/kernel/git/torvalds/linux.git/commit/?id=d15d662e89fc667b90cd294b0eb45694e33144da</t>
  </si>
  <si>
    <t>https://github.com/torvalds/linux/commit/f3069c6d33f6ae63a1668737bc78aaaa51bff7ca</t>
  </si>
  <si>
    <t>https://github.com/torvalds/linux/commit/9b54d816e00425c3a517514e0d677bb3cec49258</t>
  </si>
  <si>
    <t>https://github.com/torvalds/linux/commit/fbe0e839d1e22d88810f3ee3e2f1479be4c0aa4a</t>
  </si>
  <si>
    <t>https://git.kernel.org/pub/scm/linux/kernel/git/stable/linux-stable.git/commit/?id=22076557b07c12086eeb16b8ce2b0b735f7a27e7;https://git.kernel.org/pub/scm/linux/kernel/git/stable/linux-stable.git/commit/?id=c171654caa875919be3c533d3518da8be5be966e</t>
    <phoneticPr fontId="1" type="noConversion"/>
  </si>
  <si>
    <t>https://git.kernel.org/pub/scm/linux/kernel/git/stable/linux-stable.git/commit/?id=07f2c7ab6f8d0a7e7c5764c4e6cc9c52951b9d9c</t>
  </si>
  <si>
    <t>https://git.kernel.org/pub/scm/linux/kernel/git/davem/net-next.git/commit/?id=c30f1fc041b74ecdb072dd44f858750414b8b19f</t>
  </si>
  <si>
    <t>https://git.kernel.org/pub/scm/linux/kernel/git/davem/net.git/commit/?id=1a4f14bab1868b443f0dd3c55b689a478f82e72e</t>
  </si>
  <si>
    <t>https://github.com/torvalds/linux/commit/ae6650163c66a7eff1acd6eb8b0f752dcfa8eba5</t>
  </si>
  <si>
    <t xml:space="preserve">https://github.com/torvalds/linux/commit/7d11f77f84b27cef452cee332f4e469503084737	</t>
    <phoneticPr fontId="1" type="noConversion"/>
  </si>
  <si>
    <t>https://github.com/torvalds/linux/commit/c095508770aebf1b9218e77026e48345d719b17c</t>
  </si>
  <si>
    <t>https://git.kernel.org/pub/scm/linux/kernel/git/torvalds/linux.git/commit/?id=c9fbd7bbc23dbdd73364be4d045e5d3612cf6e82</t>
  </si>
  <si>
    <t>https://github.com/torvalds/linux/commit/7fafcfdf6377b18b2a726ea554d6e593ba44349f</t>
  </si>
  <si>
    <t xml:space="preserve">https://github.com/torvalds/linux/commit/54648cf1ec2d7f4b6a71767799c45676a138ca24	</t>
    <phoneticPr fontId="1" type="noConversion"/>
  </si>
  <si>
    <t>https://github.com/torvalds/linux/commit/b90cd6f2b905905fb42671009dc0e27c310a16ae</t>
  </si>
  <si>
    <t>https://github.com/torvalds/linux/commit/c40f7d74c741a907cfaeb73a7697081881c497d0</t>
  </si>
  <si>
    <t>https://github.com/torvalds/linux/commit/9824dfae5741275473a23a7ed5756c7b6efacc9d</t>
  </si>
  <si>
    <t xml:space="preserve">https://github.com/torvalds/linux/commit/704620afc70cf47abb9d6a1a57f3825d2bca49cf	</t>
    <phoneticPr fontId="1" type="noConversion"/>
  </si>
  <si>
    <t>https://github.com/torvalds/linux/commit/f43f39958beb206b53292801e216d9b8a660f087</t>
  </si>
  <si>
    <t>https://github.com/torvalds/linux/commit/5f8cf712582617d523120df67d392059eaf2fc4b</t>
  </si>
  <si>
    <t>https://github.com/torvalds/linux/commit/d2f007dbe7e4c9583eea6eb04d60001e85c6f1bd</t>
  </si>
  <si>
    <t>https://github.com/torvalds/linux/commit/e4f3aa2e1e67bb48dfbaaf1cad59013d5a5bc276</t>
  </si>
  <si>
    <t>https://github.com/torvalds/linux/commit/7b38460dc8e4eafba06c78f8e37099d3b34d473c</t>
  </si>
  <si>
    <t>https://github.com/torvalds/linux/commit/b799207e1e1816b09e7a5920fbb2d5fcf6edd681</t>
  </si>
  <si>
    <t>https://github.com/torvalds/linux/commit/29ec90660d68bbdd69507c1c8b4e33aa299278b1</t>
  </si>
  <si>
    <t>https://github.com/torvalds/linux/commit/966031f340185eddd05affcf72b740549f056348</t>
  </si>
  <si>
    <t>https://git.kernel.org/pub/scm/linux/kernel/git/torvalds/linux.git/commit/?id=eb66ae030829605d61fbef1909ce310e29f78821</t>
  </si>
  <si>
    <t>https://github.com/torvalds/linux/commit/2a3f93459d689d990b3ecfbe782fec89b97d3279;https://github.com/torvalds/linux/commit/d26c25a9d19b5976b319af528886f89cf455692d</t>
    <phoneticPr fontId="1" type="noConversion"/>
  </si>
  <si>
    <t>https://github.com/torvalds/linux/commit/7a9cdebdcc17e426fb5287e4a82db1dfe86339b2</t>
  </si>
  <si>
    <t>https://github.com/torvalds/linux/commit/8f3fafc9c2f0ece10832c25f7ffcb07c97a32ad4</t>
  </si>
  <si>
    <t>https://github.com/torvalds/linux/commit/f1e255d60ae66a9f672ff9a207ee6cd8e33d2679</t>
  </si>
  <si>
    <t>https://github.com/torvalds/linux/commit/5800dc5c19f34e6e03b5adab1282535cb102fafd</t>
  </si>
  <si>
    <t>https://github.com/torvalds/linux/commit/fdf82a7856b32d905c39afc85e34364491e46346</t>
  </si>
  <si>
    <t>https://github.com/torvalds/linux/commit/cb2595c1393b4a5211534e6f0a0fbad369e21ad8</t>
  </si>
  <si>
    <t>https://git.kernel.org/pub/scm/linux/kernel/git/mkp/scsi.git/commit/?h=4.19/scsi-fixes&amp;id=1816494330a83f2a064499d8ed2797045641f92c;https://git.kernel.org/pub/scm/linux/kernel/git/mkp/scsi.git/commit/?h=4.19/scsi-fixes&amp;id=8c39e2699f8acb2e29782a834e56306da24937fe</t>
    <phoneticPr fontId="1" type="noConversion"/>
  </si>
  <si>
    <t>https://github.com/torvalds/linux/commit/9f645bcc566a1e9f921bdae7528a01ced5bc3713</t>
  </si>
  <si>
    <t>https://github.com/torvalds/linux/commit/0fa3ecd87848c9c93c2c828ef4c3a8ca36ce46c7</t>
  </si>
  <si>
    <t>https://git.kernel.org/pub/scm/linux/kernel/git/torvalds/linux.git/commit/?id=42bf546c1fe3f3654bdf914e977acbc2b80a5be5</t>
  </si>
  <si>
    <t>https://git.kernel.org/pub/scm/linux/kernel/git/tip/tip.git/commit/?id=3bfe2049c222b23342ff2a216cd5a869e8a14897;https://git.kernel.org/pub/scm/linux/kernel/git/torvalds/linux.git/commit/?id=4dbe38dc386910c668c75ae616b99b823b59f3eb</t>
    <phoneticPr fontId="1" type="noConversion"/>
  </si>
  <si>
    <t>https://git.kernel.org/pub/scm/linux/kernel/git/torvalds/linux.git/commit/?id=76d56d4ab4f2a9e4f085c7d77172194ddaccf7d2</t>
  </si>
  <si>
    <t>https://git.kernel.org/pub/scm/linux/kernel/git/torvalds/linux.git/commit/?id=9dc956b2c8523aed39d1e6508438be9fea28c8fc</t>
  </si>
  <si>
    <t>https://git.kernel.org/pub/scm/linux/kernel/git/tip/tip.git/commit/?id=e34438c903b653daca2b2a7de95aed46226f8ed3;https://git.kernel.org/pub/scm/linux/kernel/git/torvalds/linux.git/commit/?id=e34438c903b653daca2b2a7de95aed46226f8ed3</t>
    <phoneticPr fontId="1" type="noConversion"/>
  </si>
  <si>
    <t>https://github.com/torvalds/linux/commit/afca6c5b2595fc44383919fba740c194b0b76aff</t>
  </si>
  <si>
    <t>https://git.kernel.org/pub/scm/linux/kernel/git/tip/tip.git/commit/?id=5f936e19cc0ef97dbe3a56e9498922ad5ba1edef</t>
  </si>
  <si>
    <t>https://github.com/torvalds/linux/commit/727ba748e110b4de50d142edca9d6a9b7e6111d8</t>
  </si>
  <si>
    <t>https://github.com/torvalds/linux/commit/78c9c4dfbf8c04883941445a195276bb4bb92c76</t>
  </si>
  <si>
    <t>https://github.com/torvalds/linux/commit/6d8c50dcb029872b298eea68cc6209c866fd3e14</t>
  </si>
  <si>
    <t>https://github.com/torvalds/linux/commit/0a0b98734479aa5b3c671d5190e86273372cab95</t>
  </si>
  <si>
    <t>https://git.kernel.org/pub/scm/linux/kernel/git/torvalds/linux.git/commit/?id=67f93df79aeefc3add4e4b31a752600f834236e2</t>
  </si>
  <si>
    <t>https://git.kernel.org/pub/scm/linux/kernel/git/torvalds/linux.git/commit/?id=7f7ccc2ccc2e70c6054685f5e3522efa81556830</t>
  </si>
  <si>
    <t>https://git.kernel.org/pub/scm/linux/kernel/git/tytso/ext4.git/commit/?id=ce3fd194fcc6fbdc00ce095a852f22df97baa401</t>
  </si>
  <si>
    <t>https://github.com/torvalds/linux/commit/9de4ee40547fd315d4a0ed1dd15a2fa3559ad707</t>
  </si>
  <si>
    <t>https://git.kernel.org/pub/scm/linux/kernel/git/tytso/ext4.git/commit/?id=18db4b4e6fc31eda838dd1c1296d67dbcb3dc957;https://git.kernel.org/pub/scm/linux/kernel/git/tytso/ext4.git/commit/?id=a45403b51582a87872927a3e0fc0a389c26867f1</t>
    <phoneticPr fontId="1" type="noConversion"/>
  </si>
  <si>
    <t>https://git.kernel.org/pub/scm/linux/kernel/git/torvalds/linux.git/commit/?id=40413955ee265a5e42f710940ec78f5450d49149</t>
  </si>
  <si>
    <t>https://git.kernel.org/pub/scm/linux/kernel/git/tytso/ext4.git/commit/?id=7dac4a1726a9c64a517d595c40e95e2d0d135f6f</t>
  </si>
  <si>
    <t>https://git.kernel.org/pub/scm/linux/kernel/git/tytso/ext4.git/commit/?id=8e4b5eae5decd9dfe5a4ee369c22028f90ab4c44</t>
  </si>
  <si>
    <t>https://git.kernel.org/pub/scm/linux/kernel/git/torvalds/linux.git/commit/?id=8bc1379b82b8e809eef77a9fedbb75c6c297be19;https://git.kernel.org/pub/scm/linux/kernel/git/torvalds/linux.git/commit/?id=e09463f220ca9a1a1ecfda84fcda658f99a1f12a</t>
    <phoneticPr fontId="1" type="noConversion"/>
  </si>
  <si>
    <t>https://git.kernel.org/pub/scm/linux/kernel/git/torvalds/linux.git/commit/?id=c37e9e013469521d9adb932d17a1795c139b36db</t>
  </si>
  <si>
    <t>https://git.kernel.org/pub/scm/linux/kernel/git/torvalds/linux.git/commit/?id=6e8ab72a812396996035a37e5ca4b3b99b5d214b</t>
  </si>
  <si>
    <t>https://git.kernel.org/pub/scm/linux/kernel/git/torvalds/linux.git/commit/?id=8cdb5240ec5928b20490a2bb34cb87e9a5f40226</t>
  </si>
  <si>
    <t>https://git.kernel.org/pub/scm/linux/kernel/git/torvalds/linux.git/commit/?id=513f86d73855ce556ea9522b6bfd79f87356dc3a;https://git.kernel.org/pub/scm/linux/kernel/git/torvalds/linux.git/commit/?id=5369a762c882c0b6e9599e4ebbb3a9ba9eee7e2d</t>
    <phoneticPr fontId="1" type="noConversion"/>
  </si>
  <si>
    <t>https://git.kernel.org/pub/scm/linux/kernel/git/torvalds/linux.git/commit/?id=77260807d1170a8cf35dbb06e07461a655f67eee;https://git.kernel.org/pub/scm/linux/kernel/git/torvalds/linux.git/commit/?id=819b23f1c501b17b9694325471789e6b5cc2d0d2</t>
    <phoneticPr fontId="1" type="noConversion"/>
  </si>
  <si>
    <t>https://git.kernel.org/pub/scm/linux/kernel/git/torvalds/linux.git/commit/?id=8844618d8aa7a9973e7b527d038a2a589665002c</t>
  </si>
  <si>
    <t>https://git.kernel.org/pub/scm/linux/kernel/git/torvalds/linux.git/commit/?id=129a72a0d3c8e139a04512325384fe5ac119e74;https://git.kernel.org/pub/scm/linux/kernel/git/torvalds/linux.git/commit/?id=3c9fa24ca7c9c47605672916491f79e8ccacb9e6</t>
    <phoneticPr fontId="1" type="noConversion"/>
  </si>
  <si>
    <t>https://github.com/torvalds/linux/commit/b71812168571fa55e44cdd0254471331b9c4c4c6</t>
  </si>
  <si>
    <t>https://github.com/torvalds/linux/commit/73223e4e2e3867ebf033a5a8eb2e5df0158ccc99</t>
  </si>
  <si>
    <t>https://github.com/torvalds/linux/commit/cabfb3680f78981d26c078a26e5c748531257ebb</t>
  </si>
  <si>
    <t>https://github.com/torvalds/linux/commit/57ebd808a97d7c5b1e1afb937c2db22beba3c1f8</t>
  </si>
  <si>
    <t>https://github.com/torvalds/linux/commit/4ea77014af0d6205b05503d1c7aac6eace11d473</t>
  </si>
  <si>
    <t>https://github.com/torvalds/linux/commit/dd83c161fbcc5d8be637ab159c0de015cbff5ba4</t>
  </si>
  <si>
    <t>https://git.kernel.org/pub/scm/linux/kernel/git/torvalds/linux.git/commit/?id=27ae357fa82be5ab73b2ef8d39dcb8ca2563483a</t>
  </si>
  <si>
    <t>https://github.com/torvalds/linux/commit/20e2b791796bd68816fa115f12be5320de2b8021</t>
  </si>
  <si>
    <t>https://github.com/stoth68000/media-tree/commit/354dd3924a2e43806774953de536257548b5002c</t>
  </si>
  <si>
    <t>https://github.com/torvalds/linux/commit/a4866aa812518ed1a37d8ea0c881dc946409de94;https://git.kernel.org/pub/scm/linux/kernel/git/tip/tip.git/commit/?id=b8f254aa17f720053054c4ecff3920973a83b9d6</t>
    <phoneticPr fontId="1" type="noConversion"/>
  </si>
  <si>
    <t>https://github.com/torvalds/linux/commit/e6838a29ecb484c97e4efef9429643b9851fba6e</t>
  </si>
  <si>
    <t>https://github.com/torvalds/linux/commit/6399f1fae4ec29fab5ec76070435555e256ca3a6</t>
  </si>
  <si>
    <t>https://github.com/torvalds/linux/commit/8b74d439e1697110c5e5c600643e823eb1dd0762</t>
  </si>
  <si>
    <t>https://git.kernel.org/pub/scm/linux/kernel/git/davem/net.git/commit/?id=7892032cfe67f4bde6fc2ee967e45a8fbaf33756</t>
  </si>
  <si>
    <t>https://github.com/torvalds/linux/commit/6b8ac63847bc2f958dd93c09edc941a0118992d9</t>
  </si>
  <si>
    <t>https://github.com/torvalds/linux/commit/146cc8a17a3b4996f6805ee5c080e7101277c410</t>
  </si>
  <si>
    <t>https://github.com/torvalds/linux/commit/43a6684519ab0a6c52024b5e25322476cabad893</t>
  </si>
  <si>
    <t>https://github.com/torvalds/linux/commit/c06cfb08b88dfbe13be44a69ae2fdc3a7c902d81</t>
  </si>
  <si>
    <t>https://github.com/torvalds/linux/commit/129a72a0d3c8e139a04512325384fe5ac119e74d</t>
  </si>
  <si>
    <t>https://github.com/torvalds/linux/commit/33ab91103b3415e12457e3104f0e4517ce12d0f3</t>
  </si>
  <si>
    <t>https://github.com/torvalds/linux/commit/99253eb750fda6a644d5188fb26c43bad8d5a745</t>
  </si>
  <si>
    <t>https://github.com/torvalds/linux/commit/6aeb75e6adfaed16e58780309613a578fe1ee90b</t>
  </si>
  <si>
    <t>https://github.com/torvalds/linux/commit/cef31d9af908243421258f1df35a4a644604efbe</t>
  </si>
  <si>
    <t>https://github.com/torvalds/linux/commit/237bbd29f7a049d310d907f4b2716a7feef9abf3</t>
  </si>
  <si>
    <t>https://github.com/torvalds/linux/commit/b86e33075ed1909d8002745b56ecf73b833db143</t>
  </si>
  <si>
    <t>https://github.com/torvalds/linux/commit/1572e45a924f254d9570093abde46430c3172e3d</t>
  </si>
  <si>
    <t>https://github.com/torvalds/linux/commit/30a61ddf8117c26ac5b295e1233eaa9629a94ca3</t>
  </si>
  <si>
    <t>https://github.com/torvalds/linux/commit/d4fdf8ba0e5808ba9ad6b44337783bd9935e0982</t>
  </si>
  <si>
    <t>https://github.com/torvalds/linux/commit/0558f33c06bb910e2879e355192227a8e8f0219d</t>
  </si>
  <si>
    <t>https://github.com/torvalds/linux/commit/412b65d15a7f8a93794653968308fc100f2aa87c</t>
  </si>
  <si>
    <t>https://github.com/torvalds/linux/commit/70feee0e1ef331b22cc51f383d532a0d043fbdcc</t>
  </si>
  <si>
    <t>https://github.com/torvalds/linux/commit/853bc26a7ea39e354b9f8889ae7ad1492ffa28d2</t>
  </si>
  <si>
    <t>https://github.com/torvalds/linux/commit/6ea8d958a2c95a1d514015d4e29ba21a8c0a1a91</t>
  </si>
  <si>
    <t>https://github.com/torvalds/linux/commit/28f5a8a7c033cbf3e32277f4cc9c6afd74f05300</t>
  </si>
  <si>
    <t>https://github.com/torvalds/linux/commit/b9a41d21dceadf8104812626ef85dc56ee8a60ed</t>
  </si>
  <si>
    <t>https://github.com/torvalds/linux/commit/dad48e73127ba10279ea33e6dbc8d3905c4d31c0</t>
  </si>
  <si>
    <t>https://github.com/torvalds/linux/commit/251e22abde21833b3d29577e4d8c7aaccd650eee;https://github.com/torvalds/linux/commit/8dca4a41f1ad65043a78c2338d9725f859c8d2c3</t>
    <phoneticPr fontId="1" type="noConversion"/>
  </si>
  <si>
    <t>https://github.com/torvalds/linux/commit/340d394a789518018f834ff70f7534fc463d3226</t>
  </si>
  <si>
    <t>https://github.com/torvalds/linux/commit/d76c68109f37cb85b243a1cf0f40313afd2bae68</t>
  </si>
  <si>
    <t>https://github.com/torvalds/linux/commit/2638fd0f92d4397884fd991d8f4925cb3f081901</t>
  </si>
  <si>
    <t>https://github.com/torvalds/linux/commit/c131187db2d3fa2f8bf32fdf4e9a4ef805168467</t>
  </si>
  <si>
    <t>https://github.com/torvalds/linux/commit/4dca6ea1d9432052afb06baf2e3ae78188a4410b</t>
  </si>
  <si>
    <t>https://github.com/torvalds/linux/commit/af3ff8045bbf3e32f1a448542e73abb4c8ceb6f1</t>
  </si>
  <si>
    <t>https://github.com/torvalds/linux/commit/ecaaab5649781c5a0effdaf298a925063020500e</t>
  </si>
  <si>
    <t>https://github.com/torvalds/linux/commit/8f659a03a0ba9289b9aeb9b4470e6fb263d6f483</t>
  </si>
  <si>
    <t>http://git.kernel.org/cgit/linux/kernel/git/torvalds/linux.git/commit/?id=95a762e2c8c942780948091f8f2a4f32fce1ac6f;https://git.kernel.org/pub/scm/linux/kernel/git/tip/tip.git/commit/?id=a6132276ab5dcc38b3299082efeb25b948263adb</t>
    <phoneticPr fontId="1" type="noConversion"/>
  </si>
  <si>
    <t>https://github.com/torvalds/linux/commit/373c4557d2aa362702c4c2d41288fb1e54990b7c</t>
  </si>
  <si>
    <t>https://git.kernel.org/pub/scm/linux/kernel/git/stable/linux-stable.git/commit/drivers/usb/usbip?id=be6123df1ea8f01ee2f896a16c2b7be3e4557a5a</t>
  </si>
  <si>
    <t>https://git.kernel.org/pub/scm/linux/kernel/git/stable/linux-stable.git/commit/drivers/usb/usbip?id=c6688ef9f29762e65bce325ef4acd6c675806366</t>
  </si>
  <si>
    <t>https://git.kernel.org/pub/scm/linux/kernel/git/stable/linux-stable.git/commit/drivers/usb/usbip?id=635f545a7e8be7596b9b2b6a43cab6bbd5a88e43</t>
  </si>
  <si>
    <t>https://git.kernel.org/pub/scm/linux/kernel/git/stable/linux-stable.git/commit/drivers/usb/usbip?id=2f2d0088eb93db5c649d2a5e34a3800a8a935fc5</t>
  </si>
  <si>
    <t>https://github.com/torvalds/linux/commit/ea04efee7635c9120d015dcdeeeb6988130cb67a</t>
  </si>
  <si>
    <t>https://github.com/torvalds/linux/commit/a50829479f58416a013a4ccca791336af3c584c7</t>
  </si>
  <si>
    <t>https://github.com/torvalds/linux/commit/1c0edc3633b56000e18d82fc241e3995ca18a69e</t>
  </si>
  <si>
    <t>https://github.com/torvalds/linux/commit/f043bfc98c193c284e2cd768fefabe18ac2fed9b</t>
  </si>
  <si>
    <t>https://github.com/torvalds/linux/commit/7c80f9e4a588f1925b07134bb2e3689335f6c6d8</t>
  </si>
  <si>
    <t>https://github.com/torvalds/linux/commit/bd7a3fe770ebd8391d1c7d072ff88e9e76d063eb</t>
  </si>
  <si>
    <t>https://github.com/torvalds/linux/commit/bfc81a8bc18e3c4ba0cbaa7666ff76be2f998991</t>
  </si>
  <si>
    <t>https://github.com/torvalds/linux/commit/fc27fe7e8deef2f37cba3f2be2d52b6ca5eb9d57</t>
  </si>
  <si>
    <t>https://github.com/torvalds/linux/commit/124751d5e63c823092060074bd0abaae61aaa9c4</t>
  </si>
  <si>
    <t>https://github.com/torvalds/linux/commit/bbf26183b7a6236ba602f4d6a2f7cade35bba043</t>
  </si>
  <si>
    <t>https://github.com/torvalds/linux/commit/299d7572e46f98534033a9e65973f13ad1ce9047;https://github.com/torvalds/linux/commit/bd998c2e0df0469707503023d50d46cf0b10c787</t>
    <phoneticPr fontId="1" type="noConversion"/>
  </si>
  <si>
    <t>https://github.com/torvalds/linux/commit/71bb99a02b32b4cc4265118e85f6035ca72923f0</t>
  </si>
  <si>
    <t>https://github.com/torvalds/linux/commit/008ba2a13f2d04c947adc536d19debb8fe66f110;https://github.com/torvalds/linux/commit/4971613c1639d8e5f102c4e797c3bf8f83a5a69e</t>
    <phoneticPr fontId="1" type="noConversion"/>
  </si>
  <si>
    <t>https://github.com/torvalds/linux/commit/5649645d725c73df4302428ee4e02c869248b4c5</t>
  </si>
  <si>
    <t>https://github.com/torvalds/linux/commit/71105998845fb012937332fe2e806d443c09e026</t>
  </si>
  <si>
    <t>https://github.com/torvalds/linux/commit/21b5944350052d2583e82dd59b19a9ba94a007f0</t>
  </si>
  <si>
    <t>https://github.com/torvalds/linux/commit/df80cd9b28b9ebaa284a41df611dbf3a2d05ca74</t>
  </si>
  <si>
    <t>https://github.com/torvalds/linux/commit/2fae9e5a7babada041e2e161699ade2447a01989</t>
  </si>
  <si>
    <t>https://github.com/torvalds/linux/commit/3e0097499839e0fe3af380410eababe5a47c4cf9</t>
  </si>
  <si>
    <t>https://github.com/acpica/acpica/pull/296/commits/37f2c716f2c6ab14c3ba557a539c3ee3224931b5</t>
  </si>
  <si>
    <t>https://github.com/torvalds/linux/commit/ea6789980fdaa610d7eb63602c746bf6ec70cd2b</t>
  </si>
  <si>
    <t>https://github.com/torvalds/linux/commit/37863c43b2c6464f252862bf2e9768264e961678</t>
  </si>
  <si>
    <t>https://github.com/torvalds/linux/commit/2b04e8f6bbb196cab4b232af0f8d48ff2c7a8058;https://github.com/torvalds/linux/commit/95d78c28b5a85bacbc29b8dba7c04babb9b0d467</t>
    <phoneticPr fontId="1" type="noConversion"/>
  </si>
  <si>
    <t>https://github.com/torvalds/linux/commit/51aa68e7d57e3217192d88ce90fd5b8ef29ec94f</t>
  </si>
  <si>
    <t>https://git.kernel.org/pub/scm/linux/kernel/git/jberg/mac80211.git/commit/?id=e785fa0a164aa11001cba931367c7f94ffaff888</t>
  </si>
  <si>
    <t>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</t>
    <phoneticPr fontId="1" type="noConversion"/>
  </si>
  <si>
    <t>https://github.com/acpica/acpica/commit/a23325b2e583556eae88ed3f764e457786bf4df6;https://github.com/torvalds/linux/commit/3b2d69114fefa474fca542e51119036dceb4aa6f</t>
    <phoneticPr fontId="1" type="noConversion"/>
  </si>
  <si>
    <t>https://git.kernel.org/pub/scm/linux/kernel/git/torvalds/linux.git/commit/?id=362bca57f5d78220f8b5907b875961af9436e229</t>
  </si>
  <si>
    <t>https://github.com/torvalds/linux/commit/ef85b67385436ddc1998f45f1d6a210f935b3388</t>
  </si>
  <si>
    <t>https://github.com/torvalds/linux/commit/ded89912156b1a47d940a0c954c43afbabd0c42c</t>
  </si>
  <si>
    <t>https://github.com/torvalds/linux/commit/84ac7260236a49c79eede91617700174c2c19b0c</t>
  </si>
  <si>
    <t>https://github.com/torvalds/linux/commit/8148a73c9901a8794a50f950083c00ccf97d43b3</t>
  </si>
  <si>
    <t>https://github.com/torvalds/linux/commit/8dfbcc4351a0b6d2f2d77f367552f48ffefafe18</t>
  </si>
  <si>
    <t>https://github.com/torvalds/linux/commit/7bc2b55a5c030685b399bb65b6baa9ccc3d1f167</t>
  </si>
  <si>
    <t>https://github.com/torvalds/linux/commit/073931017b49d9458aa351605b43a7e34598caef</t>
  </si>
  <si>
    <t>https://github.com/torvalds/linux/commit/11f3710417d026ea2f4fcf362d866342c5274185</t>
  </si>
  <si>
    <t>https://github.com/torvalds/linux/commit/93a2001bdfd5376c3dc2158653034c20392d15c5</t>
  </si>
  <si>
    <t>https://github.com/torvalds/linux/commit/9bf292bfca94694a721449e3fd752493856710f6</t>
  </si>
  <si>
    <t>https://github.com/torvalds/linux/commit/75ff39ccc1bd5d3c455b6822ab09e533c551f758</t>
  </si>
  <si>
    <t>https://github.com/torvalds/linux/commit/aa93d1fee85c890a34f2510a310e55ee76a27848</t>
  </si>
  <si>
    <t>https://github.com/torvalds/linux/commit/4116def2337991b39919f3b448326e21c40e0dbb</t>
  </si>
  <si>
    <t>https://github.com/torvalds/linux/commit/5d2be1422e02ccd697ccfcd45c85b4a26e6178e2</t>
  </si>
  <si>
    <t>https://github.com/torvalds/linux/commit/6e94e0cfb0887e4013b3b930fa6ab1fe6bb6ba91</t>
  </si>
  <si>
    <t>https://github.com/torvalds/linux/commit/ce683e5f9d045e5d67d1312a42b359cb2ab2a13c</t>
  </si>
  <si>
    <t>https://github.com/torvalds/linux/commit/45e093ae2830cd1264677d47ff9a95a71f5d9f9c</t>
  </si>
  <si>
    <t>https://github.com/torvalds/linux/commit/99d825822eade8d827a1817357cbf3f889a552d6</t>
  </si>
  <si>
    <t>https://github.com/torvalds/linux/commit/1f461dcdd296eecedaffffc6bae2bfa90bd7eb89</t>
  </si>
  <si>
    <t>https://github.com/torvalds/linux/commit/5ec0811d30378ae104f250bfc9b3640242d81e3f</t>
  </si>
  <si>
    <t>https://github.com/torvalds/linux/commit/79e48650320e6fba48369fccf13fd045315b19b8</t>
  </si>
  <si>
    <t>https://github.com/torvalds/linux/commit/9a47e9cff994f37f7f0dbd9ae23740d0f64f9fe6;https://github.com/torvalds/linux/commit/e4ec8cc8039a7063e24204299b462bd1383184a5</t>
    <phoneticPr fontId="1" type="noConversion"/>
  </si>
  <si>
    <t>https://github.com/torvalds/linux/commit/cec8f96e49d9be372fdb0c3836dcf31ec71e457e</t>
  </si>
  <si>
    <t>https://github.com/torvalds/linux/commit/e6bd18f57aad1a2d1ef40e646d03ed0f2515c9e3</t>
  </si>
  <si>
    <t>https://github.com/torvalds/linux/commit/92117d8443bc5afacc8d5ba82e541946310f106e</t>
  </si>
  <si>
    <t>https://github.com/torvalds/linux/commit/5f8e44741f9f216e33736ea4ec65ca9ac03036e6</t>
  </si>
  <si>
    <t>https://github.com/torvalds/linux/commit/b8670c09f37bdf2847cc44f36511a53afc6161fd</t>
  </si>
  <si>
    <t>https://github.com/torvalds/linux/commit/681fef8380eb818c0b845fca5d2ab1dcbab114ee</t>
  </si>
  <si>
    <t>https://github.com/torvalds/linux/commit/38327424b40bcebe2de92d07312c89360ac9229a</t>
  </si>
  <si>
    <t>https://github.com/torvalds/linux/commit/b348d7dddb6c4fbfc810b7a0626e8ec9e29f7cbb</t>
  </si>
  <si>
    <t>https://github.com/torvalds/linux/commit/1666984c8625b3db19a9abc298931d35ab7bc64b;https://github.com/torvalds/linux/commit/4d06dd537f95683aba3651098ae288b7cbff8274</t>
    <phoneticPr fontId="1" type="noConversion"/>
  </si>
  <si>
    <t>https://github.com/torvalds/linux/commit/a0ad220c96692eda76b2e3fd7279f3dcd1d8a8ff</t>
  </si>
  <si>
    <t>https://github.com/torvalds/linux/commit/8b8addf891de8a00e4d39fc32f93f7c5eb8feceb</t>
  </si>
  <si>
    <t>https://github.com/torvalds/linux/commit/fbd40ea0180a2d328c5adc61414dc8bab9335ce2</t>
  </si>
  <si>
    <t>https://github.com/torvalds/linux/commit/5a07975ad0a36708c6b0a5b9fea1ff811d0b0c1f</t>
  </si>
  <si>
    <t>https://github.com/torvalds/linux/commit/8835ba4a39cf53f705417b3b3a94eb067673f2c9</t>
  </si>
  <si>
    <t>https://github.com/torvalds/linux/commit/c55aee1bf0e6b6feec8b2927b43f7a09a6d5f754</t>
  </si>
  <si>
    <t>https://github.com/torvalds/linux/commit/4e9a0b05257f29cf4b75f3209243ed71614d062e</t>
  </si>
  <si>
    <t>https://github.com/torvalds/linux/commit/d157bd761585605b7882935ffb86286919f62ea1</t>
  </si>
  <si>
    <t>https://github.com/torvalds/linux/commit/54d83fc74aa9ec72794373cb47432c5f7fb1a309</t>
  </si>
  <si>
    <t>https://github.com/torvalds/linux/commit/42cb14b110a5698ccf26ce59c4441722605a3743</t>
  </si>
  <si>
    <t>https://github.com/torvalds/linux/commit/759c01142a5d0f364a462346168a56de28a80f52</t>
  </si>
  <si>
    <t>https://github.com/torvalds/linux/commit/cac9b50b0d75a1d50d6c056ff65c005f3224c8e0</t>
  </si>
  <si>
    <t>https://github.com/torvalds/linux/commit/415e3d3e90ce9e18727e8843ae343eda5a58fad6</t>
  </si>
  <si>
    <t>https://github.com/torvalds/linux/commit/2ba1fe7a06d3624f9a7586d672b55f08f7c670f3</t>
  </si>
  <si>
    <t>https://github.com/torvalds/linux/commit/b5a663aa426f4884c71cd8580adae73f33570f0d</t>
  </si>
  <si>
    <t>https://github.com/torvalds/linux/commit/af368027a49a751d6ff4ee9e3f9961f35bb4fede</t>
  </si>
  <si>
    <t>https://github.com/torvalds/linux/commit/ee8413b01045c74340aa13ad5bdf905de32be736</t>
  </si>
  <si>
    <t>https://github.com/torvalds/linux/commit/3567eb6af614dac436c4b16a8d426f9faed639b3</t>
  </si>
  <si>
    <t>https://github.com/torvalds/linux/commit/030e2c78d3a91dd0d27fef37e91950dde333eba1</t>
  </si>
  <si>
    <t>https://github.com/torvalds/linux/commit/07d86ca93db7e5cdf4743564d98292042ec21af7</t>
  </si>
  <si>
    <t>https://github.com/torvalds/linux/commit/a1b14d27ed0965838350f1377ff97c93ee383492</t>
  </si>
  <si>
    <t>https://github.com/torvalds/linux/commit/4ec0ef3a82125efc36173062a50624550a900ae0</t>
  </si>
  <si>
    <t>https://github.com/torvalds/linux/commit/162f98dea487206d9ab79fc12ed64700667a894d</t>
  </si>
  <si>
    <t>https://github.com/torvalds/linux/commit/9c6ba456711687b794dcf285856fc14e2c76074f</t>
  </si>
  <si>
    <t>https://github.com/torvalds/linux/commit/950336ba3e4a1ffd2ca60d29f6ef386dd2c7351d</t>
  </si>
  <si>
    <t>https://github.com/torvalds/linux/commit/0f886ca12765d20124bd06291c82951fd49a33be</t>
  </si>
  <si>
    <t>https://github.com/torvalds/linux/commit/f43bfaeddc79effbf3d0fcb53ca477cca66f3db8</t>
  </si>
  <si>
    <t>https://github.com/torvalds/linux/commit/613317bd212c585c20796c10afe5daaa95d4b0a1</t>
  </si>
  <si>
    <t>https://github.com/torvalds/linux/commit/71b3c126e61177eb693423f2e18a1914205b165e</t>
  </si>
  <si>
    <t>https://github.com/torvalds/linux/commit/2f36db71009304b3f0b95afacd8eba1f9f046b87;https://github.com/torvalds/linux/commit/f0fe970df3838c202ef6c07a4c2b36838ef0a88b;https://github.com/torvalds/linux/commit/f5364c150aa645b3d7daa21b5c0b9feaa1c9cd6d</t>
    <phoneticPr fontId="1" type="noConversion"/>
  </si>
  <si>
    <t>https://github.com/torvalds/linux/commit/999653786df6954a31044528ac3f7a5dadca08f4</t>
  </si>
  <si>
    <t>https://git.kernel.org/pub/scm/linux/kernel/git/torvalds/linux.git/commit/?id=c278c253f3d992c6994d08aa0efb2b6806ca396f</t>
  </si>
  <si>
    <t>https://git.kernel.org/pub/scm/linux/kernel/git/torvalds/linux.git/commit/?id=36e4ad0316c017d5b271378ed9a1c9a4b77fab5f</t>
  </si>
  <si>
    <t>https://github.com/torvalds/linux/commit/3a4b77cd47bb837b8557595ec7425f281f2ca1fe</t>
  </si>
  <si>
    <t>https://github.com/torvalds/linux/commit/8a5e5e02fc83aaf67053ab53b359af08c6c49aaf</t>
  </si>
  <si>
    <t>https://github.com/torvalds/linux/commit/23c8a812dc3c621009e4f0e5342aa4e2ede1ceaa</t>
  </si>
  <si>
    <t>https://github.com/torvalds/linux/commit/23567fd052a9abb6d67fe8e7a9ccdd9800a540f2</t>
  </si>
  <si>
    <t>https://github.com/torvalds/linux/commit/5c17c861a357e9458001f021a7afa7aab9937439</t>
  </si>
  <si>
    <t>https://github.com/torvalds/linux/commit/ea3d7209ca01da209cda6f0dea8be9cc4b7a933b</t>
  </si>
  <si>
    <t>https://github.com/torvalds/linux/commit/4c185ce06dca14f5cea192f5a2c981ef50663f2b;https://github.com/torvalds/linux/commit/c4f4b82694fe48b02f7a881a1797131a6dad1364</t>
    <phoneticPr fontId="1" type="noConversion"/>
  </si>
  <si>
    <t>https://github.com/torvalds/linux/commit/67f1aee6f45059fd6b0f5b0ecb2c97ad0451f6b3</t>
  </si>
  <si>
    <t>https://github.com/torvalds/linux/commit/94f9cd81436c85d8c3a318ba92e236ede73752fc</t>
  </si>
  <si>
    <t>https://github.com/torvalds/linux/commit/3ca8138f014a913f98e6ef40e939868e1e9ea876</t>
  </si>
  <si>
    <t>https://github.com/torvalds/linux/commit/635682a14427d241bab7bbdeebb48a7d7b91638e</t>
  </si>
  <si>
    <t>https://github.com/torvalds/linux/commit/acff81ec2c79492b180fade3c2894425cd35a545</t>
  </si>
  <si>
    <t>https://github.com/torvalds/linux/commit/5233252fce714053f0151680933571a2da9cbfb4</t>
  </si>
  <si>
    <t>https://github.com/torvalds/linux/commit/79462ad02e861803b3840cc782248c7359451cd9</t>
  </si>
  <si>
    <t>https://github.com/torvalds/linux/commit/096fe9eaea40a17e125569f9e657e34cdb6d73bd</t>
  </si>
  <si>
    <t>https://github.com/torvalds/linux/commit/0305cd5f7fca85dae392b9ba85b116896eb7c1c7</t>
  </si>
  <si>
    <t>https://github.com/torvalds/linux/commit/8c7188b23474cca017b3ef354c4a58456f68303a</t>
  </si>
  <si>
    <t>https://github.com/torvalds/linux/commit/4b6184336ebb5c8dc1eae7f7ab46ee608a748b05</t>
  </si>
  <si>
    <t>https://github.com/torvalds/linux/commit/eda98796aff0d9bf41094b06811f5def3b4c333c</t>
  </si>
  <si>
    <t>https://github.com/torvalds/linux/commit/cb3232138e37129e88240a98a1d2aba2187ff57c</t>
  </si>
  <si>
    <t>https://github.com/torvalds/linux/commit/b4a1b4f5047e4f54e194681125c74c0aa64d637d</t>
  </si>
  <si>
    <t>https://github.com/torvalds/linux/commit/8e20cf2bce122ce9262d6034ee5d5b76fbb92f96</t>
  </si>
  <si>
    <t>https://github.com/torvalds/linux/commit/0185604c2d82c560dab2f2933a18f797e74ab5a8</t>
  </si>
  <si>
    <t>https://github.com/torvalds/linux/commit/e0c9c0afd2fc958ffa34b697972721d81df8a56f</t>
  </si>
  <si>
    <t>https://github.com/torvalds/linux/commit/cf872776fc84128bb779ce2b83a37c884c3203ae</t>
  </si>
  <si>
    <t>https://github.com/eclipse-ee4j/mojarra/commit/8f70f2bd024f00ecd5b3dcca45df73edda29dcee;https://github.com/eclipse-ee4j/mojarra/commit/a3fa9573789ed5e867c43ea38374f4dbd5a8f81f;https://github.com/javaserverfaces/mojarra/commit/ae1c234d0a6750822ac69d4ae26d90e3571f27fe;https://github.com/javaserverfaces/mojarra/commit/f61935cd39f34329fbf27b1972a506fbdd0ab4d4</t>
    <phoneticPr fontId="1" type="noConversion"/>
  </si>
  <si>
    <t>https://github.com/eclipse/mosquitto/commit/9097577b49b7fdcf45d30975976dd93808ccc0c4</t>
  </si>
  <si>
    <t>https://github.com/eclipse-ee4j/mojarra/commit/1b434748d9239f42eae8aa7d37d7a0930c061e24</t>
  </si>
  <si>
    <t>https://github.com/eclipse/vert.x/commit/1bb6445226c39a95e7d07ce3caaf56828e8aab72</t>
  </si>
  <si>
    <t>https://github.com/weidai11/cryptopp/commit/553049ba297d89d9e8fbf2204acb40a8a53f5cd6</t>
  </si>
  <si>
    <r>
      <t>RQ1</t>
    </r>
    <r>
      <rPr>
        <b/>
        <sz val="14"/>
        <color theme="1"/>
        <rFont val="等线"/>
        <family val="3"/>
        <charset val="134"/>
      </rPr>
      <t>：</t>
    </r>
    <r>
      <rPr>
        <b/>
        <sz val="14"/>
        <color theme="1"/>
        <rFont val="Times New Roman"/>
        <family val="1"/>
      </rPr>
      <t>Type</t>
    </r>
    <phoneticPr fontId="1" type="noConversion"/>
  </si>
  <si>
    <r>
      <t>RQ2</t>
    </r>
    <r>
      <rPr>
        <b/>
        <sz val="14"/>
        <color theme="1"/>
        <rFont val="等线"/>
        <family val="3"/>
        <charset val="134"/>
      </rPr>
      <t>：</t>
    </r>
    <r>
      <rPr>
        <b/>
        <sz val="14"/>
        <color theme="1"/>
        <rFont val="Times New Roman"/>
        <family val="1"/>
      </rPr>
      <t>Cause</t>
    </r>
    <phoneticPr fontId="1" type="noConversion"/>
  </si>
  <si>
    <t>RQ5: Location</t>
    <phoneticPr fontId="1" type="noConversion"/>
  </si>
  <si>
    <t>Fixing Link</t>
    <phoneticPr fontId="1" type="noConversion"/>
  </si>
  <si>
    <t>DoS</t>
  </si>
  <si>
    <t>CON</t>
  </si>
  <si>
    <r>
      <t xml:space="preserve">CVE-2019-0211  </t>
    </r>
    <r>
      <rPr>
        <u/>
        <sz val="11"/>
        <color theme="1"/>
        <rFont val="等线"/>
        <family val="3"/>
        <charset val="134"/>
        <scheme val="minor"/>
      </rPr>
      <t xml:space="preserve"> </t>
    </r>
    <phoneticPr fontId="1" type="noConversion"/>
  </si>
  <si>
    <t>deception</t>
  </si>
  <si>
    <r>
      <t>CVE-2019-9803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</si>
  <si>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CVE-2019-9792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</si>
  <si>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CVE-2018-18503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</si>
  <si>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CVE-2018-18510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</si>
  <si>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CVE-2018-18498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</si>
  <si>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CVE-2018-18497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</si>
  <si>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CVE-2018-18496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</si>
  <si>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CVE-2018-18495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</si>
  <si>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CVE-2018-18494</t>
    </r>
    <r>
      <rPr>
        <u/>
        <sz val="11"/>
        <color theme="1"/>
        <rFont val="等线"/>
        <family val="3"/>
        <charset val="134"/>
        <scheme val="minor"/>
      </rPr>
      <t xml:space="preserve">  </t>
    </r>
  </si>
  <si>
    <r>
      <t>CVE-2018-18493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</si>
  <si>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CVE-2018-18492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</si>
  <si>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CVE-2018-17466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</si>
  <si>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CVE-2018-12407</t>
    </r>
    <r>
      <rPr>
        <u/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</si>
  <si>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CVE-2018-12406</t>
    </r>
    <r>
      <rPr>
        <u/>
        <sz val="11"/>
        <color theme="1"/>
        <rFont val="等线"/>
        <family val="2"/>
        <scheme val="minor"/>
      </rPr>
      <t xml:space="preserve">  </t>
    </r>
  </si>
  <si>
    <r>
      <t>CVE-2018-12405</t>
    </r>
    <r>
      <rPr>
        <u/>
        <sz val="11"/>
        <color theme="1"/>
        <rFont val="等线"/>
        <family val="2"/>
        <scheme val="minor"/>
      </rPr>
      <t xml:space="preserve">  </t>
    </r>
  </si>
  <si>
    <t>DoS/crash</t>
  </si>
  <si>
    <r>
      <t>CVE-2018-12400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</si>
  <si>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>CVE-2018-12388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</si>
  <si>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CVE-2018-12378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</si>
  <si>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CVE-2018-12364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</si>
  <si>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CVE-2018-5156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</si>
  <si>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CVE-2018-5173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</si>
  <si>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CVE-2018-5159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</si>
  <si>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CVE-2018-5147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</si>
  <si>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CVE-2018-5134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</si>
  <si>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CVE-2018-5124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</si>
  <si>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CVE-2018-5112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</si>
  <si>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CVE-2018-5102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</si>
  <si>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CVE-2018-5091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</si>
  <si>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CVE-2017-7837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</si>
  <si>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CVE-2017-7826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</si>
  <si>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CVE-2017-7816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</si>
  <si>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CVE-2017-7808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</si>
  <si>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CVE-2017-7797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</si>
  <si>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CVE-2017-7785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</si>
  <si>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CVE-2017-7776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</si>
  <si>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CVE-2017-7764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</si>
  <si>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CVE-2017-7754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</si>
  <si>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CVE-2017-5467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</si>
  <si>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CVE-2017-5456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</si>
  <si>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CVE-2017-5446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</si>
  <si>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CVE-2017-5435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</si>
  <si>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CVE-2017-5426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</si>
  <si>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CVE-2017-5414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</si>
  <si>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CVE-2017-5404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</si>
  <si>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CVE-2017-5394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</si>
  <si>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CVE-2017-5384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</si>
  <si>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CVE-2017-5374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</si>
  <si>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CVE-2016-9896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</si>
  <si>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CVE-2016-9074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</si>
  <si>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CVE-2016-9063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</si>
  <si>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CVE-2016-5292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</si>
  <si>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>CVE-2016-5280</t>
    </r>
    <r>
      <rPr>
        <sz val="11"/>
        <color theme="1"/>
        <rFont val="等线"/>
        <family val="3"/>
        <charset val="134"/>
        <scheme val="minor"/>
      </rPr>
      <t xml:space="preserve">  </t>
    </r>
  </si>
  <si>
    <t>DoS/code execution</t>
  </si>
  <si>
    <r>
      <t>CVE-2016-5270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</si>
  <si>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CVE-2016-5262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</si>
  <si>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CVE-2016-5250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</si>
  <si>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CVE-2016-2818</t>
    </r>
    <r>
      <rPr>
        <sz val="11"/>
        <color theme="1"/>
        <rFont val="等线"/>
        <family val="3"/>
        <charset val="134"/>
        <scheme val="minor"/>
      </rPr>
      <t xml:space="preserve">  </t>
    </r>
  </si>
  <si>
    <r>
      <t>CVE-2016-2809</t>
    </r>
    <r>
      <rPr>
        <sz val="11"/>
        <color theme="1"/>
        <rFont val="等线"/>
        <family val="3"/>
        <charset val="134"/>
        <scheme val="minor"/>
      </rPr>
      <t xml:space="preserve">  </t>
    </r>
  </si>
  <si>
    <t>privilege escalation/DoS</t>
  </si>
  <si>
    <t>DoS/memory corruption</t>
  </si>
  <si>
    <t>DoS/data leakage</t>
  </si>
  <si>
    <t>data leakage/DoS</t>
  </si>
  <si>
    <t>memory corruption/DoS</t>
  </si>
  <si>
    <t>CVE-2019-15216</t>
    <phoneticPr fontId="1" type="noConversion"/>
  </si>
  <si>
    <t>CVE-2019-14283</t>
    <phoneticPr fontId="1" type="noConversion"/>
  </si>
  <si>
    <t>CVE-2019-12984</t>
    <phoneticPr fontId="1" type="noConversion"/>
  </si>
  <si>
    <t xml:space="preserve">CVE-2018-12393  </t>
    <phoneticPr fontId="1" type="noConversion"/>
  </si>
  <si>
    <t xml:space="preserve">CVE-2016-5297  </t>
    <phoneticPr fontId="1" type="noConversion"/>
  </si>
  <si>
    <t xml:space="preserve">CVE-2016-2821  </t>
    <phoneticPr fontId="1" type="noConversion"/>
  </si>
  <si>
    <t>CVE-2015-4176</t>
    <phoneticPr fontId="1" type="noConversion"/>
  </si>
  <si>
    <t>authroization management</t>
    <phoneticPr fontId="1" type="noConversion"/>
  </si>
  <si>
    <t>CVE-2015-7513</t>
    <phoneticPr fontId="1" type="noConversion"/>
  </si>
  <si>
    <t>CVE-2015-7885</t>
    <phoneticPr fontId="1" type="noConversion"/>
  </si>
  <si>
    <t>CVE-2015-8374</t>
    <phoneticPr fontId="1" type="noConversion"/>
  </si>
  <si>
    <t>CVE-2016-2549</t>
    <phoneticPr fontId="1" type="noConversion"/>
  </si>
  <si>
    <t>CVE-2016-3961</t>
    <phoneticPr fontId="1" type="noConversion"/>
  </si>
  <si>
    <t>CVE-2016-4482</t>
    <phoneticPr fontId="1" type="noConversion"/>
  </si>
  <si>
    <t>CVE-2016-4485</t>
    <phoneticPr fontId="1" type="noConversion"/>
  </si>
  <si>
    <t>CVE-2016-4486</t>
    <phoneticPr fontId="1" type="noConversion"/>
  </si>
  <si>
    <t>CVE-2016-5243</t>
    <phoneticPr fontId="1" type="noConversion"/>
  </si>
  <si>
    <t>CVE-2016-5244</t>
    <phoneticPr fontId="1" type="noConversion"/>
  </si>
  <si>
    <t>CVE-2016-5696</t>
    <phoneticPr fontId="1" type="noConversion"/>
  </si>
  <si>
    <t>CVE-2017-1000407</t>
    <phoneticPr fontId="1" type="noConversion"/>
  </si>
  <si>
    <t>CVE-2017-12154</t>
    <phoneticPr fontId="1" type="noConversion"/>
  </si>
  <si>
    <t>CVE-2017-13695</t>
    <phoneticPr fontId="1" type="noConversion"/>
  </si>
  <si>
    <t>memory operation</t>
    <phoneticPr fontId="1" type="noConversion"/>
  </si>
  <si>
    <t>CVE-2017-16649</t>
    <phoneticPr fontId="1" type="noConversion"/>
  </si>
  <si>
    <t>CVE-2017-16650</t>
    <phoneticPr fontId="1" type="noConversion"/>
  </si>
  <si>
    <t>CVE-2017-16911</t>
    <phoneticPr fontId="1" type="noConversion"/>
  </si>
  <si>
    <t>CVE-2017-16994</t>
    <phoneticPr fontId="1" type="noConversion"/>
  </si>
  <si>
    <t>CVE-2017-17449</t>
    <phoneticPr fontId="1" type="noConversion"/>
  </si>
  <si>
    <t>CVE-2018-1000199</t>
    <phoneticPr fontId="1" type="noConversion"/>
  </si>
  <si>
    <t>CVE-2018-15572</t>
    <phoneticPr fontId="1" type="noConversion"/>
  </si>
  <si>
    <t>CVE-2019-15902</t>
    <phoneticPr fontId="1" type="noConversion"/>
  </si>
  <si>
    <t>CVE-2019-3459</t>
    <phoneticPr fontId="1" type="noConversion"/>
  </si>
  <si>
    <t>CVE-2019-3460</t>
    <phoneticPr fontId="1" type="noConversion"/>
  </si>
  <si>
    <t>CVE-2019-3846</t>
    <phoneticPr fontId="1" type="noConversion"/>
  </si>
  <si>
    <t>CVE-2019-7222</t>
    <phoneticPr fontId="1" type="noConversion"/>
  </si>
  <si>
    <t>CVE-2016-1930</t>
    <phoneticPr fontId="1" type="noConversion"/>
  </si>
  <si>
    <t>CVE-2016-1931</t>
    <phoneticPr fontId="1" type="noConversion"/>
  </si>
  <si>
    <t>CVE-2016-1952</t>
    <phoneticPr fontId="1" type="noConversion"/>
  </si>
  <si>
    <t xml:space="preserve">CVE-2016-2804  </t>
    <phoneticPr fontId="1" type="noConversion"/>
  </si>
  <si>
    <t xml:space="preserve">CVE-2016-2807  </t>
    <phoneticPr fontId="1" type="noConversion"/>
  </si>
  <si>
    <r>
      <t>CVE-2018-5163</t>
    </r>
    <r>
      <rPr>
        <sz val="11"/>
        <color rgb="FFC00000"/>
        <rFont val="等线"/>
        <family val="3"/>
        <charset val="134"/>
        <scheme val="minor"/>
      </rPr>
      <t xml:space="preserve">  </t>
    </r>
    <phoneticPr fontId="1" type="noConversion"/>
  </si>
  <si>
    <t xml:space="preserve">CVE-2017-5449  </t>
    <phoneticPr fontId="1" type="noConversion"/>
  </si>
  <si>
    <t>memory operation</t>
    <phoneticPr fontId="1" type="noConversion"/>
  </si>
  <si>
    <t xml:space="preserve">CVE-2016-5263  </t>
    <phoneticPr fontId="1" type="noConversion"/>
  </si>
  <si>
    <t xml:space="preserve">CVE-2016-2836  </t>
    <phoneticPr fontId="1" type="noConversion"/>
  </si>
  <si>
    <t>Unknown</t>
    <phoneticPr fontId="1" type="noConversion"/>
  </si>
  <si>
    <t xml:space="preserve">CVE-2016-5257  </t>
    <phoneticPr fontId="1" type="noConversion"/>
  </si>
  <si>
    <t>CVE-2016-1960</t>
    <phoneticPr fontId="1" type="noConversion"/>
  </si>
  <si>
    <t>CON</t>
    <phoneticPr fontId="1" type="noConversion"/>
  </si>
  <si>
    <t>CVE-2016-1940</t>
    <phoneticPr fontId="1" type="noConversion"/>
  </si>
  <si>
    <t>CVE-2016-1942</t>
    <phoneticPr fontId="1" type="noConversion"/>
  </si>
  <si>
    <t>CVE-2017-5577</t>
    <phoneticPr fontId="1" type="noConversion"/>
  </si>
  <si>
    <t>security configuration</t>
    <phoneticPr fontId="1" type="noConversion"/>
  </si>
  <si>
    <t>CVE-2017-18232</t>
    <phoneticPr fontId="1" type="noConversion"/>
  </si>
  <si>
    <t>Concurrent Execution</t>
    <phoneticPr fontId="1" type="noConversion"/>
  </si>
  <si>
    <t>CVE-2016-2802(函数名)</t>
    <phoneticPr fontId="1" type="noConversion"/>
  </si>
  <si>
    <t>CVE-2016-2799</t>
    <phoneticPr fontId="1" type="noConversion"/>
  </si>
  <si>
    <t>CVE-2016-2797</t>
    <phoneticPr fontId="1" type="noConversion"/>
  </si>
  <si>
    <t xml:space="preserve">CVE-2016-2806(Multiple unspecified vulnerabilities) </t>
    <phoneticPr fontId="1" type="noConversion"/>
  </si>
  <si>
    <t>CVE-2016-2805(unspecified vulnerabilities)</t>
    <phoneticPr fontId="1" type="noConversion"/>
  </si>
  <si>
    <t>deception</t>
    <phoneticPr fontId="1" type="noConversion"/>
  </si>
  <si>
    <t>CVE-2017-16643</t>
    <phoneticPr fontId="1" type="noConversion"/>
  </si>
  <si>
    <t>CVE-2019-7303</t>
    <phoneticPr fontId="1" type="noConversion"/>
  </si>
  <si>
    <t>CVE-2016-1937</t>
    <phoneticPr fontId="1" type="noConversion"/>
  </si>
  <si>
    <r>
      <t>CVE-2016-2832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</si>
  <si>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t xml:space="preserve">CVE-2016-5265  </t>
    <phoneticPr fontId="1" type="noConversion"/>
  </si>
  <si>
    <t>code execution/data leakage</t>
    <phoneticPr fontId="1" type="noConversion"/>
  </si>
  <si>
    <t>CVE-2016-1979</t>
    <phoneticPr fontId="1" type="noConversion"/>
  </si>
  <si>
    <t>CVE-2016-1964</t>
    <phoneticPr fontId="1" type="noConversion"/>
  </si>
  <si>
    <t>CVE-2016-1978</t>
    <phoneticPr fontId="1" type="noConversion"/>
  </si>
  <si>
    <t>RQ1</t>
    <phoneticPr fontId="1" type="noConversion"/>
  </si>
  <si>
    <t>RQ2</t>
    <phoneticPr fontId="1" type="noConversion"/>
  </si>
  <si>
    <t>2019*-4*-15</t>
  </si>
  <si>
    <t>2019*-5*-28</t>
  </si>
  <si>
    <t>2018*-10*-4</t>
  </si>
  <si>
    <t>2018*-8*-2</t>
  </si>
  <si>
    <t>2018*-8*-1</t>
  </si>
  <si>
    <t>2018*-5*-16</t>
  </si>
  <si>
    <t>2018*-2*-23</t>
  </si>
  <si>
    <t>2018*-2*-28</t>
  </si>
  <si>
    <t>2018*-1*-31</t>
  </si>
  <si>
    <t>2017*-10*-3</t>
  </si>
  <si>
    <t>2017*-8*-10</t>
  </si>
  <si>
    <t>2017*-6*-6</t>
  </si>
  <si>
    <t>2017*-4*-17</t>
  </si>
  <si>
    <t>2017*-3*-14</t>
  </si>
  <si>
    <t>2017*-4*-6</t>
  </si>
  <si>
    <t>2017*-3*-20</t>
  </si>
  <si>
    <t>2016*-7*-4</t>
  </si>
  <si>
    <t>2016*-2*-24</t>
  </si>
  <si>
    <t>2017*-2*-24</t>
  </si>
  <si>
    <t>2019*-6*-11</t>
  </si>
  <si>
    <t>2019*-4*-8</t>
  </si>
  <si>
    <t>2019*-1*-30</t>
  </si>
  <si>
    <t>2018*-9*-25</t>
  </si>
  <si>
    <t>2018*-7*-18</t>
  </si>
  <si>
    <t>2018*-6*-18</t>
  </si>
  <si>
    <t>2018*-3*-26</t>
  </si>
  <si>
    <t>2017*-9*-18</t>
  </si>
  <si>
    <t>https:*-*-github.com*-apache*-httpd*-commit*-4cc27823899e070268b906ca677ee838d07cf67a</t>
  </si>
  <si>
    <t>2017*-7*-13</t>
  </si>
  <si>
    <t>2017*-6*-19</t>
  </si>
  <si>
    <t>2017*-7*-26</t>
  </si>
  <si>
    <t>2017*-7*-27</t>
  </si>
  <si>
    <t>2016 *-12*-5</t>
  </si>
  <si>
    <t>https:*-*-github.com*-apache*-httpd*-commit*-29c63b786ae028d82405421585e91283c8fa0da3</t>
  </si>
  <si>
    <t>2016*-7*-18</t>
  </si>
  <si>
    <t>2018*-8*-14</t>
  </si>
  <si>
    <t>2016*-7*-6</t>
  </si>
  <si>
    <t>https:*-*-github.com*-apache*-httpd*-commit*-2d0e4eff04ea963128a41faaef21f987272e05a2</t>
  </si>
  <si>
    <t>2019*-2*-4</t>
  </si>
  <si>
    <t>2019*-4*-26</t>
  </si>
  <si>
    <t>2019*-6*-27</t>
  </si>
  <si>
    <t>2019*-2*-5</t>
  </si>
  <si>
    <t>2018*-12*-11</t>
  </si>
  <si>
    <t>2019*-2*-28</t>
  </si>
  <si>
    <t>2018*-11*-14</t>
  </si>
  <si>
    <t>2018*-9*-5</t>
  </si>
  <si>
    <t>http:*-*-git.ghostscript.com*-?p=ghostpdl.git;a=commit;h=241d91112771a6104de10b3948c3f350d6690c1d</t>
  </si>
  <si>
    <t>2018*-10*-18</t>
  </si>
  <si>
    <t>2019*-1*-9</t>
  </si>
  <si>
    <t>2018*-6*-11</t>
  </si>
  <si>
    <t>2019*-4*-12</t>
  </si>
  <si>
    <t>2017*-5*-10</t>
  </si>
  <si>
    <t>2017*-4*-24</t>
  </si>
  <si>
    <t>2017*-3*-15</t>
  </si>
  <si>
    <t>https:*-*-github.com*-libevent*-libevent*-commit*-329acc18a0768c21ba22522f01a5c7f46cacc4d5</t>
  </si>
  <si>
    <t>2016*-9*-22</t>
  </si>
  <si>
    <t>2016*-8*-4</t>
  </si>
  <si>
    <t>2016*-5*-26</t>
  </si>
  <si>
    <t>2016*-6*-13</t>
  </si>
  <si>
    <t>2016*-4*-30</t>
  </si>
  <si>
    <t>2016*-3*-13</t>
  </si>
  <si>
    <t>2016*-2*-12</t>
  </si>
  <si>
    <t>2016*-1*-31</t>
  </si>
  <si>
    <t>2016*-1*-8</t>
  </si>
  <si>
    <t>2019*-3*-5</t>
  </si>
  <si>
    <t>https:*-*-github.com*-torvalds*-linux*-commit*-0a1d52994d440e21def1c2174932410b4f2a98a1</t>
  </si>
  <si>
    <t>2019*-2*-25</t>
  </si>
  <si>
    <t>https:*-*-github.com*-torvalds*-linux*-commit*-c4c07b4d6fa1f11880eab8e076d3d060ef3f55fc</t>
  </si>
  <si>
    <t>2019*-2*-22</t>
  </si>
  <si>
    <t>https:*-*-github.com*-torvalds*-linux*-commit*-77f8269606bf95fcb232ee86f6da80886f1dfae8</t>
  </si>
  <si>
    <t>2019*-2*-21</t>
  </si>
  <si>
    <t>2019*-4*-1</t>
  </si>
  <si>
    <t>https:*-*-git.kernel.org*-cgit*-linux*-kernel*-git*-stable*-linux-stable.git*-commit*-?id=ba59fb0273076637f0add4311faa990a5eec27c0</t>
  </si>
  <si>
    <t>2019*-2*-18</t>
  </si>
  <si>
    <t>2019*-2*-1</t>
  </si>
  <si>
    <t>https:*-*-github.com*-torvalds*-linux*-commit*-979d63d50c0c0f7bc537bf821e056cc9fe5abd38;https:*-*-github.com*-torvalds*-linux*-commit*-d3bd7413e0ca40b60cf60d4003246d067cafdeda</t>
  </si>
  <si>
    <t>2019*-4*-23</t>
  </si>
  <si>
    <t>2019*-3*-21</t>
  </si>
  <si>
    <t>https:*-*-git.kernel.org*-pub*-scm*-linux*-kernel*-git*-torvalds*-linux.git*-commit*-?id=353c0956a618a07ba4bbe7ad00ff29fe70e8412a</t>
  </si>
  <si>
    <t>https:*-*-git.kernel.org*-pub*-scm*-linux*-kernel*-git*-torvalds*-linux.git*-commit*-?id=ecec76885bcfe3294685dc363fd1273df0d5d65f</t>
  </si>
  <si>
    <t>2019*-2*-15</t>
  </si>
  <si>
    <t>https:*-*-github.com*-torvalds*-linux*-commit*-cfa39381173d5f969daf43582c95ad679189cbc9</t>
  </si>
  <si>
    <t>2019*-4*-25</t>
  </si>
  <si>
    <t>2019*-4*-24</t>
  </si>
  <si>
    <t>2019*-6*-3</t>
  </si>
  <si>
    <t>2019*-1*-25</t>
  </si>
  <si>
    <t>2019*-1*-3</t>
  </si>
  <si>
    <t>https:*-*-git.kernel.org*-pub*-scm*-linux*-kernel*-git*-davem*-net.git*-commit*-?id=0aaa81377c5a01f686bcdb8c7a6929a7bf330c68</t>
  </si>
  <si>
    <t>2019*-4*-11</t>
  </si>
  <si>
    <t>https:*-*-git.kernel.org*-linus*-af3d5d1c87664a4f150fcf3534c6567cb19909b0</t>
  </si>
  <si>
    <t xml:space="preserve">https:*-*-git.kernel.org*-linus*-7c9cbd0b5e38a1672fcd137894ace3b042dfbf69	</t>
  </si>
  <si>
    <t>2019*-6*-7</t>
  </si>
  <si>
    <t>2019*-9*-23</t>
  </si>
  <si>
    <t xml:space="preserve">https:*-*-github.com*-torvalds*-linux*-commit*-7d0a06586b2686ba80c4a2da5f91cb10ffbea736	</t>
  </si>
  <si>
    <t>2019*-9*-4</t>
  </si>
  <si>
    <t>https:*-*-git.kernel.org*-pub*-scm*-linux*-kernel*-git*-torvalds*-linux.git*-commit*-?id=5d6751eaff672ea77642e74e92e6c0ac7f9709ab</t>
  </si>
  <si>
    <t>https:*-*-git.kernel.org*-pub*-scm*-linux*-kernel*-git*-torvalds*-linux.git*-commit*-?id=04f25edb48c441fc278ecc154c270f16966cbb90</t>
  </si>
  <si>
    <t>2019*-8*-25</t>
  </si>
  <si>
    <t xml:space="preserve">https:*-*-github.com*-torvalds*-linux*-commit*-1fb254aa983bf190cfd685d40c64a480a9bafaee	</t>
  </si>
  <si>
    <t>2019*-8*-23</t>
  </si>
  <si>
    <t>https:*-*-git.linuxtv.org*-media_tree.git*-commit*-?id=0c4df39e504bf925ab666132ac3c98d6cbbe380b</t>
  </si>
  <si>
    <t>2019*-8*-21</t>
  </si>
  <si>
    <t>https:*-*-git.kernel.org*-pub*-scm*-linux*-kernel*-git*-torvalds*-linux.git*-commit*-?id=6377f787aeb945cae7abbb6474798de129e1f3ac</t>
  </si>
  <si>
    <t>2019*-8*-19</t>
  </si>
  <si>
    <t>https:*-*-git.kernel.org*-pub*-scm*-linux*-kernel*-git*-torvalds*-linux.git*-commit*-?id=0b074ab7fc0d575247b9cc9f93bb7e007ca38840</t>
  </si>
  <si>
    <t>https:*-*-git.kernel.org*-pub*-scm*-linux*-kernel*-git*-torvalds*-linux.git*-commit*-?id=3450121997ce872eb7f1248417225827ea249710</t>
  </si>
  <si>
    <t>https:*-*-git.kernel.org*-pub*-scm*-linux*-kernel*-git*-torvalds*-linux.git*-commit*-?id=6e41e2257f1094acc37618bf6c856115374c6922</t>
  </si>
  <si>
    <t>https:*-*-git.kernel.org*-pub*-scm*-linux*-kernel*-git*-torvalds*-linux.git*-commit*-?id=31e0456de5be379b10fea0fa94a681057114a96e</t>
  </si>
  <si>
    <t>https:*-*-git.kernel.org*-pub*-scm*-linux*-kernel*-git*-torvalds*-linux.git*-commit*-?id=5d2e73a5f80a5b5aff3caf1ec6d39b5b3f54b26e</t>
  </si>
  <si>
    <t>https:*-*-git.kernel.org*-pub*-scm*-linux*-kernel*-git*-torvalds*-linux.git*-commit*-?id=ef61eb43ada6c1d6b94668f0f514e4c268093ff3</t>
  </si>
  <si>
    <t>https:*-*-git.kernel.org*-pub*-scm*-linux*-kernel*-git*-torvalds*-linux.git*-commit*-?id=eff73de2b1600ad8230692f00bc0ab49b166512a</t>
  </si>
  <si>
    <t>https:*-*-git.kernel.org*-pub*-scm*-linux*-kernel*-git*-torvalds*-linux.git*-commit*-?id=2a3f7221acddfe1caa9ff09b3a8158c39b2fdeac;https:*-*-git.kernel.org*-pub*-scm*-linux*-kernel*-git*-torvalds*-linux.git*-commit*-?id=8c2f870890fd28e023b0fcf49dcee333f2c8bad7</t>
  </si>
  <si>
    <t>https:*-*-git.kernel.org*-pub*-scm*-linux*-kernel*-git*-torvalds*-linux.git*-commit*-?id=3864d33943b4a76c6e64616280e98d2410b1190f</t>
  </si>
  <si>
    <t>https:*-*-git.kernel.org*-pub*-scm*-linux*-kernel*-git*-torvalds*-linux.git*-commit*-?id=c666355e60ddb4748ead3bdd983e3f7f2224aaf0</t>
  </si>
  <si>
    <t>2019*-8*-16</t>
  </si>
  <si>
    <t>https:*-*-git.kernel.org*-pub*-scm*-linux*-kernel*-git*-tiwai*-sound.git*-commit*-?id=19bce474c45be69a284ecee660aa12d8f1e88f18</t>
  </si>
  <si>
    <t>https:*-*-git.kernel.org*-pub*-scm*-linux*-kernel*-git*-tiwai*-sound.git*-commit*-?id=daac07156b330b18eb5071aec4b3ddca1c377f2c</t>
  </si>
  <si>
    <t>2019*-8*-15</t>
  </si>
  <si>
    <t>https:*-*-github.com*-torvalds*-linux*-commit*-c09581a52765a85f19fc35340127396d5e3379cc</t>
  </si>
  <si>
    <t>2019*-9*-13</t>
  </si>
  <si>
    <t>https:*-*-git.kernel.org*-pub*-scm*-linux*-kernel*-git*-torvalds*-linux.git*-commit*-?id=a8318c13e79badb92bc6640704a64cc022a6eb97</t>
  </si>
  <si>
    <t>https:*-*-git.kernel.org*-pub*-scm*-linux*-kernel*-git*-torvalds*-linux.git*-commit*-?id=8205d5d98ef7f155de211f5e2eb6ca03d95a5a60</t>
  </si>
  <si>
    <t>2019*-9*-17</t>
  </si>
  <si>
    <t>2019*-9*-19</t>
  </si>
  <si>
    <t>2019*-9*-20</t>
  </si>
  <si>
    <t xml:space="preserve">https:*-*-github.com*-torvalds*-linux*-commit*-7caac62ed598a196d6ddf8d9c121e12e082cac3	</t>
  </si>
  <si>
    <t>https:*-*-github.com*-torvalds*-linux*-commit*-7caac62ed598a196d6ddf8d9c121e12e082cac3a</t>
  </si>
  <si>
    <t>2019*-8*-7</t>
  </si>
  <si>
    <t>https:*-*-github.com*-torvalds*-linux*-commit*-072684e8c58d17e853f8e8b9f6d9ce2e58d2b036;https:*-*-github.com*-torvalds*-linux*-commit*-c91815b596245fd7da349ecc43c8def670d2269e</t>
  </si>
  <si>
    <t>2019*-7*-26</t>
  </si>
  <si>
    <t xml:space="preserve">https:*-*-github.com*-torvalds*-linux*-commit*-f3554aeb991214cbfafd17d55e2bfddb50282e32	</t>
  </si>
  <si>
    <t>https:*-*-github.com*-torvalds*-linux*-commit*-da99466ac243f15fbba65bd261bfc75ffa1532b6</t>
  </si>
  <si>
    <t>2019*-7*-19</t>
  </si>
  <si>
    <t>https:*-*-git.kernel.org*-torvalds*-c*-f16d80b75a096c52354c6e0a574993f3b0dfbdfe</t>
  </si>
  <si>
    <t>2019*-7*-17</t>
  </si>
  <si>
    <t>https:*-*-github.com*-torvalds*-linux*-commit*-6994eefb0053799d2e07cd140df6c2ea106c41ee</t>
  </si>
  <si>
    <t>2019*-7*-4</t>
  </si>
  <si>
    <t>https:*-*-github.com*-torvalds*-linux*-commit*-de9f869616dd95e95c00bdd6b0fcd3421e8a4323</t>
  </si>
  <si>
    <t>2019*-6*-26</t>
  </si>
  <si>
    <t>https:*-*-github.com*-torvalds*-linux*-commit*-385097a3675749cbc9e97c085c0e5dfe4269ca51</t>
  </si>
  <si>
    <t>2019*-6*-13</t>
  </si>
  <si>
    <t>https:*-*-github.com*-torvalds*-linux*-commit*-6ff7b060535e87c2ae14dd8548512abfdda528fb</t>
  </si>
  <si>
    <t>https:*-*-github.com*-torvalds*-linux*-commit*-58bdd544e2933a21a51eecf17c3f5f94038261b5</t>
  </si>
  <si>
    <t>2019*-6*-25</t>
  </si>
  <si>
    <t>https:*-*-git.kernel.org*-pub*-scm*-linux*-kernel*-git*-torvalds*-linux.git*-commit*-?id=ca72d88378b2f2444d3ec145dd442d449d3fefbc</t>
  </si>
  <si>
    <t>https:*-*-git.kernel.org*-pub*-scm*-linux*-kernel*-git*-powerpc*-linux.git*-commit*-?id=efa9ace68e487ddd29c2b4d6dd23242158f1f607</t>
  </si>
  <si>
    <t>2019*-5*-10</t>
  </si>
  <si>
    <t>https:*-*-github.com*-torvalds*-linux*-commit*-a1616a5ac99ede5d605047a9012481ce7ff18b16</t>
  </si>
  <si>
    <t>2019*-5*-15</t>
  </si>
  <si>
    <t>https:*-*-github.com*-torvalds*-linux*-commit*-592acbf16821288ecdc4192c47e3774a4c48bb64</t>
  </si>
  <si>
    <t>2019*-5*-8</t>
  </si>
  <si>
    <t>https:*-*-github.com*-torvalds*-linux*-commit*-cb66ddd156203daefb8d71158036b27b0e2caf63</t>
  </si>
  <si>
    <t>2019*-5*-7</t>
  </si>
  <si>
    <t>https:*-*-github.com*-torvalds*-linux*-commit*-bcf3b67d16a4c8ffae0aa79de5853435e683945c</t>
  </si>
  <si>
    <t>2019*-5*-2</t>
  </si>
  <si>
    <t>https:*-*-git.kernel.org*-pub*-scm*-linux*-kernel*-git*-davem*-net.git*-commit*-?id=4dd2b82d5adfbe0b1587ccad7a8f76d826120f37</t>
  </si>
  <si>
    <t>2019*-4*-29</t>
  </si>
  <si>
    <t>https:*-*-github.com*-torvalds*-linux*-commit*-04f5866e41fb70690e28397487d8bd8eea7d712a</t>
  </si>
  <si>
    <t>https:*-*-github.com*-torvalds*-linux*-commit*-15fab63e1e57be9fdb5eec1bbc5916e9825e9acb;https:*-*-github.com*-torvalds*-linux*-commit*-6b3a707736301c2128ca85ce85fb13f60b5e350a;https:*-*-github.com*-torvalds*-linux*-commit*-88b1a17dfc3ed7728316478fae0f5ad508f50397;https:*-*-github.com*-torvalds*-linux*-commit*-8fde12ca79aff9b5ba951fce1a2641901b8d8e64;https:*-*-github.com*-torvalds*-linux*-commit*-f958d7b528b1b40c44cfda5eabe2d82760d868c3</t>
  </si>
  <si>
    <t>2019*-6*-18</t>
  </si>
  <si>
    <t>https:*-*-git.kernel.org*-pub*-scm*-linux*-kernel*-git*-davem*-net.git*-commit*-?id=967c05aee439e6e5d7d805e195b3a20ef5c433d6;https:*-*-git.kernel.org*-pub*-scm*-linux*-kernel*-git*-davem*-net.git*-commit*-?id=5f3e2bf008c2221478101ee72f5cb4654b9fc363</t>
  </si>
  <si>
    <t>https:*-*-git.kernel.org*-pub*-scm*-linux*-kernel*-git*-stable*-stable-queue.git*-commit*-?id=a5b5352558f6808db0589644ea5401b3e3148a0d;https:*-*-git.kernel.org*-pub*-scm*-linux*-kernel*-git*-stable*-stable-queue.git*-commit*-?id=e1676b55d874a43646e8b2c46d87f2f3e45516ff</t>
  </si>
  <si>
    <t>2019*-5*-17</t>
  </si>
  <si>
    <t>2019*-7*-5</t>
  </si>
  <si>
    <t>https:*-*-github.com*-torvalds*-linux*-commit*-355b98553789b646ed97ad801a619ff898471b92</t>
  </si>
  <si>
    <t>https:*-*-github.com*-torvalds*-linux*-commit*-355b98553789b646ed97ad801a619ff898471b92;https:*-*-github.com*-torvalds*-linux*-commit*-55f0fc7a02de8f12757f4937143d8d5091b2e40b;https:*-*-github.com*-torvalds*-linux*-commit*-df453700e8d81b1bdafdf684365ee2b9431fb702</t>
  </si>
  <si>
    <t>2019*-6*-14</t>
  </si>
  <si>
    <t>2018*-3*-20</t>
  </si>
  <si>
    <t>2018*-4*-23</t>
  </si>
  <si>
    <t>2018*-3*-13</t>
  </si>
  <si>
    <t>https:*-*-github.com*-torvalds*-linux*-commit*-0ddcff49b672239dda94d70d0fcf50317a9f4b51</t>
  </si>
  <si>
    <t>2018*-3*-10</t>
  </si>
  <si>
    <t>https:*-*-github.com*-torvalds*-linux*-commit*-297a6961ffb8ff4dc66c9fbf53b924bd1dda05d5</t>
  </si>
  <si>
    <t>2018*-3*-9</t>
  </si>
  <si>
    <t>https:*-*-git.kernel.org*-pub*-scm*-linux*-kernel*-git*-tip*-tip.git*-commit*-?id=b3b7c4795ccab5be71f080774c45bbbcc75c2aaf</t>
  </si>
  <si>
    <t>2018*-3*-8</t>
  </si>
  <si>
    <t>https:*-*-github.com*-torvalds*-linux*-commit*-4a491b1ab11ca0556d2fda1ff1301e862a2d44c4</t>
  </si>
  <si>
    <t>2018*-3*-7</t>
  </si>
  <si>
    <t>2018*-3*-30</t>
  </si>
  <si>
    <t>https:*-*-git.kernel.org*-pub*-scm*-linux*-kernel*-git*-torvalds*-linux.git*-commit*-?id=d15d662e89fc667b90cd294b0eb45694e33144da</t>
  </si>
  <si>
    <t>2018*-2*-26</t>
  </si>
  <si>
    <t>https:*-*-github.com*-torvalds*-linux*-commit*-f3069c6d33f6ae63a1668737bc78aaaa51bff7ca</t>
  </si>
  <si>
    <t>2018*-2*-25</t>
  </si>
  <si>
    <t>https:*-*-github.com*-torvalds*-linux*-commit*-9b54d816e00425c3a517514e0d677bb3cec49258</t>
  </si>
  <si>
    <t>2018*-2*-12</t>
  </si>
  <si>
    <t>https:*-*-github.com*-torvalds*-linux*-commit*-fbe0e839d1e22d88810f3ee3e2f1479be4c0aa4a</t>
  </si>
  <si>
    <t>2018*-10*-26</t>
  </si>
  <si>
    <t>2018*-9*-4</t>
  </si>
  <si>
    <t>2018*-6*-12</t>
  </si>
  <si>
    <t>https:*-*-git.kernel.org*-pub*-scm*-linux*-kernel*-git*-stable*-linux-stable.git*-commit*-?id=22076557b07c12086eeb16b8ce2b0b735f7a27e7;https:*-*-git.kernel.org*-pub*-scm*-linux*-kernel*-git*-stable*-linux-stable.git*-commit*-?id=c171654caa875919be3c533d3518da8be5be966e</t>
  </si>
  <si>
    <t>https:*-*-git.kernel.org*-pub*-scm*-linux*-kernel*-git*-stable*-linux-stable.git*-commit*-?id=07f2c7ab6f8d0a7e7c5764c4e6cc9c52951b9d9c</t>
  </si>
  <si>
    <t>2018*-1*-26</t>
  </si>
  <si>
    <t>2018*-9*-6</t>
  </si>
  <si>
    <t>https:*-*-git.kernel.org*-pub*-scm*-linux*-kernel*-git*-davem*-net-next.git*-commit*-?id=c30f1fc041b74ecdb072dd44f858750414b8b19f</t>
  </si>
  <si>
    <t>2018*-8*-6</t>
  </si>
  <si>
    <t>https:*-*-git.kernel.org*-pub*-scm*-linux*-kernel*-git*-davem*-net.git*-commit*-?id=1a4f14bab1868b443f0dd3c55b689a478f82e72e</t>
  </si>
  <si>
    <t>2018*-1*-12</t>
  </si>
  <si>
    <t>https:*-*-github.com*-torvalds*-linux*-commit*-ae6650163c66a7eff1acd6eb8b0f752dcfa8eba5</t>
  </si>
  <si>
    <t>2018*-1*-11</t>
  </si>
  <si>
    <t xml:space="preserve">https:*-*-github.com*-torvalds*-linux*-commit*-7d11f77f84b27cef452cee332f4e469503084737	</t>
  </si>
  <si>
    <t>https:*-*-github.com*-torvalds*-linux*-commit*-c095508770aebf1b9218e77026e48345d719b17c</t>
  </si>
  <si>
    <t>2019*-8*-18</t>
  </si>
  <si>
    <t>https:*-*-git.kernel.org*-pub*-scm*-linux*-kernel*-git*-torvalds*-linux.git*-commit*-?id=c9fbd7bbc23dbdd73364be4d045e5d3612cf6e82</t>
  </si>
  <si>
    <t>https:*-*-github.com*-torvalds*-linux*-commit*-7fafcfdf6377b18b2a726ea554d6e593ba44349f</t>
  </si>
  <si>
    <t xml:space="preserve">https:*-*-github.com*-torvalds*-linux*-commit*-54648cf1ec2d7f4b6a71767799c45676a138ca24	</t>
  </si>
  <si>
    <t>https:*-*-github.com*-torvalds*-linux*-commit*-b90cd6f2b905905fb42671009dc0e27c310a16ae</t>
  </si>
  <si>
    <t>https:*-*-github.com*-torvalds*-linux*-commit*-c40f7d74c741a907cfaeb73a7697081881c497d0</t>
  </si>
  <si>
    <t>2018*-12*-27</t>
  </si>
  <si>
    <t>https:*-*-github.com*-torvalds*-linux*-commit*-9824dfae5741275473a23a7ed5756c7b6efacc9d</t>
  </si>
  <si>
    <t>2018*-12*-17</t>
  </si>
  <si>
    <t xml:space="preserve">https:*-*-github.com*-torvalds*-linux*-commit*-704620afc70cf47abb9d6a1a57f3825d2bca49cf	</t>
  </si>
  <si>
    <t>2018*-12*-4</t>
  </si>
  <si>
    <t>https:*-*-github.com*-torvalds*-linux*-commit*-f43f39958beb206b53292801e216d9b8a660f087</t>
  </si>
  <si>
    <t>2018*-12*-3</t>
  </si>
  <si>
    <t>https:*-*-github.com*-torvalds*-linux*-commit*-5f8cf712582617d523120df67d392059eaf2fc4b</t>
  </si>
  <si>
    <t>2018*-11*-20</t>
  </si>
  <si>
    <t>2018*-11*-16</t>
  </si>
  <si>
    <t>https:*-*-github.com*-torvalds*-linux*-commit*-d2f007dbe7e4c9583eea6eb04d60001e85c6f1bd</t>
  </si>
  <si>
    <t>2018*-10*-29</t>
  </si>
  <si>
    <t>https:*-*-github.com*-torvalds*-linux*-commit*-e4f3aa2e1e67bb48dfbaaf1cad59013d5a5bc276</t>
  </si>
  <si>
    <t>https:*-*-github.com*-torvalds*-linux*-commit*-7b38460dc8e4eafba06c78f8e37099d3b34d473c</t>
  </si>
  <si>
    <t>2018*-10*-25</t>
  </si>
  <si>
    <t>2018*-10*-17</t>
  </si>
  <si>
    <t>https:*-*-github.com*-torvalds*-linux*-commit*-b799207e1e1816b09e7a5920fbb2d5fcf6edd681</t>
  </si>
  <si>
    <t>2018*-12*-12</t>
  </si>
  <si>
    <t>https:*-*-github.com*-torvalds*-linux*-commit*-29ec90660d68bbdd69507c1c8b4e33aa299278b1</t>
  </si>
  <si>
    <t>https:*-*-github.com*-torvalds*-linux*-commit*-966031f340185eddd05affcf72b740549f056348</t>
  </si>
  <si>
    <t>2018*-10*-30</t>
  </si>
  <si>
    <t>https:*-*-git.kernel.org*-pub*-scm*-linux*-kernel*-git*-torvalds*-linux.git*-commit*-?id=eb66ae030829605d61fbef1909ce310e29f78821</t>
  </si>
  <si>
    <t>2018*-10*-7</t>
  </si>
  <si>
    <t>https:*-*-github.com*-torvalds*-linux*-commit*-2a3f93459d689d990b3ecfbe782fec89b97d3279;https:*-*-github.com*-torvalds*-linux*-commit*-d26c25a9d19b5976b319af528886f89cf455692d</t>
  </si>
  <si>
    <t>2018*-10*-3</t>
  </si>
  <si>
    <t>2018*-9*-19</t>
  </si>
  <si>
    <t>https:*-*-github.com*-torvalds*-linux*-commit*-7a9cdebdcc17e426fb5287e4a82db1dfe86339b2</t>
  </si>
  <si>
    <t>2018*-12*-18</t>
  </si>
  <si>
    <t>2019*-1*-29</t>
  </si>
  <si>
    <t>2018*-11*-26</t>
  </si>
  <si>
    <t>2018*-9*-7</t>
  </si>
  <si>
    <t>https:*-*-github.com*-torvalds*-linux*-commit*-8f3fafc9c2f0ece10832c25f7ffcb07c97a32ad4</t>
  </si>
  <si>
    <t>2018*-8*-31</t>
  </si>
  <si>
    <t>https:*-*-github.com*-torvalds*-linux*-commit*-f1e255d60ae66a9f672ff9a207ee6cd8e33d2679</t>
  </si>
  <si>
    <t>2018*-8*-20</t>
  </si>
  <si>
    <t>https:*-*-github.com*-torvalds*-linux*-commit*-5800dc5c19f34e6e03b5adab1282535cb102fafd</t>
  </si>
  <si>
    <t>2018*-8*-19</t>
  </si>
  <si>
    <t>https:*-*-github.com*-torvalds*-linux*-commit*-fdf82a7856b32d905c39afc85e34364491e46346</t>
  </si>
  <si>
    <t>2018*-8*-17</t>
  </si>
  <si>
    <t>2018*-7*-29</t>
  </si>
  <si>
    <t>https:*-*-github.com*-torvalds*-linux*-commit*-cb2595c1393b4a5211534e6f0a0fbad369e21ad8</t>
  </si>
  <si>
    <t>2018*-7*-28</t>
  </si>
  <si>
    <t>2018*-9*-24</t>
  </si>
  <si>
    <t>https:*-*-git.kernel.org*-pub*-scm*-linux*-kernel*-git*-mkp*-scsi.git*-commit*-?h=4.19*-scsi-fixes&amp;id=1816494330a83f2a064499d8ed2797045641f92c;https:*-*-git.kernel.org*-pub*-scm*-linux*-kernel*-git*-mkp*-scsi.git*-commit*-?h=4.19*-scsi-fixes&amp;id=8c39e2699f8acb2e29782a834e56306da24937fe</t>
  </si>
  <si>
    <t>2018*-9*-10</t>
  </si>
  <si>
    <t>2018*-7*-27</t>
  </si>
  <si>
    <t>2018*-7*-6</t>
  </si>
  <si>
    <t>https:*-*-github.com*-torvalds*-linux*-commit*-9f645bcc566a1e9f921bdae7528a01ced5bc3713</t>
  </si>
  <si>
    <t>https:*-*-github.com*-torvalds*-linux*-commit*-0fa3ecd87848c9c93c2c828ef4c3a8ca36ce46c7</t>
  </si>
  <si>
    <t>2018*-7*-3</t>
  </si>
  <si>
    <t>https:*-*-git.kernel.org*-pub*-scm*-linux*-kernel*-git*-torvalds*-linux.git*-commit*-?id=42bf546c1fe3f3654bdf914e977acbc2b80a5be5</t>
  </si>
  <si>
    <t>https:*-*-git.kernel.org*-pub*-scm*-linux*-kernel*-git*-tip*-tip.git*-commit*-?id=3bfe2049c222b23342ff2a216cd5a869e8a14897;https:*-*-git.kernel.org*-pub*-scm*-linux*-kernel*-git*-torvalds*-linux.git*-commit*-?id=4dbe38dc386910c668c75ae616b99b823b59f3eb</t>
  </si>
  <si>
    <t>https:*-*-git.kernel.org*-pub*-scm*-linux*-kernel*-git*-torvalds*-linux.git*-commit*-?id=76d56d4ab4f2a9e4f085c7d77172194ddaccf7d2</t>
  </si>
  <si>
    <t>https:*-*-git.kernel.org*-pub*-scm*-linux*-kernel*-git*-torvalds*-linux.git*-commit*-?id=9dc956b2c8523aed39d1e6508438be9fea28c8fc</t>
  </si>
  <si>
    <t>https:*-*-git.kernel.org*-pub*-scm*-linux*-kernel*-git*-tip*-tip.git*-commit*-?id=e34438c903b653daca2b2a7de95aed46226f8ed3;https:*-*-git.kernel.org*-pub*-scm*-linux*-kernel*-git*-torvalds*-linux.git*-commit*-?id=e34438c903b653daca2b2a7de95aed46226f8ed3</t>
  </si>
  <si>
    <t>https:*-*-github.com*-torvalds*-linux*-commit*-afca6c5b2595fc44383919fba740c194b0b76aff</t>
  </si>
  <si>
    <t>2018*-7*-2</t>
  </si>
  <si>
    <t>https:*-*-git.kernel.org*-pub*-scm*-linux*-kernel*-git*-tip*-tip.git*-commit*-?id=5f936e19cc0ef97dbe3a56e9498922ad5ba1edef</t>
  </si>
  <si>
    <t>2018*-6*-27</t>
  </si>
  <si>
    <t>https:*-*-github.com*-torvalds*-linux*-commit*-727ba748e110b4de50d142edca9d6a9b7e6111d8</t>
  </si>
  <si>
    <t>https:*-*-github.com*-torvalds*-linux*-commit*-78c9c4dfbf8c04883941445a195276bb4bb92c76</t>
  </si>
  <si>
    <t>https:*-*-github.com*-torvalds*-linux*-commit*-6d8c50dcb029872b298eea68cc6209c866fd3e14</t>
  </si>
  <si>
    <t>2018*-5*-28</t>
  </si>
  <si>
    <t>https:*-*-github.com*-torvalds*-linux*-commit*-0a0b98734479aa5b3c671d5190e86273372cab95</t>
  </si>
  <si>
    <t>2018*-5*-24</t>
  </si>
  <si>
    <t>2018*-5*-10</t>
  </si>
  <si>
    <t>https:*-*-git.kernel.org*-pub*-scm*-linux*-kernel*-git*-torvalds*-linux.git*-commit*-?id=67f93df79aeefc3add4e4b31a752600f834236e2</t>
  </si>
  <si>
    <t>2018*-6*-20</t>
  </si>
  <si>
    <t>https:*-*-git.kernel.org*-pub*-scm*-linux*-kernel*-git*-torvalds*-linux.git*-commit*-?id=7f7ccc2ccc2e70c6054685f5e3522efa81556830</t>
  </si>
  <si>
    <t>2018*-5*-21</t>
  </si>
  <si>
    <t>2018*-4*-1</t>
  </si>
  <si>
    <t>https:*-*-git.kernel.org*-pub*-scm*-linux*-kernel*-git*-tytso*-ext4.git*-commit*-?id=ce3fd194fcc6fbdc00ce095a852f22df97baa401</t>
  </si>
  <si>
    <t>2018*-5*-9</t>
  </si>
  <si>
    <t>https:*-*-github.com*-torvalds*-linux*-commit*-9de4ee40547fd315d4a0ed1dd15a2fa3559ad707</t>
  </si>
  <si>
    <t>https:*-*-git.kernel.org*-pub*-scm*-linux*-kernel*-git*-tytso*-ext4.git*-commit*-?id=18db4b4e6fc31eda838dd1c1296d67dbcb3dc957;https:*-*-git.kernel.org*-pub*-scm*-linux*-kernel*-git*-tytso*-ext4.git*-commit*-?id=a45403b51582a87872927a3e0fc0a389c26867f1</t>
  </si>
  <si>
    <t>2018*-8*-27</t>
  </si>
  <si>
    <t>https:*-*-git.kernel.org*-pub*-scm*-linux*-kernel*-git*-torvalds*-linux.git*-commit*-?id=40413955ee265a5e42f710940ec78f5450d49149</t>
  </si>
  <si>
    <t>https:*-*-git.kernel.org*-pub*-scm*-linux*-kernel*-git*-tytso*-ext4.git*-commit*-?id=7dac4a1726a9c64a517d595c40e95e2d0d135f6f</t>
  </si>
  <si>
    <t>https:*-*-git.kernel.org*-pub*-scm*-linux*-kernel*-git*-tytso*-ext4.git*-commit*-?id=8e4b5eae5decd9dfe5a4ee369c22028f90ab4c44</t>
  </si>
  <si>
    <t>2018*-7*-30</t>
  </si>
  <si>
    <t>https:*-*-git.kernel.org*-pub*-scm*-linux*-kernel*-git*-torvalds*-linux.git*-commit*-?id=8bc1379b82b8e809eef77a9fedbb75c6c297be19;https:*-*-git.kernel.org*-pub*-scm*-linux*-kernel*-git*-torvalds*-linux.git*-commit*-?id=e09463f220ca9a1a1ecfda84fcda658f99a1f12a</t>
  </si>
  <si>
    <t>https:*-*-git.kernel.org*-pub*-scm*-linux*-kernel*-git*-torvalds*-linux.git*-commit*-?id=c37e9e013469521d9adb932d17a1795c139b36db</t>
  </si>
  <si>
    <t>2018*-7*-26</t>
  </si>
  <si>
    <t>https:*-*-git.kernel.org*-pub*-scm*-linux*-kernel*-git*-torvalds*-linux.git*-commit*-?id=6e8ab72a812396996035a37e5ca4b3b99b5d214b</t>
  </si>
  <si>
    <t>2018*-7*-25</t>
  </si>
  <si>
    <t>https:*-*-git.kernel.org*-pub*-scm*-linux*-kernel*-git*-torvalds*-linux.git*-commit*-?id=8cdb5240ec5928b20490a2bb34cb87e9a5f40226</t>
  </si>
  <si>
    <t>https:*-*-git.kernel.org*-pub*-scm*-linux*-kernel*-git*-torvalds*-linux.git*-commit*-?id=513f86d73855ce556ea9522b6bfd79f87356dc3a;https:*-*-git.kernel.org*-pub*-scm*-linux*-kernel*-git*-torvalds*-linux.git*-commit*-?id=5369a762c882c0b6e9599e4ebbb3a9ba9eee7e2d</t>
  </si>
  <si>
    <t>https:*-*-git.kernel.org*-pub*-scm*-linux*-kernel*-git*-torvalds*-linux.git*-commit*-?id=77260807d1170a8cf35dbb06e07461a655f67eee;https:*-*-git.kernel.org*-pub*-scm*-linux*-kernel*-git*-torvalds*-linux.git*-commit*-?id=819b23f1c501b17b9694325471789e6b5cc2d0d2</t>
  </si>
  <si>
    <t>https:*-*-git.kernel.org*-pub*-scm*-linux*-kernel*-git*-torvalds*-linux.git*-commit*-?id=8844618d8aa7a9973e7b527d038a2a589665002c</t>
  </si>
  <si>
    <t>2018*-5*-15</t>
  </si>
  <si>
    <t>2018*-9*-11</t>
  </si>
  <si>
    <t>https:*-*-git.kernel.org*-pub*-scm*-linux*-kernel*-git*-torvalds*-linux.git*-commit*-?id=129a72a0d3c8e139a04512325384fe5ac119e74;https:*-*-git.kernel.org*-pub*-scm*-linux*-kernel*-git*-torvalds*-linux.git*-commit*-?id=3c9fa24ca7c9c47605672916491f79e8ccacb9e6</t>
  </si>
  <si>
    <t>2018*-7*-16</t>
  </si>
  <si>
    <t>2018*-3*-16</t>
  </si>
  <si>
    <t>https:*-*-github.com*-torvalds*-linux*-commit*-b71812168571fa55e44cdd0254471331b9c4c4c6</t>
  </si>
  <si>
    <t>2018*-5*-2</t>
  </si>
  <si>
    <t>https:*-*-github.com*-torvalds*-linux*-commit*-73223e4e2e3867ebf033a5a8eb2e5df0158ccc99</t>
  </si>
  <si>
    <t>2018*-3*-2</t>
  </si>
  <si>
    <t>https:*-*-github.com*-torvalds*-linux*-commit*-cabfb3680f78981d26c078a26e5c748531257ebb</t>
  </si>
  <si>
    <t>https:*-*-github.com*-torvalds*-linux*-commit*-57ebd808a97d7c5b1e1afb937c2db22beba3c1f8</t>
  </si>
  <si>
    <t>2018*-4*-24</t>
  </si>
  <si>
    <t>2018*-4*-16</t>
  </si>
  <si>
    <t>https:*-*-github.com*-torvalds*-linux*-commit*-4ea77014af0d6205b05503d1c7aac6eace11d473</t>
  </si>
  <si>
    <t>2018*-4*-13</t>
  </si>
  <si>
    <t>https:*-*-github.com*-torvalds*-linux*-commit*-dd83c161fbcc5d8be637ab159c0de015cbff5ba4</t>
  </si>
  <si>
    <t>2018*-6*-5</t>
  </si>
  <si>
    <t>https:*-*-git.kernel.org*-pub*-scm*-linux*-kernel*-git*-torvalds*-linux.git*-commit*-?id=27ae357fa82be5ab73b2ef8d39dcb8ca2563483a</t>
  </si>
  <si>
    <t>2018*-2*-9</t>
  </si>
  <si>
    <t>2018*-1*-16</t>
  </si>
  <si>
    <t>2017*-6*-28</t>
  </si>
  <si>
    <t>https:*-*-github.com*-torvalds*-linux*-commit*-20e2b791796bd68816fa115f12be5320de2b8021</t>
  </si>
  <si>
    <t>2017*-5*-8</t>
  </si>
  <si>
    <t>https:*-*-github.com*-stoth68000*-media-tree*-commit*-354dd3924a2e43806774953de536257548b5002c</t>
  </si>
  <si>
    <t>2017*-12*-5</t>
  </si>
  <si>
    <t>2017*-9*-21</t>
  </si>
  <si>
    <t>2017*-11*-16</t>
  </si>
  <si>
    <t>2017*-4*-16</t>
  </si>
  <si>
    <t>https:*-*-github.com*-torvalds*-linux*-commit*-a4866aa812518ed1a37d8ea0c881dc946409de94;https:*-*-git.kernel.org*-pub*-scm*-linux*-kernel*-git*-tip*-tip.git*-commit*-?id=b8f254aa17f720053054c4ecff3920973a83b9d6</t>
  </si>
  <si>
    <t>2017*-4*-18</t>
  </si>
  <si>
    <t>https:*-*-github.com*-torvalds*-linux*-commit*-e6838a29ecb484c97e4efef9429643b9851fba6e</t>
  </si>
  <si>
    <t>2017*-7*-21</t>
  </si>
  <si>
    <t>https:*-*-github.com*-torvalds*-linux*-commit*-6399f1fae4ec29fab5ec76070435555e256ca3a6</t>
  </si>
  <si>
    <t>2017*-3*-1</t>
  </si>
  <si>
    <t>https:*-*-github.com*-torvalds*-linux*-commit*-8b74d439e1697110c5e5c600643e823eb1dd0762</t>
  </si>
  <si>
    <t>2017*-3*-23</t>
  </si>
  <si>
    <t>https:*-*-git.kernel.org*-pub*-scm*-linux*-kernel*-git*-davem*-net.git*-commit*-?id=7892032cfe67f4bde6fc2ee967e45a8fbaf33756</t>
  </si>
  <si>
    <t>2017*-2*-6</t>
  </si>
  <si>
    <t>https:*-*-github.com*-torvalds*-linux*-commit*-6b8ac63847bc2f958dd93c09edc941a0118992d9</t>
  </si>
  <si>
    <t>https:*-*-github.com*-torvalds*-linux*-commit*-146cc8a17a3b4996f6805ee5c080e7101277c410</t>
  </si>
  <si>
    <t>2017*-4*-5</t>
  </si>
  <si>
    <t>https:*-*-github.com*-torvalds*-linux*-commit*-43a6684519ab0a6c52024b5e25322476cabad893</t>
  </si>
  <si>
    <t>2017*-3*-31</t>
  </si>
  <si>
    <t>https:*-*-github.com*-torvalds*-linux*-commit*-c06cfb08b88dfbe13be44a69ae2fdc3a7c902d81</t>
  </si>
  <si>
    <t>2017*-1*-14</t>
  </si>
  <si>
    <t>https:*-*-github.com*-torvalds*-linux*-commit*-129a72a0d3c8e139a04512325384fe5ac119e74d</t>
  </si>
  <si>
    <t>https:*-*-github.com*-torvalds*-linux*-commit*-33ab91103b3415e12457e3104f0e4517ce12d0f3</t>
  </si>
  <si>
    <t>2019*-8*-13</t>
  </si>
  <si>
    <t>https:*-*-github.com*-torvalds*-linux*-commit*-99253eb750fda6a644d5188fb26c43bad8d5a745</t>
  </si>
  <si>
    <t>2019*-1*-31</t>
  </si>
  <si>
    <t>https:*-*-github.com*-torvalds*-linux*-commit*-6aeb75e6adfaed16e58780309613a578fe1ee90b</t>
  </si>
  <si>
    <t>https:*-*-github.com*-torvalds*-linux*-commit*-cef31d9af908243421258f1df35a4a644604efbe</t>
  </si>
  <si>
    <t>2018*-5*-18</t>
  </si>
  <si>
    <t>https:*-*-github.com*-torvalds*-linux*-commit*-237bbd29f7a049d310d907f4b2716a7feef9abf3</t>
  </si>
  <si>
    <t>2018*-4*-4</t>
  </si>
  <si>
    <t>https:*-*-github.com*-torvalds*-linux*-commit*-b86e33075ed1909d8002745b56ecf73b833db143</t>
  </si>
  <si>
    <t>2018*-3*-31</t>
  </si>
  <si>
    <t>https:*-*-github.com*-torvalds*-linux*-commit*-1572e45a924f254d9570093abde46430c3172e3d</t>
  </si>
  <si>
    <t>https:*-*-github.com*-torvalds*-linux*-commit*-30a61ddf8117c26ac5b295e1233eaa9629a94ca3</t>
  </si>
  <si>
    <t>2018*-3*-21</t>
  </si>
  <si>
    <t>https:*-*-github.com*-torvalds*-linux*-commit*-d4fdf8ba0e5808ba9ad6b44337783bd9935e0982</t>
  </si>
  <si>
    <t>2018*-3*-15</t>
  </si>
  <si>
    <t>https:*-*-github.com*-torvalds*-linux*-commit*-0558f33c06bb910e2879e355192227a8e8f0219d</t>
  </si>
  <si>
    <t>https:*-*-github.com*-torvalds*-linux*-commit*-412b65d15a7f8a93794653968308fc100f2aa87c</t>
  </si>
  <si>
    <t>https:*-*-github.com*-torvalds*-linux*-commit*-70feee0e1ef331b22cc51f383d532a0d043fbdcc</t>
  </si>
  <si>
    <t>2018*-3*-5</t>
  </si>
  <si>
    <t>https:*-*-github.com*-torvalds*-linux*-commit*-853bc26a7ea39e354b9f8889ae7ad1492ffa28d2</t>
  </si>
  <si>
    <t>2018*-3*-1</t>
  </si>
  <si>
    <t>https:*-*-github.com*-torvalds*-linux*-commit*-6ea8d958a2c95a1d514015d4e29ba21a8c0a1a91</t>
  </si>
  <si>
    <t>2018*-2*-27</t>
  </si>
  <si>
    <t>https:*-*-github.com*-torvalds*-linux*-commit*-28f5a8a7c033cbf3e32277f4cc9c6afd74f05300</t>
  </si>
  <si>
    <t>https:*-*-github.com*-torvalds*-linux*-commit*-b9a41d21dceadf8104812626ef85dc56ee8a60ed</t>
  </si>
  <si>
    <t>2018*-2*-22</t>
  </si>
  <si>
    <t>https:*-*-github.com*-torvalds*-linux*-commit*-dad48e73127ba10279ea33e6dbc8d3905c4d31c0</t>
  </si>
  <si>
    <t>2018*-2*-11</t>
  </si>
  <si>
    <t>https:*-*-github.com*-torvalds*-linux*-commit*-251e22abde21833b3d29577e4d8c7aaccd650eee;https:*-*-github.com*-torvalds*-linux*-commit*-8dca4a41f1ad65043a78c2338d9725f859c8d2c3</t>
  </si>
  <si>
    <t>2018*-1*-29</t>
  </si>
  <si>
    <t>https:*-*-github.com*-torvalds*-linux*-commit*-340d394a789518018f834ff70f7534fc463d3226</t>
  </si>
  <si>
    <t>2018*-1*-24</t>
  </si>
  <si>
    <t>https:*-*-github.com*-torvalds*-linux*-commit*-d76c68109f37cb85b243a1cf0f40313afd2bae68</t>
  </si>
  <si>
    <t>2018*-1*-3</t>
  </si>
  <si>
    <t>https:*-*-github.com*-torvalds*-linux*-commit*-2638fd0f92d4397884fd991d8f4925cb3f081901</t>
  </si>
  <si>
    <t>2017*-12*-29</t>
  </si>
  <si>
    <t>2017*-12*-27</t>
  </si>
  <si>
    <t>https:*-*-github.com*-torvalds*-linux*-commit*-c131187db2d3fa2f8bf32fdf4e9a4ef805168467</t>
  </si>
  <si>
    <t>2017*-12*-20</t>
  </si>
  <si>
    <t>https:*-*-github.com*-torvalds*-linux*-commit*-4dca6ea1d9432052afb06baf2e3ae78188a4410b</t>
  </si>
  <si>
    <t>https:*-*-github.com*-torvalds*-linux*-commit*-af3ff8045bbf3e32f1a448542e73abb4c8ceb6f1</t>
  </si>
  <si>
    <t>https:*-*-github.com*-torvalds*-linux*-commit*-ecaaab5649781c5a0effdaf298a925063020500e</t>
  </si>
  <si>
    <t>2017*-12*-18</t>
  </si>
  <si>
    <t>2017*-12*-15</t>
  </si>
  <si>
    <t>https:*-*-github.com*-torvalds*-linux*-commit*-8f659a03a0ba9289b9aeb9b4470e6fb263d6f483</t>
  </si>
  <si>
    <t>2017*-12*-12</t>
  </si>
  <si>
    <t>2017*-12*-6</t>
  </si>
  <si>
    <t>http:*-*-git.kernel.org*-cgit*-linux*-kernel*-git*-torvalds*-linux.git*-commit*-?id=95a762e2c8c942780948091f8f2a4f32fce1ac6f;https:*-*-git.kernel.org*-pub*-scm*-linux*-kernel*-git*-tip*-tip.git*-commit*-?id=a6132276ab5dcc38b3299082efeb25b948263adb</t>
  </si>
  <si>
    <t>2017*-11*-27</t>
  </si>
  <si>
    <t>https:*-*-github.com*-torvalds*-linux*-commit*-373c4557d2aa362702c4c2d41288fb1e54990b7c</t>
  </si>
  <si>
    <t>https:*-*-git.kernel.org*-pub*-scm*-linux*-kernel*-git*-stable*-linux-stable.git*-commit*-drivers*-usb*-usbip?id=be6123df1ea8f01ee2f896a16c2b7be3e4557a5a</t>
  </si>
  <si>
    <t>https:*-*-git.kernel.org*-pub*-scm*-linux*-kernel*-git*-stable*-linux-stable.git*-commit*-drivers*-usb*-usbip?id=c6688ef9f29762e65bce325ef4acd6c675806366</t>
  </si>
  <si>
    <t>https:*-*-git.kernel.org*-pub*-scm*-linux*-kernel*-git*-stable*-linux-stable.git*-commit*-drivers*-usb*-usbip?id=635f545a7e8be7596b9b2b6a43cab6bbd5a88e43</t>
  </si>
  <si>
    <t>https:*-*-git.kernel.org*-pub*-scm*-linux*-kernel*-git*-stable*-linux-stable.git*-commit*-drivers*-usb*-usbip?id=2f2d0088eb93db5c649d2a5e34a3800a8a935fc5</t>
  </si>
  <si>
    <t>2017*-11*-7</t>
  </si>
  <si>
    <t>2017*-11*-6</t>
  </si>
  <si>
    <t>2017*-11*-5</t>
  </si>
  <si>
    <t>https:*-*-github.com*-torvalds*-linux*-commit*-ea04efee7635c9120d015dcdeeeb6988130cb67a</t>
  </si>
  <si>
    <t>2017*-11*-20</t>
  </si>
  <si>
    <t>https:*-*-github.com*-torvalds*-linux*-commit*-a50829479f58416a013a4ccca791336af3c584c7</t>
  </si>
  <si>
    <t>2017*-11*-3</t>
  </si>
  <si>
    <t>https:*-*-github.com*-torvalds*-linux*-commit*-1c0edc3633b56000e18d82fc241e3995ca18a69e</t>
  </si>
  <si>
    <t>https:*-*-github.com*-torvalds*-linux*-commit*-f043bfc98c193c284e2cd768fefabe18ac2fed9b</t>
  </si>
  <si>
    <t>https:*-*-github.com*-torvalds*-linux*-commit*-7c80f9e4a588f1925b07134bb2e3689335f6c6d8</t>
  </si>
  <si>
    <t>https:*-*-github.com*-torvalds*-linux*-commit*-bd7a3fe770ebd8391d1c7d072ff88e9e76d063eb</t>
  </si>
  <si>
    <t>https:*-*-github.com*-torvalds*-linux*-commit*-bfc81a8bc18e3c4ba0cbaa7666ff76be2f998991</t>
  </si>
  <si>
    <t>https:*-*-github.com*-torvalds*-linux*-commit*-fc27fe7e8deef2f37cba3f2be2d52b6ca5eb9d57</t>
  </si>
  <si>
    <t>https:*-*-github.com*-torvalds*-linux*-commit*-124751d5e63c823092060074bd0abaae61aaa9c4</t>
  </si>
  <si>
    <t>https:*-*-github.com*-torvalds*-linux*-commit*-bbf26183b7a6236ba602f4d6a2f7cade35bba043</t>
  </si>
  <si>
    <t>https:*-*-github.com*-torvalds*-linux*-commit*-299d7572e46f98534033a9e65973f13ad1ce9047;https:*-*-github.com*-torvalds*-linux*-commit*-bd998c2e0df0469707503023d50d46cf0b10c787</t>
  </si>
  <si>
    <t>https:*-*-github.com*-torvalds*-linux*-commit*-71bb99a02b32b4cc4265118e85f6035ca72923f0</t>
  </si>
  <si>
    <t>2017*-10*-19</t>
  </si>
  <si>
    <t>https:*-*-github.com*-torvalds*-linux*-commit*-008ba2a13f2d04c947adc536d19debb8fe66f110;https:*-*-github.com*-torvalds*-linux*-commit*-4971613c1639d8e5f102c4e797c3bf8f83a5a69e</t>
  </si>
  <si>
    <t>2017*-10*-14</t>
  </si>
  <si>
    <t>2017*-10*-11</t>
  </si>
  <si>
    <t>https:*-*-github.com*-torvalds*-linux*-commit*-5649645d725c73df4302428ee4e02c869248b4c5</t>
  </si>
  <si>
    <t>2017*-10*-16</t>
  </si>
  <si>
    <t>https:*-*-github.com*-torvalds*-linux*-commit*-71105998845fb012937332fe2e806d443c09e026</t>
  </si>
  <si>
    <t>2018*-1*-9</t>
  </si>
  <si>
    <t>https:*-*-github.com*-torvalds*-linux*-commit*-21b5944350052d2583e82dd59b19a9ba94a007f0</t>
  </si>
  <si>
    <t>2017*-11*-15</t>
  </si>
  <si>
    <t>https:*-*-github.com*-torvalds*-linux*-commit*-df80cd9b28b9ebaa284a41df611dbf3a2d05ca74</t>
  </si>
  <si>
    <t>https:*-*-github.com*-torvalds*-linux*-commit*-2fae9e5a7babada041e2e161699ade2447a01989</t>
  </si>
  <si>
    <t>https:*-*-github.com*-torvalds*-linux*-commit*-3e0097499839e0fe3af380410eababe5a47c4cf9</t>
  </si>
  <si>
    <t>2017*-9*-15</t>
  </si>
  <si>
    <t>2017*-8*-31</t>
  </si>
  <si>
    <t>2017*-8*-25</t>
  </si>
  <si>
    <t>https:*-*-github.com*-acpica*-acpica*-pull*-296*-commits*-37f2c716f2c6ab14c3ba557a539c3ee3224931b5</t>
  </si>
  <si>
    <t>2017*-8*-9</t>
  </si>
  <si>
    <t>2017*-11*-22</t>
  </si>
  <si>
    <t>https:*-*-github.com*-torvalds*-linux*-commit*-ea6789980fdaa610d7eb63602c746bf6ec70cd2b</t>
  </si>
  <si>
    <t>https:*-*-github.com*-torvalds*-linux*-commit*-37863c43b2c6464f252862bf2e9768264e961678</t>
  </si>
  <si>
    <t>https:*-*-github.com*-torvalds*-linux*-commit*-2b04e8f6bbb196cab4b232af0f8d48ff2c7a8058;https:*-*-github.com*-torvalds*-linux*-commit*-95d78c28b5a85bacbc29b8dba7c04babb9b0d467</t>
  </si>
  <si>
    <t>2017*-9*-26</t>
  </si>
  <si>
    <t>https:*-*-github.com*-torvalds*-linux*-commit*-51aa68e7d57e3217192d88ce90fd5b8ef29ec94f</t>
  </si>
  <si>
    <t>https:*-*-git.kernel.org*-pub*-scm*-linux*-kernel*-git*-jberg*-mac80211.git*-commit*-?id=e785fa0a164aa11001cba931367c7f94ffaff888</t>
  </si>
  <si>
    <t>2017*-7*-20</t>
  </si>
  <si>
    <t>https:*-*-git.kernel.org*-pub*-scm*-linux*-kernel*-git*-tip*-tip.git*-commit*-?id=70ac67826602edf8c0ccb413e5ba7eacf597a60c;https:*-*-git.kernel.org*-pub*-scm*-linux*-kernel*-git*-tip*-tip.git*-commit*-?id=96301209473afd3f2f274b91cb7082d161b9be65;https:*-*-git.kernel.org*-pub*-scm*-linux*-kernel*-git*-tip*-tip.git*-commit*-?id=dad5ab0db8deac535d03e3fe3d8f2892173fa6a4</t>
  </si>
  <si>
    <t>https:*-*-github.com*-acpica*-acpica*-commit*-a23325b2e583556eae88ed3f764e457786bf4df6;https:*-*-github.com*-torvalds*-linux*-commit*-3b2d69114fefa474fca542e51119036dceb4aa6f</t>
  </si>
  <si>
    <t>2017*-12*-7</t>
  </si>
  <si>
    <t>2017*-12*-11</t>
  </si>
  <si>
    <t>https:*-*-git.kernel.org*-pub*-scm*-linux*-kernel*-git*-torvalds*-linux.git*-commit*-?id=362bca57f5d78220f8b5907b875961af9436e229</t>
  </si>
  <si>
    <t>2016*-11*-27</t>
  </si>
  <si>
    <t>2016*-12*-28</t>
  </si>
  <si>
    <t>https:*-*-github.com*-torvalds*-linux*-commit*-ef85b67385436ddc1998f45f1d6a210f935b3388</t>
  </si>
  <si>
    <t>2016*-11*-16</t>
  </si>
  <si>
    <t>https:*-*-github.com*-torvalds*-linux*-commit*-ded89912156b1a47d940a0c954c43afbabd0c42c</t>
  </si>
  <si>
    <t>2016*-12*-8</t>
  </si>
  <si>
    <t>https:*-*-github.com*-torvalds*-linux*-commit*-84ac7260236a49c79eede91617700174c2c19b0c</t>
  </si>
  <si>
    <t>https:*-*-github.com*-torvalds*-linux*-commit*-8148a73c9901a8794a50f950083c00ccf97d43b3</t>
  </si>
  <si>
    <t>https:*-*-github.com*-torvalds*-linux*-commit*-8dfbcc4351a0b6d2f2d77f367552f48ffefafe18</t>
  </si>
  <si>
    <t>2016*-10*-16</t>
  </si>
  <si>
    <t>https:*-*-github.com*-torvalds*-linux*-commit*-7bc2b55a5c030685b399bb65b6baa9ccc3d1f167</t>
  </si>
  <si>
    <t>https:*-*-github.com*-torvalds*-linux*-commit*-073931017b49d9458aa351605b43a7e34598caef</t>
  </si>
  <si>
    <t>2016*-8*-6</t>
  </si>
  <si>
    <t>https:*-*-github.com*-torvalds*-linux*-commit*-11f3710417d026ea2f4fcf362d866342c5274185</t>
  </si>
  <si>
    <t>2016*-6*-27</t>
  </si>
  <si>
    <t>https:*-*-github.com*-torvalds*-linux*-commit*-93a2001bdfd5376c3dc2158653034c20392d15c5</t>
  </si>
  <si>
    <t>https:*-*-github.com*-torvalds*-linux*-commit*-9bf292bfca94694a721449e3fd752493856710f6</t>
  </si>
  <si>
    <t>https:*-*-github.com*-torvalds*-linux*-commit*-75ff39ccc1bd5d3c455b6822ab09e533c551f758</t>
  </si>
  <si>
    <t>https:*-*-github.com*-torvalds*-linux*-commit*-aa93d1fee85c890a34f2510a310e55ee76a27848</t>
  </si>
  <si>
    <t>https:*-*-github.com*-torvalds*-linux*-commit*-4116def2337991b39919f3b448326e21c40e0dbb</t>
  </si>
  <si>
    <t>https:*-*-github.com*-torvalds*-linux*-commit*-5d2be1422e02ccd697ccfcd45c85b4a26e6178e2</t>
  </si>
  <si>
    <t>2016*-7*-3</t>
  </si>
  <si>
    <t>https:*-*-github.com*-torvalds*-linux*-commit*-6e94e0cfb0887e4013b3b930fa6ab1fe6bb6ba91</t>
  </si>
  <si>
    <t>https:*-*-github.com*-torvalds*-linux*-commit*-ce683e5f9d045e5d67d1312a42b359cb2ab2a13c</t>
  </si>
  <si>
    <t>2016*-5*-23</t>
  </si>
  <si>
    <t>https:*-*-github.com*-torvalds*-linux*-commit*-45e093ae2830cd1264677d47ff9a95a71f5d9f9c</t>
  </si>
  <si>
    <t>https:*-*-github.com*-torvalds*-linux*-commit*-99d825822eade8d827a1817357cbf3f889a552d6</t>
  </si>
  <si>
    <t>https:*-*-github.com*-torvalds*-linux*-commit*-1f461dcdd296eecedaffffc6bae2bfa90bd7eb89</t>
  </si>
  <si>
    <t>https:*-*-github.com*-torvalds*-linux*-commit*-5ec0811d30378ae104f250bfc9b3640242d81e3f</t>
  </si>
  <si>
    <t>https:*-*-github.com*-torvalds*-linux*-commit*-79e48650320e6fba48369fccf13fd045315b19b8</t>
  </si>
  <si>
    <t>https:*-*-github.com*-torvalds*-linux*-commit*-9a47e9cff994f37f7f0dbd9ae23740d0f64f9fe6;https:*-*-github.com*-torvalds*-linux*-commit*-e4ec8cc8039a7063e24204299b462bd1383184a5</t>
  </si>
  <si>
    <t>https:*-*-github.com*-torvalds*-linux*-commit*-cec8f96e49d9be372fdb0c3836dcf31ec71e457e</t>
  </si>
  <si>
    <t>https:*-*-github.com*-torvalds*-linux*-commit*-e6bd18f57aad1a2d1ef40e646d03ed0f2515c9e3</t>
  </si>
  <si>
    <t>https:*-*-github.com*-torvalds*-linux*-commit*-92117d8443bc5afacc8d5ba82e541946310f106e</t>
  </si>
  <si>
    <t>https:*-*-github.com*-torvalds*-linux*-commit*-5f8e44741f9f216e33736ea4ec65ca9ac03036e6</t>
  </si>
  <si>
    <t>https:*-*-github.com*-torvalds*-linux*-commit*-b8670c09f37bdf2847cc44f36511a53afc6161fd</t>
  </si>
  <si>
    <t>https:*-*-github.com*-torvalds*-linux*-commit*-681fef8380eb818c0b845fca5d2ab1dcbab114ee</t>
  </si>
  <si>
    <t>https:*-*-github.com*-torvalds*-linux*-commit*-38327424b40bcebe2de92d07312c89360ac9229a</t>
  </si>
  <si>
    <t>2016*-4*-15</t>
  </si>
  <si>
    <t>https:*-*-github.com*-torvalds*-linux*-commit*-b348d7dddb6c4fbfc810b7a0626e8ec9e29f7cbb</t>
  </si>
  <si>
    <t>2016*-5*-2</t>
  </si>
  <si>
    <t>https:*-*-github.com*-torvalds*-linux*-commit*-1666984c8625b3db19a9abc298931d35ab7bc64b;https:*-*-github.com*-torvalds*-linux*-commit*-4d06dd537f95683aba3651098ae288b7cbff8274</t>
  </si>
  <si>
    <t>https:*-*-github.com*-torvalds*-linux*-commit*-a0ad220c96692eda76b2e3fd7279f3dcd1d8a8ff</t>
  </si>
  <si>
    <t>2016*-4*-27</t>
  </si>
  <si>
    <t>https:*-*-github.com*-torvalds*-linux*-commit*-8b8addf891de8a00e4d39fc32f93f7c5eb8feceb</t>
  </si>
  <si>
    <t>2016*-4*-12</t>
  </si>
  <si>
    <t>https:*-*-github.com*-torvalds*-linux*-commit*-fbd40ea0180a2d328c5adc61414dc8bab9335ce2</t>
  </si>
  <si>
    <t>https:*-*-github.com*-torvalds*-linux*-commit*-5a07975ad0a36708c6b0a5b9fea1ff811d0b0c1f</t>
  </si>
  <si>
    <t>https:*-*-github.com*-torvalds*-linux*-commit*-8835ba4a39cf53f705417b3b3a94eb067673f2c9</t>
  </si>
  <si>
    <t>https:*-*-github.com*-torvalds*-linux*-commit*-c55aee1bf0e6b6feec8b2927b43f7a09a6d5f754</t>
  </si>
  <si>
    <t>https:*-*-github.com*-torvalds*-linux*-commit*-4e9a0b05257f29cf4b75f3209243ed71614d062e</t>
  </si>
  <si>
    <t>https:*-*-github.com*-torvalds*-linux*-commit*-d157bd761585605b7882935ffb86286919f62ea1</t>
  </si>
  <si>
    <t>https:*-*-github.com*-torvalds*-linux*-commit*-54d83fc74aa9ec72794373cb47432c5f7fb1a309</t>
  </si>
  <si>
    <t>https:*-*-github.com*-torvalds*-linux*-commit*-42cb14b110a5698ccf26ce59c4441722605a3743</t>
  </si>
  <si>
    <t>https:*-*-github.com*-torvalds*-linux*-commit*-759c01142a5d0f364a462346168a56de28a80f52</t>
  </si>
  <si>
    <t>https:*-*-github.com*-torvalds*-linux*-commit*-cac9b50b0d75a1d50d6c056ff65c005f3224c8e0</t>
  </si>
  <si>
    <t>https:*-*-github.com*-torvalds*-linux*-commit*-415e3d3e90ce9e18727e8843ae343eda5a58fad6</t>
  </si>
  <si>
    <t>https:*-*-github.com*-torvalds*-linux*-commit*-2ba1fe7a06d3624f9a7586d672b55f08f7c670f3</t>
  </si>
  <si>
    <t>https:*-*-github.com*-torvalds*-linux*-commit*-b5a663aa426f4884c71cd8580adae73f33570f0d</t>
  </si>
  <si>
    <t>https:*-*-github.com*-torvalds*-linux*-commit*-af368027a49a751d6ff4ee9e3f9961f35bb4fede</t>
  </si>
  <si>
    <t>https:*-*-github.com*-torvalds*-linux*-commit*-ee8413b01045c74340aa13ad5bdf905de32be736</t>
  </si>
  <si>
    <t>https:*-*-github.com*-torvalds*-linux*-commit*-3567eb6af614dac436c4b16a8d426f9faed639b3</t>
  </si>
  <si>
    <t>https:*-*-github.com*-torvalds*-linux*-commit*-030e2c78d3a91dd0d27fef37e91950dde333eba1</t>
  </si>
  <si>
    <t>https:*-*-github.com*-torvalds*-linux*-commit*-07d86ca93db7e5cdf4743564d98292042ec21af7</t>
  </si>
  <si>
    <t>https:*-*-github.com*-torvalds*-linux*-commit*-a1b14d27ed0965838350f1377ff97c93ee383492</t>
  </si>
  <si>
    <t>https:*-*-github.com*-torvalds*-linux*-commit*-4ec0ef3a82125efc36173062a50624550a900ae0</t>
  </si>
  <si>
    <t>https:*-*-github.com*-torvalds*-linux*-commit*-162f98dea487206d9ab79fc12ed64700667a894d</t>
  </si>
  <si>
    <t>https:*-*-github.com*-torvalds*-linux*-commit*-9c6ba456711687b794dcf285856fc14e2c76074f</t>
  </si>
  <si>
    <t>https:*-*-github.com*-torvalds*-linux*-commit*-950336ba3e4a1ffd2ca60d29f6ef386dd2c7351d</t>
  </si>
  <si>
    <t>https:*-*-github.com*-torvalds*-linux*-commit*-0f886ca12765d20124bd06291c82951fd49a33be</t>
  </si>
  <si>
    <t>https:*-*-github.com*-torvalds*-linux*-commit*-f43bfaeddc79effbf3d0fcb53ca477cca66f3db8</t>
  </si>
  <si>
    <t>https:*-*-github.com*-torvalds*-linux*-commit*-613317bd212c585c20796c10afe5daaa95d4b0a1</t>
  </si>
  <si>
    <t>https:*-*-github.com*-torvalds*-linux*-commit*-71b3c126e61177eb693423f2e18a1914205b165e</t>
  </si>
  <si>
    <t>https:*-*-github.com*-torvalds*-linux*-commit*-2f36db71009304b3f0b95afacd8eba1f9f046b87;https:*-*-github.com*-torvalds*-linux*-commit*-f0fe970df3838c202ef6c07a4c2b36838ef0a88b;https:*-*-github.com*-torvalds*-linux*-commit*-f5364c150aa645b3d7daa21b5c0b9feaa1c9cd6d</t>
  </si>
  <si>
    <t>2016*-6*-29</t>
  </si>
  <si>
    <t>https:*-*-github.com*-torvalds*-linux*-commit*-999653786df6954a31044528ac3f7a5dadca08f4</t>
  </si>
  <si>
    <t>https:*-*-git.kernel.org*-pub*-scm*-linux*-kernel*-git*-torvalds*-linux.git*-commit*-?id=c278c253f3d992c6994d08aa0efb2b6806ca396f</t>
  </si>
  <si>
    <t>https:*-*-git.kernel.org*-pub*-scm*-linux*-kernel*-git*-torvalds*-linux.git*-commit*-?id=36e4ad0316c017d5b271378ed9a1c9a4b77fab5f</t>
  </si>
  <si>
    <t>https:*-*-github.com*-torvalds*-linux*-commit*-3a4b77cd47bb837b8557595ec7425f281f2ca1fe</t>
  </si>
  <si>
    <t>2016*-3*-12</t>
  </si>
  <si>
    <t>https:*-*-github.com*-torvalds*-linux*-commit*-8a5e5e02fc83aaf67053ab53b359af08c6c49aaf</t>
  </si>
  <si>
    <t>https:*-*-github.com*-torvalds*-linux*-commit*-23c8a812dc3c621009e4f0e5342aa4e2ede1ceaa</t>
  </si>
  <si>
    <t>2016*-2*-7</t>
  </si>
  <si>
    <t>https:*-*-github.com*-torvalds*-linux*-commit*-23567fd052a9abb6d67fe8e7a9ccdd9800a540f2</t>
  </si>
  <si>
    <t>https:*-*-github.com*-torvalds*-linux*-commit*-5c17c861a357e9458001f021a7afa7aab9937439</t>
  </si>
  <si>
    <t>https:*-*-github.com*-torvalds*-linux*-commit*-ea3d7209ca01da209cda6f0dea8be9cc4b7a933b</t>
  </si>
  <si>
    <t>https:*-*-github.com*-torvalds*-linux*-commit*-4c185ce06dca14f5cea192f5a2c981ef50663f2b;https:*-*-github.com*-torvalds*-linux*-commit*-c4f4b82694fe48b02f7a881a1797131a6dad1364</t>
  </si>
  <si>
    <t>https:*-*-github.com*-torvalds*-linux*-commit*-67f1aee6f45059fd6b0f5b0ecb2c97ad0451f6b3</t>
  </si>
  <si>
    <t>https:*-*-github.com*-torvalds*-linux*-commit*-94f9cd81436c85d8c3a318ba92e236ede73752fc</t>
  </si>
  <si>
    <t>https:*-*-github.com*-torvalds*-linux*-commit*-3ca8138f014a913f98e6ef40e939868e1e9ea876</t>
  </si>
  <si>
    <t>https:*-*-github.com*-torvalds*-linux*-commit*-635682a14427d241bab7bbdeebb48a7d7b91638e</t>
  </si>
  <si>
    <t>2015*-12*-28</t>
  </si>
  <si>
    <t>https:*-*-github.com*-torvalds*-linux*-commit*-acff81ec2c79492b180fade3c2894425cd35a545</t>
  </si>
  <si>
    <t>https:*-*-github.com*-torvalds*-linux*-commit*-5233252fce714053f0151680933571a2da9cbfb4</t>
  </si>
  <si>
    <t>https:*-*-github.com*-torvalds*-linux*-commit*-79462ad02e861803b3840cc782248c7359451cd9</t>
  </si>
  <si>
    <t>https:*-*-github.com*-torvalds*-linux*-commit*-096fe9eaea40a17e125569f9e657e34cdb6d73bd</t>
  </si>
  <si>
    <t>https:*-*-github.com*-torvalds*-linux*-commit*-0305cd5f7fca85dae392b9ba85b116896eb7c1c7</t>
  </si>
  <si>
    <t>https:*-*-github.com*-torvalds*-linux*-commit*-8c7188b23474cca017b3ef354c4a58456f68303a</t>
  </si>
  <si>
    <t>https:*-*-github.com*-torvalds*-linux*-commit*-4b6184336ebb5c8dc1eae7f7ab46ee608a748b05</t>
  </si>
  <si>
    <t>https:*-*-github.com*-torvalds*-linux*-commit*-eda98796aff0d9bf41094b06811f5def3b4c333c</t>
  </si>
  <si>
    <t>https:*-*-github.com*-torvalds*-linux*-commit*-cb3232138e37129e88240a98a1d2aba2187ff57c</t>
  </si>
  <si>
    <t>https:*-*-github.com*-torvalds*-linux*-commit*-b4a1b4f5047e4f54e194681125c74c0aa64d637d</t>
  </si>
  <si>
    <t>https:*-*-github.com*-torvalds*-linux*-commit*-8e20cf2bce122ce9262d6034ee5d5b76fbb92f96</t>
  </si>
  <si>
    <t>https:*-*-github.com*-torvalds*-linux*-commit*-0185604c2d82c560dab2f2933a18f797e74ab5a8</t>
  </si>
  <si>
    <t>https:*-*-github.com*-torvalds*-linux*-commit*-e0c9c0afd2fc958ffa34b697972721d81df8a56f</t>
  </si>
  <si>
    <t>https:*-*-github.com*-torvalds*-linux*-commit*-cf872776fc84128bb779ce2b83a37c884c3203ae</t>
  </si>
  <si>
    <t>https:*-*-github.com*-eclipse-ee4j*-mojarra*-commit*-8f70f2bd024f00ecd5b3dcca45df73edda29dcee;https:*-*-github.com*-eclipse-ee4j*-mojarra*-commit*-a3fa9573789ed5e867c43ea38374f4dbd5a8f81f;https:*-*-github.com*-javaserverfaces*-mojarra*-commit*-ae1c234d0a6750822ac69d4ae26d90e3571f27fe;https:*-*-github.com*-javaserverfaces*-mojarra*-commit*-f61935cd39f34329fbf27b1972a506fbdd0ab4d4</t>
  </si>
  <si>
    <t>https:*-*-github.com*-eclipse*-mosquitto*-commit*-9097577b49b7fdcf45d30975976dd93808ccc0c4</t>
  </si>
  <si>
    <t>https:*-*-github.com*-eclipse-ee4j*-mojarra*-commit*-1b434748d9239f42eae8aa7d37d7a0930c061e24</t>
  </si>
  <si>
    <t>https:*-*-github.com*-eclipse*-vert.x*-commit*-1bb6445226c39a95e7d07ce3caaf56828e8aab72</t>
  </si>
  <si>
    <t>https:*-*-github.com*-weidai11*-cryptopp*-commit*-553049ba297d89d9e8fbf2204acb40a8a53f5cd6</t>
  </si>
  <si>
    <t>Deception</t>
    <phoneticPr fontId="1" type="noConversion"/>
  </si>
  <si>
    <t>RQ\1：Type</t>
  </si>
  <si>
    <t>\1</t>
  </si>
  <si>
    <t>RQ\2：Cause</t>
  </si>
  <si>
    <t>\2</t>
  </si>
  <si>
    <t>\2*-\1</t>
  </si>
  <si>
    <t>\3</t>
  </si>
  <si>
    <t>\3*-\2</t>
  </si>
  <si>
    <t>RQ\4：Symptom</t>
  </si>
  <si>
    <t>\4</t>
  </si>
  <si>
    <t>\4*-\2</t>
  </si>
  <si>
    <t>\4*-\3</t>
  </si>
  <si>
    <t>\4*-\1</t>
  </si>
  <si>
    <t>\1*-\4</t>
  </si>
  <si>
    <t>\3*-\4</t>
  </si>
  <si>
    <t>\5</t>
  </si>
  <si>
    <t>\1*-\5</t>
  </si>
  <si>
    <t>\4*-\5</t>
  </si>
  <si>
    <t>\6</t>
  </si>
  <si>
    <t>\6*-\3</t>
  </si>
  <si>
    <t>\4*-\6</t>
  </si>
  <si>
    <t>\3*-\6</t>
  </si>
  <si>
    <t>\7</t>
  </si>
  <si>
    <t>\7*-\1</t>
  </si>
  <si>
    <t>\7*-\4</t>
  </si>
  <si>
    <t>\2*-\7</t>
  </si>
  <si>
    <t>\8</t>
  </si>
  <si>
    <t>\8*-\7</t>
  </si>
  <si>
    <t>\8*-\1</t>
  </si>
  <si>
    <t>\8*-\3</t>
  </si>
  <si>
    <t>\3*-\8</t>
  </si>
  <si>
    <t>\1*-\8</t>
  </si>
  <si>
    <t>\2*-\8</t>
  </si>
  <si>
    <t>\9</t>
  </si>
  <si>
    <t>RQ4</t>
    <phoneticPr fontId="1" type="noConversion"/>
  </si>
  <si>
    <t xml:space="preserve"> 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</si>
  <si>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</si>
  <si>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</si>
  <si>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</si>
  <si>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</si>
  <si>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</si>
  <si>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</si>
  <si>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</si>
  <si>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影响</t>
    <phoneticPr fontId="1" type="noConversion"/>
  </si>
  <si>
    <t>位置</t>
    <phoneticPr fontId="1" type="noConversion"/>
  </si>
  <si>
    <t>1+5</t>
    <phoneticPr fontId="1" type="noConversion"/>
  </si>
  <si>
    <t>2+5</t>
    <phoneticPr fontId="1" type="noConversion"/>
  </si>
  <si>
    <t>3+5</t>
    <phoneticPr fontId="1" type="noConversion"/>
  </si>
  <si>
    <t>4+5</t>
    <phoneticPr fontId="1" type="noConversion"/>
  </si>
  <si>
    <t>1+4</t>
    <phoneticPr fontId="1" type="noConversion"/>
  </si>
  <si>
    <t>2+4</t>
    <phoneticPr fontId="1" type="noConversion"/>
  </si>
  <si>
    <t>3+4</t>
    <phoneticPr fontId="1" type="noConversion"/>
  </si>
  <si>
    <t>1+3</t>
    <phoneticPr fontId="1" type="noConversion"/>
  </si>
  <si>
    <t>2+3</t>
    <phoneticPr fontId="1" type="noConversion"/>
  </si>
  <si>
    <t>1+2</t>
    <phoneticPr fontId="1" type="noConversion"/>
  </si>
  <si>
    <t>Tomcat</t>
  </si>
  <si>
    <t>Http Server</t>
  </si>
  <si>
    <t>Linux Kernel</t>
  </si>
  <si>
    <t>\4</t>
    <phoneticPr fontId="1" type="noConversion"/>
  </si>
  <si>
    <t>Firefox</t>
  </si>
  <si>
    <t>Eclipse</t>
  </si>
  <si>
    <t>crash</t>
  </si>
  <si>
    <t>Other</t>
  </si>
  <si>
    <t>MEM和NUM中critical的漏洞占比在所有root cause中是最高的</t>
    <phoneticPr fontId="1" type="noConversion"/>
  </si>
  <si>
    <t>NUM中严重程度在high以上的漏洞占比在所有root cause中最高，接近80%，也就是说，虽然NUM漏洞数量不多，但其往往会造成严重的后果。</t>
    <phoneticPr fontId="1" type="noConversion"/>
  </si>
  <si>
    <t>MEM数量有453个，最多，</t>
    <phoneticPr fontId="1" type="noConversion"/>
  </si>
  <si>
    <t>data leakage/deception</t>
  </si>
  <si>
    <t>DoS/deception</t>
  </si>
  <si>
    <t>Memory Operation</t>
  </si>
  <si>
    <t>Authentication Restriction
身份验证限制</t>
    <phoneticPr fontId="1" type="noConversion"/>
  </si>
  <si>
    <t>Authroization Management
授权管理</t>
    <phoneticPr fontId="1" type="noConversion"/>
  </si>
  <si>
    <t xml:space="preserve">CVE-2018-5107  </t>
    <phoneticPr fontId="1" type="noConversion"/>
  </si>
  <si>
    <t xml:space="preserve">CVE-2018-5181  </t>
    <phoneticPr fontId="1" type="noConversion"/>
  </si>
  <si>
    <r>
      <t>CVE-2019-7317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</si>
  <si>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CVE-2019-9813 </t>
    </r>
    <r>
      <rPr>
        <sz val="11"/>
        <color theme="1"/>
        <rFont val="等线"/>
        <family val="2"/>
        <scheme val="minor"/>
      </rPr>
      <t xml:space="preserve"> </t>
    </r>
  </si>
  <si>
    <r>
      <t>CVE-2019-9810</t>
    </r>
    <r>
      <rPr>
        <sz val="11"/>
        <color theme="1"/>
        <rFont val="等线"/>
        <family val="2"/>
        <scheme val="minor"/>
      </rPr>
      <t xml:space="preserve">  </t>
    </r>
  </si>
  <si>
    <r>
      <t>CVE-2019-9808</t>
    </r>
    <r>
      <rPr>
        <sz val="11"/>
        <color theme="1"/>
        <rFont val="等线"/>
        <family val="2"/>
        <scheme val="minor"/>
      </rPr>
      <t xml:space="preserve">  </t>
    </r>
  </si>
  <si>
    <r>
      <t>CVE-2019-9807</t>
    </r>
    <r>
      <rPr>
        <sz val="11"/>
        <color theme="1"/>
        <rFont val="等线"/>
        <family val="2"/>
        <scheme val="minor"/>
      </rPr>
      <t xml:space="preserve">  </t>
    </r>
  </si>
  <si>
    <r>
      <t>CVE-2019-9806</t>
    </r>
    <r>
      <rPr>
        <sz val="11"/>
        <color theme="1"/>
        <rFont val="等线"/>
        <family val="2"/>
        <scheme val="minor"/>
      </rPr>
      <t xml:space="preserve">  </t>
    </r>
  </si>
  <si>
    <r>
      <t>CVE-2019-9805</t>
    </r>
    <r>
      <rPr>
        <sz val="11"/>
        <color theme="1"/>
        <rFont val="等线"/>
        <family val="2"/>
        <scheme val="minor"/>
      </rPr>
      <t xml:space="preserve">  </t>
    </r>
  </si>
  <si>
    <r>
      <t>CVE-2019-9802</t>
    </r>
    <r>
      <rPr>
        <sz val="11"/>
        <color theme="1"/>
        <rFont val="等线"/>
        <family val="2"/>
        <scheme val="minor"/>
      </rPr>
      <t xml:space="preserve">  </t>
    </r>
  </si>
  <si>
    <r>
      <t>CVE-2019-9801</t>
    </r>
    <r>
      <rPr>
        <sz val="11"/>
        <color theme="1"/>
        <rFont val="等线"/>
        <family val="2"/>
        <scheme val="minor"/>
      </rPr>
      <t xml:space="preserve">  </t>
    </r>
  </si>
  <si>
    <r>
      <t>CVE-2019-9799</t>
    </r>
    <r>
      <rPr>
        <sz val="11"/>
        <color theme="1"/>
        <rFont val="等线"/>
        <family val="2"/>
        <scheme val="minor"/>
      </rPr>
      <t xml:space="preserve">  </t>
    </r>
  </si>
  <si>
    <r>
      <t>CVE-2019-9798</t>
    </r>
    <r>
      <rPr>
        <sz val="11"/>
        <color theme="1"/>
        <rFont val="等线"/>
        <family val="2"/>
        <scheme val="minor"/>
      </rPr>
      <t xml:space="preserve">  </t>
    </r>
  </si>
  <si>
    <r>
      <t>CVE-2019-9797</t>
    </r>
    <r>
      <rPr>
        <sz val="11"/>
        <color theme="1"/>
        <rFont val="等线"/>
        <family val="2"/>
        <scheme val="minor"/>
      </rPr>
      <t xml:space="preserve">  </t>
    </r>
  </si>
  <si>
    <r>
      <t>CVE-2019-9796</t>
    </r>
    <r>
      <rPr>
        <sz val="11"/>
        <color theme="1"/>
        <rFont val="等线"/>
        <family val="2"/>
        <scheme val="minor"/>
      </rPr>
      <t xml:space="preserve">  </t>
    </r>
  </si>
  <si>
    <r>
      <t>CVE-2019-9795</t>
    </r>
    <r>
      <rPr>
        <sz val="11"/>
        <color theme="1"/>
        <rFont val="等线"/>
        <family val="2"/>
        <scheme val="minor"/>
      </rPr>
      <t xml:space="preserve">  </t>
    </r>
  </si>
  <si>
    <r>
      <t>CVE-2019-9794</t>
    </r>
    <r>
      <rPr>
        <sz val="11"/>
        <color theme="1"/>
        <rFont val="等线"/>
        <family val="2"/>
        <scheme val="minor"/>
      </rPr>
      <t xml:space="preserve">  </t>
    </r>
  </si>
  <si>
    <r>
      <t>CVE-2019-9793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</si>
  <si>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CVE-2019-9791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</si>
  <si>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CVE-2019-9790</t>
    </r>
    <r>
      <rPr>
        <sz val="11"/>
        <color theme="1"/>
        <rFont val="等线"/>
        <family val="2"/>
        <scheme val="minor"/>
      </rPr>
      <t xml:space="preserve">  </t>
    </r>
  </si>
  <si>
    <r>
      <t>CVE-2019-9789</t>
    </r>
    <r>
      <rPr>
        <sz val="11"/>
        <color theme="1"/>
        <rFont val="等线"/>
        <family val="2"/>
        <scheme val="minor"/>
      </rPr>
      <t xml:space="preserve">  </t>
    </r>
  </si>
  <si>
    <r>
      <t>CVE-2019-9788</t>
    </r>
    <r>
      <rPr>
        <sz val="11"/>
        <color theme="1"/>
        <rFont val="等线"/>
        <family val="2"/>
        <scheme val="minor"/>
      </rPr>
      <t xml:space="preserve">  </t>
    </r>
  </si>
  <si>
    <r>
      <t>CVE-2018-18511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</si>
  <si>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CVE-2018-18506</t>
    </r>
    <r>
      <rPr>
        <sz val="11"/>
        <color theme="1"/>
        <rFont val="等线"/>
        <family val="2"/>
        <scheme val="minor"/>
      </rPr>
      <t xml:space="preserve">  </t>
    </r>
  </si>
  <si>
    <r>
      <t>CVE-2018-18505</t>
    </r>
    <r>
      <rPr>
        <sz val="11"/>
        <color theme="1"/>
        <rFont val="等线"/>
        <family val="2"/>
        <scheme val="minor"/>
      </rPr>
      <t xml:space="preserve">  </t>
    </r>
  </si>
  <si>
    <r>
      <t>CVE-2018-18504</t>
    </r>
    <r>
      <rPr>
        <sz val="11"/>
        <color theme="1"/>
        <rFont val="等线"/>
        <family val="2"/>
        <scheme val="minor"/>
      </rPr>
      <t xml:space="preserve">  </t>
    </r>
  </si>
  <si>
    <r>
      <t>CVE-2018-18500</t>
    </r>
    <r>
      <rPr>
        <sz val="11"/>
        <color theme="1"/>
        <rFont val="等线"/>
        <family val="2"/>
        <scheme val="minor"/>
      </rPr>
      <t xml:space="preserve">  </t>
    </r>
  </si>
  <si>
    <r>
      <t>CVE-2018-18356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</si>
  <si>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CVE-2018-12403</t>
    </r>
    <r>
      <rPr>
        <sz val="11"/>
        <color theme="1"/>
        <rFont val="等线"/>
        <family val="2"/>
        <scheme val="minor"/>
      </rPr>
      <t xml:space="preserve">  </t>
    </r>
  </si>
  <si>
    <r>
      <t>CVE-2018-12402</t>
    </r>
    <r>
      <rPr>
        <sz val="11"/>
        <color theme="1"/>
        <rFont val="等线"/>
        <family val="2"/>
        <scheme val="minor"/>
      </rPr>
      <t xml:space="preserve">  </t>
    </r>
  </si>
  <si>
    <r>
      <t>CVE-2018-12399</t>
    </r>
    <r>
      <rPr>
        <sz val="11"/>
        <color theme="1"/>
        <rFont val="等线"/>
        <family val="2"/>
        <scheme val="minor"/>
      </rPr>
      <t xml:space="preserve">  </t>
    </r>
  </si>
  <si>
    <r>
      <t>CVE-2018-12397</t>
    </r>
    <r>
      <rPr>
        <sz val="11"/>
        <color theme="1"/>
        <rFont val="等线"/>
        <family val="2"/>
        <scheme val="minor"/>
      </rPr>
      <t xml:space="preserve">  </t>
    </r>
  </si>
  <si>
    <r>
      <t>CVE-2018-12396</t>
    </r>
    <r>
      <rPr>
        <sz val="11"/>
        <color theme="1"/>
        <rFont val="等线"/>
        <family val="2"/>
        <scheme val="minor"/>
      </rPr>
      <t xml:space="preserve">  </t>
    </r>
  </si>
  <si>
    <r>
      <t>CVE-2018-12395</t>
    </r>
    <r>
      <rPr>
        <sz val="11"/>
        <color theme="1"/>
        <rFont val="等线"/>
        <family val="2"/>
        <scheme val="minor"/>
      </rPr>
      <t xml:space="preserve">  </t>
    </r>
  </si>
  <si>
    <r>
      <t>CVE-2018-12392</t>
    </r>
    <r>
      <rPr>
        <sz val="11"/>
        <color theme="1"/>
        <rFont val="等线"/>
        <family val="2"/>
        <scheme val="minor"/>
      </rPr>
      <t xml:space="preserve">  </t>
    </r>
  </si>
  <si>
    <r>
      <t>CVE-2018-12391</t>
    </r>
    <r>
      <rPr>
        <sz val="11"/>
        <color theme="1"/>
        <rFont val="等线"/>
        <family val="2"/>
        <scheme val="minor"/>
      </rPr>
      <t xml:space="preserve">  </t>
    </r>
  </si>
  <si>
    <r>
      <t>CVE-2018-12390</t>
    </r>
    <r>
      <rPr>
        <sz val="11"/>
        <color theme="1"/>
        <rFont val="等线"/>
        <family val="2"/>
        <scheme val="minor"/>
      </rPr>
      <t xml:space="preserve">  </t>
    </r>
  </si>
  <si>
    <r>
      <t>CVE-2018-12387</t>
    </r>
    <r>
      <rPr>
        <sz val="11"/>
        <color theme="1"/>
        <rFont val="等线"/>
        <family val="2"/>
        <scheme val="minor"/>
      </rPr>
      <t xml:space="preserve">  </t>
    </r>
  </si>
  <si>
    <r>
      <t>CVE-2018-12386</t>
    </r>
    <r>
      <rPr>
        <sz val="11"/>
        <color theme="1"/>
        <rFont val="等线"/>
        <family val="2"/>
        <scheme val="minor"/>
      </rPr>
      <t xml:space="preserve">  </t>
    </r>
  </si>
  <si>
    <r>
      <t>CVE-2018-12385</t>
    </r>
    <r>
      <rPr>
        <sz val="11"/>
        <color theme="1"/>
        <rFont val="等线"/>
        <family val="2"/>
        <scheme val="minor"/>
      </rPr>
      <t xml:space="preserve">  </t>
    </r>
  </si>
  <si>
    <r>
      <t>CVE-2018-12383</t>
    </r>
    <r>
      <rPr>
        <sz val="11"/>
        <color theme="1"/>
        <rFont val="等线"/>
        <family val="2"/>
        <scheme val="minor"/>
      </rPr>
      <t xml:space="preserve">  </t>
    </r>
  </si>
  <si>
    <r>
      <t>CVE-2018-12382</t>
    </r>
    <r>
      <rPr>
        <sz val="11"/>
        <color theme="1"/>
        <rFont val="等线"/>
        <family val="2"/>
        <scheme val="minor"/>
      </rPr>
      <t xml:space="preserve">  </t>
    </r>
  </si>
  <si>
    <r>
      <t>CVE-2018-12381</t>
    </r>
    <r>
      <rPr>
        <sz val="11"/>
        <color theme="1"/>
        <rFont val="等线"/>
        <family val="2"/>
        <scheme val="minor"/>
      </rPr>
      <t xml:space="preserve">  </t>
    </r>
  </si>
  <si>
    <r>
      <t>CVE-2018-12379</t>
    </r>
    <r>
      <rPr>
        <sz val="11"/>
        <color theme="1"/>
        <rFont val="等线"/>
        <family val="2"/>
        <scheme val="minor"/>
      </rPr>
      <t xml:space="preserve">  </t>
    </r>
  </si>
  <si>
    <r>
      <t>CVE-2018-12376</t>
    </r>
    <r>
      <rPr>
        <sz val="11"/>
        <color theme="1"/>
        <rFont val="等线"/>
        <family val="2"/>
        <scheme val="minor"/>
      </rPr>
      <t xml:space="preserve">  </t>
    </r>
  </si>
  <si>
    <r>
      <t>CVE-2018-12375</t>
    </r>
    <r>
      <rPr>
        <sz val="11"/>
        <color theme="1"/>
        <rFont val="等线"/>
        <family val="2"/>
        <scheme val="minor"/>
      </rPr>
      <t xml:space="preserve">  </t>
    </r>
  </si>
  <si>
    <r>
      <t>CVE-2018-12370</t>
    </r>
    <r>
      <rPr>
        <sz val="11"/>
        <color theme="1"/>
        <rFont val="等线"/>
        <family val="2"/>
        <scheme val="minor"/>
      </rPr>
      <t xml:space="preserve">  </t>
    </r>
  </si>
  <si>
    <r>
      <t>CVE-2018-12369</t>
    </r>
    <r>
      <rPr>
        <sz val="11"/>
        <color theme="1"/>
        <rFont val="等线"/>
        <family val="2"/>
        <scheme val="minor"/>
      </rPr>
      <t xml:space="preserve">  </t>
    </r>
  </si>
  <si>
    <r>
      <t>CVE-2018-12368</t>
    </r>
    <r>
      <rPr>
        <sz val="11"/>
        <color theme="1"/>
        <rFont val="等线"/>
        <family val="2"/>
        <scheme val="minor"/>
      </rPr>
      <t xml:space="preserve">  </t>
    </r>
  </si>
  <si>
    <r>
      <t>CVE-2018-12367</t>
    </r>
    <r>
      <rPr>
        <sz val="11"/>
        <color theme="1"/>
        <rFont val="等线"/>
        <family val="2"/>
        <scheme val="minor"/>
      </rPr>
      <t xml:space="preserve">  </t>
    </r>
  </si>
  <si>
    <r>
      <t>CVE-2018-12366</t>
    </r>
    <r>
      <rPr>
        <sz val="11"/>
        <color theme="1"/>
        <rFont val="等线"/>
        <family val="2"/>
        <scheme val="minor"/>
      </rPr>
      <t xml:space="preserve">  </t>
    </r>
  </si>
  <si>
    <r>
      <t>CVE-2018-12365</t>
    </r>
    <r>
      <rPr>
        <sz val="11"/>
        <color theme="1"/>
        <rFont val="等线"/>
        <family val="2"/>
        <scheme val="minor"/>
      </rPr>
      <t xml:space="preserve">  </t>
    </r>
  </si>
  <si>
    <r>
      <t>CVE-2018-12363</t>
    </r>
    <r>
      <rPr>
        <sz val="11"/>
        <color theme="1"/>
        <rFont val="等线"/>
        <family val="2"/>
        <scheme val="minor"/>
      </rPr>
      <t xml:space="preserve">  </t>
    </r>
  </si>
  <si>
    <r>
      <t>CVE-2018-12362</t>
    </r>
    <r>
      <rPr>
        <sz val="11"/>
        <color theme="1"/>
        <rFont val="等线"/>
        <family val="2"/>
        <scheme val="minor"/>
      </rPr>
      <t xml:space="preserve">  </t>
    </r>
  </si>
  <si>
    <r>
      <t>CVE-2018-12361</t>
    </r>
    <r>
      <rPr>
        <sz val="11"/>
        <color theme="1"/>
        <rFont val="等线"/>
        <family val="2"/>
        <scheme val="minor"/>
      </rPr>
      <t xml:space="preserve">  </t>
    </r>
  </si>
  <si>
    <r>
      <t>CVE-2018-12360</t>
    </r>
    <r>
      <rPr>
        <sz val="11"/>
        <color theme="1"/>
        <rFont val="等线"/>
        <family val="2"/>
        <scheme val="minor"/>
      </rPr>
      <t xml:space="preserve">  </t>
    </r>
  </si>
  <si>
    <r>
      <t>CVE-2018-12359</t>
    </r>
    <r>
      <rPr>
        <sz val="11"/>
        <color theme="1"/>
        <rFont val="等线"/>
        <family val="2"/>
        <scheme val="minor"/>
      </rPr>
      <t xml:space="preserve">  </t>
    </r>
  </si>
  <si>
    <r>
      <t>CVE-2018-12358</t>
    </r>
    <r>
      <rPr>
        <sz val="11"/>
        <color theme="1"/>
        <rFont val="等线"/>
        <family val="2"/>
        <scheme val="minor"/>
      </rPr>
      <t xml:space="preserve">  </t>
    </r>
  </si>
  <si>
    <r>
      <t>CVE-2018-5188</t>
    </r>
    <r>
      <rPr>
        <sz val="11"/>
        <color theme="1"/>
        <rFont val="等线"/>
        <family val="2"/>
        <scheme val="minor"/>
      </rPr>
      <t xml:space="preserve">  </t>
    </r>
  </si>
  <si>
    <r>
      <t>CVE-2018-6126</t>
    </r>
    <r>
      <rPr>
        <sz val="11"/>
        <color theme="1"/>
        <rFont val="等线"/>
        <family val="2"/>
        <scheme val="minor"/>
      </rPr>
      <t xml:space="preserve">  </t>
    </r>
  </si>
  <si>
    <r>
      <t>CVE-2018-5182</t>
    </r>
    <r>
      <rPr>
        <sz val="11"/>
        <color theme="1"/>
        <rFont val="等线"/>
        <family val="2"/>
        <scheme val="minor"/>
      </rPr>
      <t xml:space="preserve">  </t>
    </r>
  </si>
  <si>
    <r>
      <t>CVE-2018-5180</t>
    </r>
    <r>
      <rPr>
        <sz val="11"/>
        <color theme="1"/>
        <rFont val="等线"/>
        <family val="2"/>
        <scheme val="minor"/>
      </rPr>
      <t xml:space="preserve">  </t>
    </r>
  </si>
  <si>
    <r>
      <t>CVE-2018-5179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</si>
  <si>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CVE-2018-5177</t>
    </r>
    <r>
      <rPr>
        <sz val="11"/>
        <color theme="1"/>
        <rFont val="等线"/>
        <family val="2"/>
        <scheme val="minor"/>
      </rPr>
      <t xml:space="preserve">  </t>
    </r>
  </si>
  <si>
    <r>
      <t>CVE-2018-5176</t>
    </r>
    <r>
      <rPr>
        <sz val="11"/>
        <color theme="1"/>
        <rFont val="等线"/>
        <family val="2"/>
        <scheme val="minor"/>
      </rPr>
      <t xml:space="preserve">  </t>
    </r>
  </si>
  <si>
    <r>
      <t>CVE-2018-5174</t>
    </r>
    <r>
      <rPr>
        <sz val="11"/>
        <color theme="1"/>
        <rFont val="等线"/>
        <family val="2"/>
        <scheme val="minor"/>
      </rPr>
      <t xml:space="preserve">  </t>
    </r>
  </si>
  <si>
    <r>
      <t>CVE-2018-5169</t>
    </r>
    <r>
      <rPr>
        <sz val="11"/>
        <color theme="1"/>
        <rFont val="等线"/>
        <family val="2"/>
        <scheme val="minor"/>
      </rPr>
      <t xml:space="preserve">  </t>
    </r>
  </si>
  <si>
    <r>
      <t>CVE-2018-5168</t>
    </r>
    <r>
      <rPr>
        <sz val="11"/>
        <color theme="1"/>
        <rFont val="等线"/>
        <family val="2"/>
        <scheme val="minor"/>
      </rPr>
      <t xml:space="preserve">  </t>
    </r>
  </si>
  <si>
    <r>
      <t>CVE-2018-5167</t>
    </r>
    <r>
      <rPr>
        <sz val="11"/>
        <color theme="1"/>
        <rFont val="等线"/>
        <family val="2"/>
        <scheme val="minor"/>
      </rPr>
      <t xml:space="preserve">  </t>
    </r>
  </si>
  <si>
    <r>
      <t>CVE-2018-5166</t>
    </r>
    <r>
      <rPr>
        <sz val="11"/>
        <color theme="1"/>
        <rFont val="等线"/>
        <family val="2"/>
        <scheme val="minor"/>
      </rPr>
      <t xml:space="preserve">  </t>
    </r>
  </si>
  <si>
    <r>
      <t>CVE-2018-5165</t>
    </r>
    <r>
      <rPr>
        <sz val="11"/>
        <color theme="1"/>
        <rFont val="等线"/>
        <family val="2"/>
        <scheme val="minor"/>
      </rPr>
      <t xml:space="preserve">  </t>
    </r>
  </si>
  <si>
    <r>
      <t>CVE-2018-5163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</si>
  <si>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>CVE-2018-5160</t>
    </r>
    <r>
      <rPr>
        <sz val="11"/>
        <color theme="1"/>
        <rFont val="等线"/>
        <family val="2"/>
        <scheme val="minor"/>
      </rPr>
      <t xml:space="preserve">  </t>
    </r>
  </si>
  <si>
    <r>
      <t>CVE-2018-5158</t>
    </r>
    <r>
      <rPr>
        <sz val="11"/>
        <color theme="1"/>
        <rFont val="等线"/>
        <family val="2"/>
        <scheme val="minor"/>
      </rPr>
      <t xml:space="preserve">  </t>
    </r>
  </si>
  <si>
    <r>
      <t>CVE-2018-5157</t>
    </r>
    <r>
      <rPr>
        <sz val="11"/>
        <color theme="1"/>
        <rFont val="等线"/>
        <family val="2"/>
        <scheme val="minor"/>
      </rPr>
      <t xml:space="preserve">  </t>
    </r>
  </si>
  <si>
    <r>
      <t>CVE-2018-5155</t>
    </r>
    <r>
      <rPr>
        <sz val="11"/>
        <color theme="1"/>
        <rFont val="等线"/>
        <family val="2"/>
        <scheme val="minor"/>
      </rPr>
      <t xml:space="preserve">  </t>
    </r>
  </si>
  <si>
    <r>
      <t>CVE-2018-5154</t>
    </r>
    <r>
      <rPr>
        <sz val="11"/>
        <color theme="1"/>
        <rFont val="等线"/>
        <family val="2"/>
        <scheme val="minor"/>
      </rPr>
      <t xml:space="preserve">  </t>
    </r>
  </si>
  <si>
    <r>
      <t>CVE-2018-5153</t>
    </r>
    <r>
      <rPr>
        <sz val="11"/>
        <color theme="1"/>
        <rFont val="等线"/>
        <family val="2"/>
        <scheme val="minor"/>
      </rPr>
      <t xml:space="preserve">  </t>
    </r>
  </si>
  <si>
    <r>
      <t>CVE-2018-5152</t>
    </r>
    <r>
      <rPr>
        <sz val="11"/>
        <color theme="1"/>
        <rFont val="等线"/>
        <family val="2"/>
        <scheme val="minor"/>
      </rPr>
      <t xml:space="preserve">  </t>
    </r>
  </si>
  <si>
    <r>
      <t>CVE-2018-5151</t>
    </r>
    <r>
      <rPr>
        <sz val="11"/>
        <color theme="1"/>
        <rFont val="等线"/>
        <family val="2"/>
        <scheme val="minor"/>
      </rPr>
      <t xml:space="preserve">  </t>
    </r>
  </si>
  <si>
    <r>
      <t>CVE-2018-5150</t>
    </r>
    <r>
      <rPr>
        <sz val="11"/>
        <color theme="1"/>
        <rFont val="等线"/>
        <family val="2"/>
        <scheme val="minor"/>
      </rPr>
      <t xml:space="preserve">  </t>
    </r>
  </si>
  <si>
    <r>
      <t>CVE-2018-5148</t>
    </r>
    <r>
      <rPr>
        <sz val="11"/>
        <color theme="1"/>
        <rFont val="等线"/>
        <family val="2"/>
        <scheme val="minor"/>
      </rPr>
      <t xml:space="preserve">  </t>
    </r>
  </si>
  <si>
    <r>
      <t>CVE-2018-5146</t>
    </r>
    <r>
      <rPr>
        <sz val="11"/>
        <color theme="1"/>
        <rFont val="等线"/>
        <family val="2"/>
        <scheme val="minor"/>
      </rPr>
      <t xml:space="preserve">  </t>
    </r>
  </si>
  <si>
    <r>
      <t>CVE-2018-5142</t>
    </r>
    <r>
      <rPr>
        <sz val="11"/>
        <color theme="1"/>
        <rFont val="等线"/>
        <family val="2"/>
        <scheme val="minor"/>
      </rPr>
      <t xml:space="preserve">  </t>
    </r>
  </si>
  <si>
    <r>
      <t>CVE-2018-5141</t>
    </r>
    <r>
      <rPr>
        <sz val="11"/>
        <color theme="1"/>
        <rFont val="等线"/>
        <family val="2"/>
        <scheme val="minor"/>
      </rPr>
      <t xml:space="preserve">  </t>
    </r>
  </si>
  <si>
    <r>
      <t>CVE-2018-5140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</si>
  <si>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CVE-2018-5138 </t>
    </r>
    <r>
      <rPr>
        <sz val="11"/>
        <color theme="1"/>
        <rFont val="等线"/>
        <family val="2"/>
        <scheme val="minor"/>
      </rPr>
      <t xml:space="preserve"> </t>
    </r>
  </si>
  <si>
    <r>
      <t>CVE-2018-5136</t>
    </r>
    <r>
      <rPr>
        <sz val="11"/>
        <color theme="1"/>
        <rFont val="等线"/>
        <family val="2"/>
        <scheme val="minor"/>
      </rPr>
      <t xml:space="preserve">  </t>
    </r>
  </si>
  <si>
    <r>
      <t>CVE-2018-5135</t>
    </r>
    <r>
      <rPr>
        <sz val="11"/>
        <color theme="1"/>
        <rFont val="等线"/>
        <family val="2"/>
        <scheme val="minor"/>
      </rPr>
      <t xml:space="preserve">  </t>
    </r>
  </si>
  <si>
    <r>
      <t>CVE-2018-5133</t>
    </r>
    <r>
      <rPr>
        <sz val="11"/>
        <color theme="1"/>
        <rFont val="等线"/>
        <family val="2"/>
        <scheme val="minor"/>
      </rPr>
      <t xml:space="preserve">  </t>
    </r>
  </si>
  <si>
    <r>
      <t>CVE-2018-5132</t>
    </r>
    <r>
      <rPr>
        <sz val="11"/>
        <color theme="1"/>
        <rFont val="等线"/>
        <family val="2"/>
        <scheme val="minor"/>
      </rPr>
      <t xml:space="preserve">  </t>
    </r>
  </si>
  <si>
    <r>
      <t>CVE-2018-5131</t>
    </r>
    <r>
      <rPr>
        <sz val="11"/>
        <color theme="1"/>
        <rFont val="等线"/>
        <family val="2"/>
        <scheme val="minor"/>
      </rPr>
      <t xml:space="preserve">  </t>
    </r>
  </si>
  <si>
    <r>
      <t>CVE-2018-5130</t>
    </r>
    <r>
      <rPr>
        <sz val="11"/>
        <color theme="1"/>
        <rFont val="等线"/>
        <family val="2"/>
        <scheme val="minor"/>
      </rPr>
      <t xml:space="preserve">  </t>
    </r>
  </si>
  <si>
    <r>
      <t>CVE-2018-5129</t>
    </r>
    <r>
      <rPr>
        <sz val="11"/>
        <color theme="1"/>
        <rFont val="等线"/>
        <family val="2"/>
        <scheme val="minor"/>
      </rPr>
      <t xml:space="preserve">  </t>
    </r>
  </si>
  <si>
    <r>
      <t>CVE-2018-5127</t>
    </r>
    <r>
      <rPr>
        <sz val="11"/>
        <color theme="1"/>
        <rFont val="等线"/>
        <family val="2"/>
        <scheme val="minor"/>
      </rPr>
      <t xml:space="preserve">  </t>
    </r>
  </si>
  <si>
    <r>
      <t>CVE-2018-5126</t>
    </r>
    <r>
      <rPr>
        <sz val="11"/>
        <color theme="1"/>
        <rFont val="等线"/>
        <family val="2"/>
        <scheme val="minor"/>
      </rPr>
      <t xml:space="preserve">  </t>
    </r>
  </si>
  <si>
    <r>
      <t>CVE-2018-5125</t>
    </r>
    <r>
      <rPr>
        <sz val="11"/>
        <color theme="1"/>
        <rFont val="等线"/>
        <family val="2"/>
        <scheme val="minor"/>
      </rPr>
      <t xml:space="preserve">  </t>
    </r>
  </si>
  <si>
    <r>
      <t>CVE-2018-5122</t>
    </r>
    <r>
      <rPr>
        <sz val="11"/>
        <color theme="1"/>
        <rFont val="等线"/>
        <family val="2"/>
        <scheme val="minor"/>
      </rPr>
      <t xml:space="preserve">  </t>
    </r>
  </si>
  <si>
    <r>
      <t>CVE-2018-5121</t>
    </r>
    <r>
      <rPr>
        <sz val="11"/>
        <color theme="1"/>
        <rFont val="等线"/>
        <family val="2"/>
        <scheme val="minor"/>
      </rPr>
      <t xml:space="preserve">  </t>
    </r>
  </si>
  <si>
    <r>
      <t>CVE-2018-5119</t>
    </r>
    <r>
      <rPr>
        <sz val="11"/>
        <color theme="1"/>
        <rFont val="等线"/>
        <family val="2"/>
        <scheme val="minor"/>
      </rPr>
      <t xml:space="preserve">  </t>
    </r>
  </si>
  <si>
    <r>
      <t>CVE-2018-5118</t>
    </r>
    <r>
      <rPr>
        <sz val="11"/>
        <color theme="1"/>
        <rFont val="等线"/>
        <family val="2"/>
        <scheme val="minor"/>
      </rPr>
      <t xml:space="preserve">  </t>
    </r>
  </si>
  <si>
    <r>
      <t>CVE-2018-5117</t>
    </r>
    <r>
      <rPr>
        <sz val="11"/>
        <color theme="1"/>
        <rFont val="等线"/>
        <family val="2"/>
        <scheme val="minor"/>
      </rPr>
      <t xml:space="preserve">  </t>
    </r>
  </si>
  <si>
    <r>
      <t>CVE-2018-5116</t>
    </r>
    <r>
      <rPr>
        <sz val="11"/>
        <color theme="1"/>
        <rFont val="等线"/>
        <family val="2"/>
        <scheme val="minor"/>
      </rPr>
      <t xml:space="preserve">  </t>
    </r>
  </si>
  <si>
    <r>
      <t>CVE-2018-5115</t>
    </r>
    <r>
      <rPr>
        <sz val="11"/>
        <color theme="1"/>
        <rFont val="等线"/>
        <family val="2"/>
        <scheme val="minor"/>
      </rPr>
      <t xml:space="preserve">  </t>
    </r>
  </si>
  <si>
    <r>
      <t>CVE-2018-5114</t>
    </r>
    <r>
      <rPr>
        <sz val="11"/>
        <color theme="1"/>
        <rFont val="等线"/>
        <family val="2"/>
        <scheme val="minor"/>
      </rPr>
      <t xml:space="preserve">  </t>
    </r>
  </si>
  <si>
    <r>
      <t>CVE-2018-5113</t>
    </r>
    <r>
      <rPr>
        <sz val="11"/>
        <color theme="1"/>
        <rFont val="等线"/>
        <family val="2"/>
        <scheme val="minor"/>
      </rPr>
      <t xml:space="preserve">  </t>
    </r>
  </si>
  <si>
    <r>
      <t>CVE-2018-5110</t>
    </r>
    <r>
      <rPr>
        <sz val="11"/>
        <color theme="1"/>
        <rFont val="等线"/>
        <family val="2"/>
        <scheme val="minor"/>
      </rPr>
      <t xml:space="preserve">  </t>
    </r>
  </si>
  <si>
    <r>
      <t>CVE-2018-5109</t>
    </r>
    <r>
      <rPr>
        <sz val="11"/>
        <color theme="1"/>
        <rFont val="等线"/>
        <family val="2"/>
        <scheme val="minor"/>
      </rPr>
      <t xml:space="preserve">  </t>
    </r>
  </si>
  <si>
    <r>
      <t>CVE-2018-5108</t>
    </r>
    <r>
      <rPr>
        <sz val="11"/>
        <color theme="1"/>
        <rFont val="等线"/>
        <family val="2"/>
        <scheme val="minor"/>
      </rPr>
      <t xml:space="preserve">  </t>
    </r>
  </si>
  <si>
    <r>
      <t>CVE-2018-5106</t>
    </r>
    <r>
      <rPr>
        <sz val="11"/>
        <color theme="1"/>
        <rFont val="等线"/>
        <family val="2"/>
        <scheme val="minor"/>
      </rPr>
      <t xml:space="preserve">  </t>
    </r>
  </si>
  <si>
    <r>
      <t>CVE-2018-5105</t>
    </r>
    <r>
      <rPr>
        <sz val="11"/>
        <color theme="1"/>
        <rFont val="等线"/>
        <family val="2"/>
        <scheme val="minor"/>
      </rPr>
      <t xml:space="preserve">  </t>
    </r>
  </si>
  <si>
    <r>
      <t>CVE-2018-5101</t>
    </r>
    <r>
      <rPr>
        <sz val="11"/>
        <color theme="1"/>
        <rFont val="等线"/>
        <family val="2"/>
        <scheme val="minor"/>
      </rPr>
      <t xml:space="preserve">  </t>
    </r>
  </si>
  <si>
    <r>
      <t>CVE-2018-5097</t>
    </r>
    <r>
      <rPr>
        <sz val="11"/>
        <color theme="1"/>
        <rFont val="等线"/>
        <family val="2"/>
        <scheme val="minor"/>
      </rPr>
      <t xml:space="preserve">  </t>
    </r>
  </si>
  <si>
    <r>
      <t>CVE-2018-5095</t>
    </r>
    <r>
      <rPr>
        <sz val="11"/>
        <color theme="1"/>
        <rFont val="等线"/>
        <family val="2"/>
        <scheme val="minor"/>
      </rPr>
      <t xml:space="preserve">  </t>
    </r>
  </si>
  <si>
    <r>
      <t>CVE-2018-5094</t>
    </r>
    <r>
      <rPr>
        <sz val="11"/>
        <color theme="1"/>
        <rFont val="等线"/>
        <family val="2"/>
        <scheme val="minor"/>
      </rPr>
      <t xml:space="preserve">  </t>
    </r>
  </si>
  <si>
    <r>
      <t>CVE-2018-5093</t>
    </r>
    <r>
      <rPr>
        <sz val="11"/>
        <color theme="1"/>
        <rFont val="等线"/>
        <family val="2"/>
        <scheme val="minor"/>
      </rPr>
      <t xml:space="preserve">  </t>
    </r>
  </si>
  <si>
    <r>
      <t>CVE-2018-5092</t>
    </r>
    <r>
      <rPr>
        <sz val="11"/>
        <color theme="1"/>
        <rFont val="等线"/>
        <family val="2"/>
        <scheme val="minor"/>
      </rPr>
      <t xml:space="preserve">  </t>
    </r>
  </si>
  <si>
    <r>
      <t>CVE-2018-5090</t>
    </r>
    <r>
      <rPr>
        <sz val="11"/>
        <color theme="1"/>
        <rFont val="等线"/>
        <family val="2"/>
        <scheme val="minor"/>
      </rPr>
      <t xml:space="preserve">  </t>
    </r>
  </si>
  <si>
    <r>
      <t>CVE-2018-5089</t>
    </r>
    <r>
      <rPr>
        <sz val="11"/>
        <color theme="1"/>
        <rFont val="等线"/>
        <family val="2"/>
        <scheme val="minor"/>
      </rPr>
      <t xml:space="preserve">  </t>
    </r>
  </si>
  <si>
    <r>
      <t>CVE-2017-7845</t>
    </r>
    <r>
      <rPr>
        <sz val="11"/>
        <color theme="1"/>
        <rFont val="等线"/>
        <family val="2"/>
        <scheme val="minor"/>
      </rPr>
      <t xml:space="preserve">  </t>
    </r>
  </si>
  <si>
    <r>
      <t>CVE-2017-7843</t>
    </r>
    <r>
      <rPr>
        <sz val="11"/>
        <color theme="1"/>
        <rFont val="等线"/>
        <family val="2"/>
        <scheme val="minor"/>
      </rPr>
      <t xml:space="preserve">  </t>
    </r>
  </si>
  <si>
    <r>
      <t>CVE-2017-7842</t>
    </r>
    <r>
      <rPr>
        <sz val="11"/>
        <color theme="1"/>
        <rFont val="等线"/>
        <family val="2"/>
        <scheme val="minor"/>
      </rPr>
      <t xml:space="preserve">  </t>
    </r>
  </si>
  <si>
    <r>
      <t>CVE-2017-7840</t>
    </r>
    <r>
      <rPr>
        <sz val="11"/>
        <color theme="1"/>
        <rFont val="等线"/>
        <family val="2"/>
        <scheme val="minor"/>
      </rPr>
      <t xml:space="preserve">  </t>
    </r>
  </si>
  <si>
    <r>
      <t>CVE-2017-7838</t>
    </r>
    <r>
      <rPr>
        <sz val="11"/>
        <color theme="1"/>
        <rFont val="等线"/>
        <family val="2"/>
        <scheme val="minor"/>
      </rPr>
      <t xml:space="preserve">  </t>
    </r>
  </si>
  <si>
    <r>
      <t>CVE-2017-7836</t>
    </r>
    <r>
      <rPr>
        <sz val="11"/>
        <color theme="1"/>
        <rFont val="等线"/>
        <family val="2"/>
        <scheme val="minor"/>
      </rPr>
      <t xml:space="preserve">  </t>
    </r>
  </si>
  <si>
    <r>
      <t>CVE-2017-7835</t>
    </r>
    <r>
      <rPr>
        <sz val="11"/>
        <color theme="1"/>
        <rFont val="等线"/>
        <family val="2"/>
        <scheme val="minor"/>
      </rPr>
      <t xml:space="preserve">  </t>
    </r>
  </si>
  <si>
    <r>
      <t>CVE-2017-7832</t>
    </r>
    <r>
      <rPr>
        <sz val="11"/>
        <color theme="1"/>
        <rFont val="等线"/>
        <family val="2"/>
        <scheme val="minor"/>
      </rPr>
      <t xml:space="preserve">  </t>
    </r>
  </si>
  <si>
    <r>
      <t>CVE-2017-7831</t>
    </r>
    <r>
      <rPr>
        <sz val="11"/>
        <color theme="1"/>
        <rFont val="等线"/>
        <family val="2"/>
        <scheme val="minor"/>
      </rPr>
      <t xml:space="preserve">  </t>
    </r>
  </si>
  <si>
    <r>
      <t>CVE-2017-7830</t>
    </r>
    <r>
      <rPr>
        <sz val="11"/>
        <color theme="1"/>
        <rFont val="等线"/>
        <family val="2"/>
        <scheme val="minor"/>
      </rPr>
      <t xml:space="preserve">  </t>
    </r>
  </si>
  <si>
    <r>
      <t>CVE-2017-7827</t>
    </r>
    <r>
      <rPr>
        <sz val="11"/>
        <color theme="1"/>
        <rFont val="等线"/>
        <family val="2"/>
        <scheme val="minor"/>
      </rPr>
      <t xml:space="preserve">  </t>
    </r>
  </si>
  <si>
    <r>
      <t>CVE-2017-7825</t>
    </r>
    <r>
      <rPr>
        <sz val="11"/>
        <color theme="1"/>
        <rFont val="等线"/>
        <family val="2"/>
        <scheme val="minor"/>
      </rPr>
      <t xml:space="preserve">  </t>
    </r>
  </si>
  <si>
    <r>
      <t>CVE-2017-7824</t>
    </r>
    <r>
      <rPr>
        <sz val="11"/>
        <color theme="1"/>
        <rFont val="等线"/>
        <family val="2"/>
        <scheme val="minor"/>
      </rPr>
      <t xml:space="preserve">  </t>
    </r>
  </si>
  <si>
    <r>
      <t>CVE-2017-7822</t>
    </r>
    <r>
      <rPr>
        <sz val="11"/>
        <color theme="1"/>
        <rFont val="等线"/>
        <family val="2"/>
        <scheme val="minor"/>
      </rPr>
      <t xml:space="preserve">  </t>
    </r>
  </si>
  <si>
    <r>
      <t>CVE-2017-7821</t>
    </r>
    <r>
      <rPr>
        <sz val="11"/>
        <color theme="1"/>
        <rFont val="等线"/>
        <family val="2"/>
        <scheme val="minor"/>
      </rPr>
      <t xml:space="preserve">  </t>
    </r>
  </si>
  <si>
    <r>
      <t>CVE-2017-7820</t>
    </r>
    <r>
      <rPr>
        <sz val="11"/>
        <color theme="1"/>
        <rFont val="等线"/>
        <family val="2"/>
        <scheme val="minor"/>
      </rPr>
      <t xml:space="preserve">  </t>
    </r>
  </si>
  <si>
    <r>
      <t>CVE-2017-7819</t>
    </r>
    <r>
      <rPr>
        <sz val="11"/>
        <color theme="1"/>
        <rFont val="等线"/>
        <family val="2"/>
        <scheme val="minor"/>
      </rPr>
      <t xml:space="preserve">  </t>
    </r>
  </si>
  <si>
    <r>
      <t>CVE-2017-7818</t>
    </r>
    <r>
      <rPr>
        <sz val="11"/>
        <color theme="1"/>
        <rFont val="等线"/>
        <family val="2"/>
        <scheme val="minor"/>
      </rPr>
      <t xml:space="preserve">  </t>
    </r>
  </si>
  <si>
    <r>
      <t>CVE-2017-7817</t>
    </r>
    <r>
      <rPr>
        <sz val="11"/>
        <color theme="1"/>
        <rFont val="等线"/>
        <family val="2"/>
        <scheme val="minor"/>
      </rPr>
      <t xml:space="preserve">  </t>
    </r>
  </si>
  <si>
    <r>
      <t>CVE-2017-7815</t>
    </r>
    <r>
      <rPr>
        <sz val="11"/>
        <color theme="1"/>
        <rFont val="等线"/>
        <family val="2"/>
        <scheme val="minor"/>
      </rPr>
      <t xml:space="preserve">  </t>
    </r>
  </si>
  <si>
    <r>
      <t>CVE-2017-7813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</si>
  <si>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CVE-2017-7812</t>
    </r>
    <r>
      <rPr>
        <sz val="11"/>
        <color theme="1"/>
        <rFont val="等线"/>
        <family val="2"/>
        <scheme val="minor"/>
      </rPr>
      <t xml:space="preserve">  </t>
    </r>
  </si>
  <si>
    <r>
      <t>CVE-2017-7811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</si>
  <si>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CVE-2017-7810 </t>
    </r>
    <r>
      <rPr>
        <sz val="11"/>
        <color theme="1"/>
        <rFont val="等线"/>
        <family val="2"/>
        <scheme val="minor"/>
      </rPr>
      <t xml:space="preserve"> </t>
    </r>
  </si>
  <si>
    <r>
      <t>CVE-2017-7805</t>
    </r>
    <r>
      <rPr>
        <sz val="11"/>
        <color theme="1"/>
        <rFont val="等线"/>
        <family val="2"/>
        <scheme val="minor"/>
      </rPr>
      <t xml:space="preserve">  </t>
    </r>
  </si>
  <si>
    <r>
      <t>CVE-2017-7793</t>
    </r>
    <r>
      <rPr>
        <sz val="11"/>
        <color theme="1"/>
        <rFont val="等线"/>
        <family val="2"/>
        <scheme val="minor"/>
      </rPr>
      <t xml:space="preserve">  </t>
    </r>
  </si>
  <si>
    <r>
      <t>CVE-2017-7809</t>
    </r>
    <r>
      <rPr>
        <sz val="11"/>
        <color theme="1"/>
        <rFont val="等线"/>
        <family val="2"/>
        <scheme val="minor"/>
      </rPr>
      <t xml:space="preserve">     </t>
    </r>
  </si>
  <si>
    <r>
      <t>CVE-2017-7807</t>
    </r>
    <r>
      <rPr>
        <sz val="11"/>
        <color theme="1"/>
        <rFont val="等线"/>
        <family val="2"/>
        <scheme val="minor"/>
      </rPr>
      <t xml:space="preserve">  </t>
    </r>
  </si>
  <si>
    <r>
      <t>CVE-2017-7806</t>
    </r>
    <r>
      <rPr>
        <sz val="11"/>
        <color theme="1"/>
        <rFont val="等线"/>
        <family val="2"/>
        <scheme val="minor"/>
      </rPr>
      <t xml:space="preserve">  </t>
    </r>
  </si>
  <si>
    <r>
      <t>CVE-2017-7803</t>
    </r>
    <r>
      <rPr>
        <sz val="11"/>
        <color theme="1"/>
        <rFont val="等线"/>
        <family val="2"/>
        <scheme val="minor"/>
      </rPr>
      <t xml:space="preserve">  </t>
    </r>
  </si>
  <si>
    <r>
      <t>CVE-2017-7802</t>
    </r>
    <r>
      <rPr>
        <sz val="11"/>
        <color theme="1"/>
        <rFont val="等线"/>
        <family val="2"/>
        <scheme val="minor"/>
      </rPr>
      <t xml:space="preserve">  </t>
    </r>
  </si>
  <si>
    <r>
      <t>CVE-2017-7801</t>
    </r>
    <r>
      <rPr>
        <sz val="11"/>
        <color theme="1"/>
        <rFont val="等线"/>
        <family val="2"/>
        <scheme val="minor"/>
      </rPr>
      <t xml:space="preserve">  </t>
    </r>
  </si>
  <si>
    <r>
      <t>CVE-2017-7800</t>
    </r>
    <r>
      <rPr>
        <sz val="11"/>
        <color theme="1"/>
        <rFont val="等线"/>
        <family val="2"/>
        <scheme val="minor"/>
      </rPr>
      <t xml:space="preserve">  </t>
    </r>
  </si>
  <si>
    <r>
      <t>CVE-2017-7798</t>
    </r>
    <r>
      <rPr>
        <sz val="11"/>
        <color theme="1"/>
        <rFont val="等线"/>
        <family val="2"/>
        <scheme val="minor"/>
      </rPr>
      <t xml:space="preserve">  </t>
    </r>
  </si>
  <si>
    <r>
      <t>CVE-2017-7794</t>
    </r>
    <r>
      <rPr>
        <sz val="11"/>
        <color theme="1"/>
        <rFont val="等线"/>
        <family val="2"/>
        <scheme val="minor"/>
      </rPr>
      <t xml:space="preserve">  </t>
    </r>
  </si>
  <si>
    <r>
      <t>CVE-2017-7792</t>
    </r>
    <r>
      <rPr>
        <sz val="11"/>
        <color theme="1"/>
        <rFont val="等线"/>
        <family val="2"/>
        <scheme val="minor"/>
      </rPr>
      <t xml:space="preserve">  </t>
    </r>
  </si>
  <si>
    <r>
      <t>CVE-2017-7790</t>
    </r>
    <r>
      <rPr>
        <sz val="11"/>
        <color theme="1"/>
        <rFont val="等线"/>
        <family val="2"/>
        <scheme val="minor"/>
      </rPr>
      <t xml:space="preserve">  </t>
    </r>
  </si>
  <si>
    <r>
      <t>CVE-2017-7789</t>
    </r>
    <r>
      <rPr>
        <sz val="11"/>
        <color theme="1"/>
        <rFont val="等线"/>
        <family val="2"/>
        <scheme val="minor"/>
      </rPr>
      <t xml:space="preserve">  </t>
    </r>
  </si>
  <si>
    <r>
      <t>CVE-2017-7788</t>
    </r>
    <r>
      <rPr>
        <sz val="11"/>
        <color theme="1"/>
        <rFont val="等线"/>
        <family val="2"/>
        <scheme val="minor"/>
      </rPr>
      <t xml:space="preserve">  </t>
    </r>
  </si>
  <si>
    <r>
      <t>CVE-2017-7787</t>
    </r>
    <r>
      <rPr>
        <sz val="11"/>
        <color theme="1"/>
        <rFont val="等线"/>
        <family val="2"/>
        <scheme val="minor"/>
      </rPr>
      <t xml:space="preserve">  </t>
    </r>
  </si>
  <si>
    <r>
      <t>CVE-2017-7786</t>
    </r>
    <r>
      <rPr>
        <sz val="11"/>
        <color theme="1"/>
        <rFont val="等线"/>
        <family val="2"/>
        <scheme val="minor"/>
      </rPr>
      <t xml:space="preserve">  </t>
    </r>
  </si>
  <si>
    <r>
      <t>CVE-2017-7783</t>
    </r>
    <r>
      <rPr>
        <sz val="11"/>
        <color theme="1"/>
        <rFont val="等线"/>
        <family val="2"/>
        <scheme val="minor"/>
      </rPr>
      <t xml:space="preserve">  </t>
    </r>
  </si>
  <si>
    <r>
      <t>CVE-2017-7782</t>
    </r>
    <r>
      <rPr>
        <sz val="11"/>
        <color theme="1"/>
        <rFont val="等线"/>
        <family val="2"/>
        <scheme val="minor"/>
      </rPr>
      <t xml:space="preserve">  </t>
    </r>
  </si>
  <si>
    <r>
      <t>CVE-2017-7781</t>
    </r>
    <r>
      <rPr>
        <sz val="11"/>
        <color theme="1"/>
        <rFont val="等线"/>
        <family val="2"/>
        <scheme val="minor"/>
      </rPr>
      <t xml:space="preserve">  </t>
    </r>
  </si>
  <si>
    <r>
      <t>CVE-2017-7780</t>
    </r>
    <r>
      <rPr>
        <sz val="11"/>
        <color theme="1"/>
        <rFont val="等线"/>
        <family val="2"/>
        <scheme val="minor"/>
      </rPr>
      <t xml:space="preserve">  </t>
    </r>
  </si>
  <si>
    <r>
      <t>CVE-2017-7779</t>
    </r>
    <r>
      <rPr>
        <sz val="11"/>
        <color theme="1"/>
        <rFont val="等线"/>
        <family val="2"/>
        <scheme val="minor"/>
      </rPr>
      <t xml:space="preserve">   </t>
    </r>
  </si>
  <si>
    <r>
      <t>CVE-2017-7753</t>
    </r>
    <r>
      <rPr>
        <sz val="11"/>
        <color theme="1"/>
        <rFont val="等线"/>
        <family val="2"/>
        <scheme val="minor"/>
      </rPr>
      <t xml:space="preserve">  </t>
    </r>
  </si>
  <si>
    <r>
      <t>CVE-2017-7778</t>
    </r>
    <r>
      <rPr>
        <sz val="11"/>
        <color theme="1"/>
        <rFont val="等线"/>
        <family val="2"/>
        <scheme val="minor"/>
      </rPr>
      <t xml:space="preserve">  </t>
    </r>
  </si>
  <si>
    <r>
      <t>CVE-2017-7777</t>
    </r>
    <r>
      <rPr>
        <sz val="11"/>
        <color theme="1"/>
        <rFont val="等线"/>
        <family val="2"/>
        <scheme val="minor"/>
      </rPr>
      <t xml:space="preserve">  </t>
    </r>
  </si>
  <si>
    <r>
      <t>CVE-2017-7774</t>
    </r>
    <r>
      <rPr>
        <sz val="11"/>
        <color theme="1"/>
        <rFont val="等线"/>
        <family val="2"/>
        <scheme val="minor"/>
      </rPr>
      <t xml:space="preserve">  </t>
    </r>
  </si>
  <si>
    <r>
      <t>CVE-2017-7773</t>
    </r>
    <r>
      <rPr>
        <sz val="11"/>
        <color theme="1"/>
        <rFont val="等线"/>
        <family val="2"/>
        <scheme val="minor"/>
      </rPr>
      <t xml:space="preserve">  </t>
    </r>
  </si>
  <si>
    <r>
      <t>CVE-2017-7772</t>
    </r>
    <r>
      <rPr>
        <sz val="11"/>
        <color theme="1"/>
        <rFont val="等线"/>
        <family val="2"/>
        <scheme val="minor"/>
      </rPr>
      <t xml:space="preserve">  </t>
    </r>
  </si>
  <si>
    <r>
      <t>CVE-2017-7771</t>
    </r>
    <r>
      <rPr>
        <sz val="11"/>
        <color theme="1"/>
        <rFont val="等线"/>
        <family val="2"/>
        <scheme val="minor"/>
      </rPr>
      <t xml:space="preserve">  </t>
    </r>
  </si>
  <si>
    <r>
      <t>CVE-2017-7768</t>
    </r>
    <r>
      <rPr>
        <sz val="11"/>
        <color theme="1"/>
        <rFont val="等线"/>
        <family val="2"/>
        <scheme val="minor"/>
      </rPr>
      <t xml:space="preserve">  </t>
    </r>
  </si>
  <si>
    <r>
      <t>CVE-2017-7767</t>
    </r>
    <r>
      <rPr>
        <sz val="11"/>
        <color theme="1"/>
        <rFont val="等线"/>
        <family val="2"/>
        <scheme val="minor"/>
      </rPr>
      <t xml:space="preserve">  </t>
    </r>
  </si>
  <si>
    <r>
      <t>CVE-2017-7766</t>
    </r>
    <r>
      <rPr>
        <sz val="11"/>
        <color theme="1"/>
        <rFont val="等线"/>
        <family val="2"/>
        <scheme val="minor"/>
      </rPr>
      <t xml:space="preserve">  </t>
    </r>
  </si>
  <si>
    <r>
      <t>CVE-2017-7765</t>
    </r>
    <r>
      <rPr>
        <sz val="11"/>
        <color theme="1"/>
        <rFont val="等线"/>
        <family val="2"/>
        <scheme val="minor"/>
      </rPr>
      <t xml:space="preserve">  </t>
    </r>
  </si>
  <si>
    <r>
      <t>CVE-2017-7763</t>
    </r>
    <r>
      <rPr>
        <sz val="11"/>
        <color theme="1"/>
        <rFont val="等线"/>
        <family val="2"/>
        <scheme val="minor"/>
      </rPr>
      <t xml:space="preserve">  </t>
    </r>
  </si>
  <si>
    <r>
      <t>CVE-2017-7761</t>
    </r>
    <r>
      <rPr>
        <sz val="11"/>
        <color theme="1"/>
        <rFont val="等线"/>
        <family val="2"/>
        <scheme val="minor"/>
      </rPr>
      <t xml:space="preserve">  </t>
    </r>
  </si>
  <si>
    <r>
      <t>CVE-2017-7760</t>
    </r>
    <r>
      <rPr>
        <sz val="11"/>
        <color theme="1"/>
        <rFont val="等线"/>
        <family val="2"/>
        <scheme val="minor"/>
      </rPr>
      <t xml:space="preserve">  </t>
    </r>
  </si>
  <si>
    <r>
      <t>CVE-2017-7759</t>
    </r>
    <r>
      <rPr>
        <sz val="11"/>
        <color theme="1"/>
        <rFont val="等线"/>
        <family val="2"/>
        <scheme val="minor"/>
      </rPr>
      <t xml:space="preserve">  </t>
    </r>
  </si>
  <si>
    <r>
      <t>CVE-2017-7758</t>
    </r>
    <r>
      <rPr>
        <sz val="11"/>
        <color theme="1"/>
        <rFont val="等线"/>
        <family val="2"/>
        <scheme val="minor"/>
      </rPr>
      <t xml:space="preserve">  </t>
    </r>
  </si>
  <si>
    <r>
      <t>CVE-2017-7757</t>
    </r>
    <r>
      <rPr>
        <sz val="11"/>
        <color theme="1"/>
        <rFont val="等线"/>
        <family val="2"/>
        <scheme val="minor"/>
      </rPr>
      <t xml:space="preserve">  </t>
    </r>
  </si>
  <si>
    <r>
      <t>CVE-2017-7756</t>
    </r>
    <r>
      <rPr>
        <sz val="11"/>
        <color theme="1"/>
        <rFont val="等线"/>
        <family val="2"/>
        <scheme val="minor"/>
      </rPr>
      <t xml:space="preserve">  </t>
    </r>
  </si>
  <si>
    <r>
      <t>CVE-2017-7755</t>
    </r>
    <r>
      <rPr>
        <sz val="11"/>
        <color theme="1"/>
        <rFont val="等线"/>
        <family val="2"/>
        <scheme val="minor"/>
      </rPr>
      <t xml:space="preserve">  </t>
    </r>
  </si>
  <si>
    <r>
      <t>CVE-2017-7752</t>
    </r>
    <r>
      <rPr>
        <sz val="11"/>
        <color theme="1"/>
        <rFont val="等线"/>
        <family val="2"/>
        <scheme val="minor"/>
      </rPr>
      <t xml:space="preserve">  </t>
    </r>
  </si>
  <si>
    <r>
      <t>CVE-2017-7751</t>
    </r>
    <r>
      <rPr>
        <sz val="11"/>
        <color theme="1"/>
        <rFont val="等线"/>
        <family val="2"/>
        <scheme val="minor"/>
      </rPr>
      <t xml:space="preserve">  </t>
    </r>
  </si>
  <si>
    <r>
      <t>CVE-2017-7750</t>
    </r>
    <r>
      <rPr>
        <sz val="11"/>
        <color theme="1"/>
        <rFont val="等线"/>
        <family val="2"/>
        <scheme val="minor"/>
      </rPr>
      <t xml:space="preserve">  </t>
    </r>
  </si>
  <si>
    <r>
      <t>CVE-2017-5472</t>
    </r>
    <r>
      <rPr>
        <sz val="11"/>
        <color theme="1"/>
        <rFont val="等线"/>
        <family val="2"/>
        <scheme val="minor"/>
      </rPr>
      <t xml:space="preserve">  </t>
    </r>
  </si>
  <si>
    <r>
      <t>CVE-2017-5471</t>
    </r>
    <r>
      <rPr>
        <sz val="11"/>
        <color theme="1"/>
        <rFont val="等线"/>
        <family val="2"/>
        <scheme val="minor"/>
      </rPr>
      <t xml:space="preserve">  </t>
    </r>
  </si>
  <si>
    <r>
      <t>CVE-2017-5470</t>
    </r>
    <r>
      <rPr>
        <sz val="11"/>
        <color theme="1"/>
        <rFont val="等线"/>
        <family val="2"/>
        <scheme val="minor"/>
      </rPr>
      <t xml:space="preserve">  </t>
    </r>
  </si>
  <si>
    <r>
      <t>CVE-2017-5469</t>
    </r>
    <r>
      <rPr>
        <sz val="11"/>
        <color theme="1"/>
        <rFont val="等线"/>
        <family val="2"/>
        <scheme val="minor"/>
      </rPr>
      <t xml:space="preserve">  </t>
    </r>
  </si>
  <si>
    <r>
      <t>CVE-2017-5468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</si>
  <si>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CVE-2017-5465</t>
    </r>
    <r>
      <rPr>
        <sz val="11"/>
        <color theme="1"/>
        <rFont val="等线"/>
        <family val="2"/>
        <scheme val="minor"/>
      </rPr>
      <t xml:space="preserve">  </t>
    </r>
  </si>
  <si>
    <r>
      <t>CVE-2017-5464</t>
    </r>
    <r>
      <rPr>
        <sz val="11"/>
        <color theme="1"/>
        <rFont val="等线"/>
        <family val="2"/>
        <scheme val="minor"/>
      </rPr>
      <t xml:space="preserve">  </t>
    </r>
  </si>
  <si>
    <r>
      <t>CVE-2017-5462</t>
    </r>
    <r>
      <rPr>
        <sz val="11"/>
        <color theme="1"/>
        <rFont val="等线"/>
        <family val="2"/>
        <scheme val="minor"/>
      </rPr>
      <t xml:space="preserve">  </t>
    </r>
  </si>
  <si>
    <r>
      <t>CVE-2017-5461</t>
    </r>
    <r>
      <rPr>
        <sz val="11"/>
        <color theme="1"/>
        <rFont val="等线"/>
        <family val="2"/>
        <scheme val="minor"/>
      </rPr>
      <t xml:space="preserve">  </t>
    </r>
  </si>
  <si>
    <r>
      <t>CVE-2017-5459</t>
    </r>
    <r>
      <rPr>
        <sz val="11"/>
        <color theme="1"/>
        <rFont val="等线"/>
        <family val="2"/>
        <scheme val="minor"/>
      </rPr>
      <t xml:space="preserve">  </t>
    </r>
  </si>
  <si>
    <r>
      <t>CVE-2017-5455</t>
    </r>
    <r>
      <rPr>
        <sz val="11"/>
        <color theme="1"/>
        <rFont val="等线"/>
        <family val="2"/>
        <scheme val="minor"/>
      </rPr>
      <t xml:space="preserve">  </t>
    </r>
  </si>
  <si>
    <r>
      <t>CVE-2017-5454</t>
    </r>
    <r>
      <rPr>
        <sz val="11"/>
        <color theme="1"/>
        <rFont val="等线"/>
        <family val="2"/>
        <scheme val="minor"/>
      </rPr>
      <t xml:space="preserve">  </t>
    </r>
  </si>
  <si>
    <r>
      <t>CVE-2017-5453</t>
    </r>
    <r>
      <rPr>
        <sz val="11"/>
        <color theme="1"/>
        <rFont val="等线"/>
        <family val="2"/>
        <scheme val="minor"/>
      </rPr>
      <t xml:space="preserve">  </t>
    </r>
  </si>
  <si>
    <r>
      <t>CVE-2017-5452</t>
    </r>
    <r>
      <rPr>
        <sz val="11"/>
        <color theme="1"/>
        <rFont val="等线"/>
        <family val="2"/>
        <scheme val="minor"/>
      </rPr>
      <t xml:space="preserve">  </t>
    </r>
  </si>
  <si>
    <r>
      <t>CVE-2017-5451</t>
    </r>
    <r>
      <rPr>
        <sz val="11"/>
        <color theme="1"/>
        <rFont val="等线"/>
        <family val="2"/>
        <scheme val="minor"/>
      </rPr>
      <t xml:space="preserve">  </t>
    </r>
  </si>
  <si>
    <r>
      <t>CVE-2017-5450</t>
    </r>
    <r>
      <rPr>
        <sz val="11"/>
        <color theme="1"/>
        <rFont val="等线"/>
        <family val="2"/>
        <scheme val="minor"/>
      </rPr>
      <t xml:space="preserve">  </t>
    </r>
  </si>
  <si>
    <r>
      <t>CVE-2017-5448</t>
    </r>
    <r>
      <rPr>
        <sz val="11"/>
        <color theme="1"/>
        <rFont val="等线"/>
        <family val="2"/>
        <scheme val="minor"/>
      </rPr>
      <t xml:space="preserve">  </t>
    </r>
  </si>
  <si>
    <r>
      <t>CVE-2017-5447</t>
    </r>
    <r>
      <rPr>
        <sz val="11"/>
        <color theme="1"/>
        <rFont val="等线"/>
        <family val="2"/>
        <scheme val="minor"/>
      </rPr>
      <t xml:space="preserve">  </t>
    </r>
  </si>
  <si>
    <r>
      <t>CVE-2017-5444</t>
    </r>
    <r>
      <rPr>
        <sz val="11"/>
        <color theme="1"/>
        <rFont val="等线"/>
        <family val="2"/>
        <scheme val="minor"/>
      </rPr>
      <t xml:space="preserve">  </t>
    </r>
  </si>
  <si>
    <r>
      <t>CVE-2017-5443</t>
    </r>
    <r>
      <rPr>
        <sz val="11"/>
        <color theme="1"/>
        <rFont val="等线"/>
        <family val="2"/>
        <scheme val="minor"/>
      </rPr>
      <t xml:space="preserve">  </t>
    </r>
  </si>
  <si>
    <r>
      <t>CVE-2017-5442</t>
    </r>
    <r>
      <rPr>
        <sz val="11"/>
        <color theme="1"/>
        <rFont val="等线"/>
        <family val="2"/>
        <scheme val="minor"/>
      </rPr>
      <t xml:space="preserve">  </t>
    </r>
  </si>
  <si>
    <r>
      <t>CVE-2017-5441</t>
    </r>
    <r>
      <rPr>
        <sz val="11"/>
        <color theme="1"/>
        <rFont val="等线"/>
        <family val="2"/>
        <scheme val="minor"/>
      </rPr>
      <t xml:space="preserve">  </t>
    </r>
  </si>
  <si>
    <r>
      <t>CVE-2017-5440</t>
    </r>
    <r>
      <rPr>
        <sz val="11"/>
        <color theme="1"/>
        <rFont val="等线"/>
        <family val="2"/>
        <scheme val="minor"/>
      </rPr>
      <t xml:space="preserve">  </t>
    </r>
  </si>
  <si>
    <r>
      <t>CVE-2017-5439</t>
    </r>
    <r>
      <rPr>
        <sz val="11"/>
        <color theme="1"/>
        <rFont val="等线"/>
        <family val="2"/>
        <scheme val="minor"/>
      </rPr>
      <t xml:space="preserve">  </t>
    </r>
  </si>
  <si>
    <r>
      <t>CVE-2017-5438</t>
    </r>
    <r>
      <rPr>
        <sz val="11"/>
        <color theme="1"/>
        <rFont val="等线"/>
        <family val="2"/>
        <scheme val="minor"/>
      </rPr>
      <t xml:space="preserve">  </t>
    </r>
  </si>
  <si>
    <r>
      <t>CVE-2017-5436</t>
    </r>
    <r>
      <rPr>
        <sz val="11"/>
        <color theme="1"/>
        <rFont val="等线"/>
        <family val="2"/>
        <scheme val="minor"/>
      </rPr>
      <t xml:space="preserve">  </t>
    </r>
  </si>
  <si>
    <r>
      <t>CVE-2017-5434</t>
    </r>
    <r>
      <rPr>
        <sz val="11"/>
        <color theme="1"/>
        <rFont val="等线"/>
        <family val="2"/>
        <scheme val="minor"/>
      </rPr>
      <t xml:space="preserve">  </t>
    </r>
  </si>
  <si>
    <r>
      <t>CVE-2017-5433</t>
    </r>
    <r>
      <rPr>
        <sz val="11"/>
        <color theme="1"/>
        <rFont val="等线"/>
        <family val="2"/>
        <scheme val="minor"/>
      </rPr>
      <t xml:space="preserve">  </t>
    </r>
  </si>
  <si>
    <r>
      <t>CVE-2017-5432</t>
    </r>
    <r>
      <rPr>
        <sz val="11"/>
        <color theme="1"/>
        <rFont val="等线"/>
        <family val="2"/>
        <scheme val="minor"/>
      </rPr>
      <t xml:space="preserve">  </t>
    </r>
  </si>
  <si>
    <r>
      <t>CVE-2017-5430</t>
    </r>
    <r>
      <rPr>
        <sz val="11"/>
        <color theme="1"/>
        <rFont val="等线"/>
        <family val="2"/>
        <scheme val="minor"/>
      </rPr>
      <t xml:space="preserve">  </t>
    </r>
  </si>
  <si>
    <r>
      <t>CVE-2017-5429</t>
    </r>
    <r>
      <rPr>
        <sz val="11"/>
        <color theme="1"/>
        <rFont val="等线"/>
        <family val="2"/>
        <scheme val="minor"/>
      </rPr>
      <t xml:space="preserve">  </t>
    </r>
  </si>
  <si>
    <r>
      <t>CVE-2016-10196</t>
    </r>
    <r>
      <rPr>
        <sz val="11"/>
        <color theme="1"/>
        <rFont val="等线"/>
        <family val="2"/>
        <scheme val="minor"/>
      </rPr>
      <t xml:space="preserve">  </t>
    </r>
  </si>
  <si>
    <r>
      <t>CVE-2017-5427</t>
    </r>
    <r>
      <rPr>
        <sz val="11"/>
        <color theme="1"/>
        <rFont val="等线"/>
        <family val="2"/>
        <scheme val="minor"/>
      </rPr>
      <t xml:space="preserve">  </t>
    </r>
  </si>
  <si>
    <r>
      <t>CVE-2017-5425</t>
    </r>
    <r>
      <rPr>
        <sz val="11"/>
        <color theme="1"/>
        <rFont val="等线"/>
        <family val="2"/>
        <scheme val="minor"/>
      </rPr>
      <t xml:space="preserve">  </t>
    </r>
  </si>
  <si>
    <r>
      <t>CVE-2017-5422</t>
    </r>
    <r>
      <rPr>
        <sz val="11"/>
        <color theme="1"/>
        <rFont val="等线"/>
        <family val="2"/>
        <scheme val="minor"/>
      </rPr>
      <t xml:space="preserve">  </t>
    </r>
  </si>
  <si>
    <r>
      <t>CVE-2017-5419</t>
    </r>
    <r>
      <rPr>
        <sz val="11"/>
        <color theme="1"/>
        <rFont val="等线"/>
        <family val="2"/>
        <scheme val="minor"/>
      </rPr>
      <t xml:space="preserve">  </t>
    </r>
  </si>
  <si>
    <r>
      <t>CVE-2017-5418</t>
    </r>
    <r>
      <rPr>
        <sz val="11"/>
        <color theme="1"/>
        <rFont val="等线"/>
        <family val="2"/>
        <scheme val="minor"/>
      </rPr>
      <t xml:space="preserve">  </t>
    </r>
  </si>
  <si>
    <r>
      <t>CVE-2017-5416</t>
    </r>
    <r>
      <rPr>
        <sz val="11"/>
        <color theme="1"/>
        <rFont val="等线"/>
        <family val="2"/>
        <scheme val="minor"/>
      </rPr>
      <t xml:space="preserve">  </t>
    </r>
  </si>
  <si>
    <r>
      <t>CVE-2017-5415</t>
    </r>
    <r>
      <rPr>
        <sz val="11"/>
        <color theme="1"/>
        <rFont val="等线"/>
        <family val="2"/>
        <scheme val="minor"/>
      </rPr>
      <t xml:space="preserve">  </t>
    </r>
  </si>
  <si>
    <r>
      <t>CVE-2017-5413</t>
    </r>
    <r>
      <rPr>
        <sz val="11"/>
        <color theme="1"/>
        <rFont val="等线"/>
        <family val="2"/>
        <scheme val="minor"/>
      </rPr>
      <t xml:space="preserve">  </t>
    </r>
  </si>
  <si>
    <r>
      <t>CVE-2017-5412</t>
    </r>
    <r>
      <rPr>
        <sz val="11"/>
        <color theme="1"/>
        <rFont val="等线"/>
        <family val="2"/>
        <scheme val="minor"/>
      </rPr>
      <t xml:space="preserve">  </t>
    </r>
  </si>
  <si>
    <r>
      <t>CVE-2017-5411</t>
    </r>
    <r>
      <rPr>
        <sz val="11"/>
        <color theme="1"/>
        <rFont val="等线"/>
        <family val="2"/>
        <scheme val="minor"/>
      </rPr>
      <t xml:space="preserve">  </t>
    </r>
  </si>
  <si>
    <r>
      <t>CVE-2017-5410</t>
    </r>
    <r>
      <rPr>
        <sz val="11"/>
        <color theme="1"/>
        <rFont val="等线"/>
        <family val="2"/>
        <scheme val="minor"/>
      </rPr>
      <t xml:space="preserve">  </t>
    </r>
  </si>
  <si>
    <r>
      <t>CVE-2017-5409</t>
    </r>
    <r>
      <rPr>
        <sz val="11"/>
        <color theme="1"/>
        <rFont val="等线"/>
        <family val="2"/>
        <scheme val="minor"/>
      </rPr>
      <t xml:space="preserve">  </t>
    </r>
  </si>
  <si>
    <r>
      <t>CVE-2017-5408</t>
    </r>
    <r>
      <rPr>
        <sz val="11"/>
        <color theme="1"/>
        <rFont val="等线"/>
        <family val="2"/>
        <scheme val="minor"/>
      </rPr>
      <t xml:space="preserve">  </t>
    </r>
  </si>
  <si>
    <r>
      <t>CVE-2017-5407</t>
    </r>
    <r>
      <rPr>
        <sz val="11"/>
        <color theme="1"/>
        <rFont val="等线"/>
        <family val="2"/>
        <scheme val="minor"/>
      </rPr>
      <t xml:space="preserve">  </t>
    </r>
  </si>
  <si>
    <r>
      <t>CVE-2017-5406</t>
    </r>
    <r>
      <rPr>
        <sz val="11"/>
        <color theme="1"/>
        <rFont val="等线"/>
        <family val="2"/>
        <scheme val="minor"/>
      </rPr>
      <t xml:space="preserve">  </t>
    </r>
  </si>
  <si>
    <r>
      <t>CVE-2017-5405</t>
    </r>
    <r>
      <rPr>
        <sz val="11"/>
        <color theme="1"/>
        <rFont val="等线"/>
        <family val="2"/>
        <scheme val="minor"/>
      </rPr>
      <t xml:space="preserve">  </t>
    </r>
  </si>
  <si>
    <r>
      <t>CVE-2017-5403</t>
    </r>
    <r>
      <rPr>
        <sz val="11"/>
        <color theme="1"/>
        <rFont val="等线"/>
        <family val="2"/>
        <scheme val="minor"/>
      </rPr>
      <t xml:space="preserve">  </t>
    </r>
  </si>
  <si>
    <r>
      <t>CVE-2017-5401</t>
    </r>
    <r>
      <rPr>
        <sz val="11"/>
        <color theme="1"/>
        <rFont val="等线"/>
        <family val="2"/>
        <scheme val="minor"/>
      </rPr>
      <t xml:space="preserve">  </t>
    </r>
  </si>
  <si>
    <r>
      <t>CVE-2017-5400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</si>
  <si>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CVE-2017-5399 </t>
    </r>
    <r>
      <rPr>
        <sz val="11"/>
        <color theme="1"/>
        <rFont val="等线"/>
        <family val="2"/>
        <scheme val="minor"/>
      </rPr>
      <t xml:space="preserve"> </t>
    </r>
  </si>
  <si>
    <r>
      <t>CVE-2017-5398</t>
    </r>
    <r>
      <rPr>
        <sz val="11"/>
        <color theme="1"/>
        <rFont val="等线"/>
        <family val="2"/>
        <scheme val="minor"/>
      </rPr>
      <t xml:space="preserve">  </t>
    </r>
  </si>
  <si>
    <r>
      <t>CVE-2017-5397</t>
    </r>
    <r>
      <rPr>
        <sz val="11"/>
        <color theme="1"/>
        <rFont val="等线"/>
        <family val="2"/>
        <scheme val="minor"/>
      </rPr>
      <t xml:space="preserve">  </t>
    </r>
  </si>
  <si>
    <r>
      <t>CVE-2017-5395</t>
    </r>
    <r>
      <rPr>
        <sz val="11"/>
        <color theme="1"/>
        <rFont val="等线"/>
        <family val="2"/>
        <scheme val="minor"/>
      </rPr>
      <t xml:space="preserve">  </t>
    </r>
  </si>
  <si>
    <r>
      <t>CVE-2017-5392</t>
    </r>
    <r>
      <rPr>
        <sz val="11"/>
        <color theme="1"/>
        <rFont val="等线"/>
        <family val="2"/>
        <scheme val="minor"/>
      </rPr>
      <t xml:space="preserve">  </t>
    </r>
  </si>
  <si>
    <r>
      <t>CVE-2017-5390</t>
    </r>
    <r>
      <rPr>
        <sz val="11"/>
        <color theme="1"/>
        <rFont val="等线"/>
        <family val="2"/>
        <scheme val="minor"/>
      </rPr>
      <t xml:space="preserve">  </t>
    </r>
  </si>
  <si>
    <r>
      <t>CVE-2017-5389</t>
    </r>
    <r>
      <rPr>
        <sz val="11"/>
        <color theme="1"/>
        <rFont val="等线"/>
        <family val="2"/>
        <scheme val="minor"/>
      </rPr>
      <t xml:space="preserve">  </t>
    </r>
  </si>
  <si>
    <r>
      <t>CVE-2017-5388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</si>
  <si>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CVE-2017-5387</t>
    </r>
    <r>
      <rPr>
        <sz val="11"/>
        <color theme="1"/>
        <rFont val="等线"/>
        <family val="2"/>
        <scheme val="minor"/>
      </rPr>
      <t xml:space="preserve">  </t>
    </r>
  </si>
  <si>
    <r>
      <t>CVE-2017-5386</t>
    </r>
    <r>
      <rPr>
        <sz val="11"/>
        <color theme="1"/>
        <rFont val="等线"/>
        <family val="2"/>
        <scheme val="minor"/>
      </rPr>
      <t xml:space="preserve">  </t>
    </r>
  </si>
  <si>
    <r>
      <t>CVE-2017-5385</t>
    </r>
    <r>
      <rPr>
        <sz val="11"/>
        <color theme="1"/>
        <rFont val="等线"/>
        <family val="2"/>
        <scheme val="minor"/>
      </rPr>
      <t xml:space="preserve">  </t>
    </r>
  </si>
  <si>
    <r>
      <t>CVE-2017-5383</t>
    </r>
    <r>
      <rPr>
        <sz val="11"/>
        <color theme="1"/>
        <rFont val="等线"/>
        <family val="2"/>
        <scheme val="minor"/>
      </rPr>
      <t xml:space="preserve">  </t>
    </r>
  </si>
  <si>
    <r>
      <t>CVE-2017-5382</t>
    </r>
    <r>
      <rPr>
        <sz val="11"/>
        <color theme="1"/>
        <rFont val="等线"/>
        <family val="2"/>
        <scheme val="minor"/>
      </rPr>
      <t xml:space="preserve">  </t>
    </r>
  </si>
  <si>
    <r>
      <t>CVE-2017-5381</t>
    </r>
    <r>
      <rPr>
        <sz val="11"/>
        <color theme="1"/>
        <rFont val="等线"/>
        <family val="2"/>
        <scheme val="minor"/>
      </rPr>
      <t xml:space="preserve">  </t>
    </r>
  </si>
  <si>
    <r>
      <t>CVE-2017-5380</t>
    </r>
    <r>
      <rPr>
        <sz val="11"/>
        <color theme="1"/>
        <rFont val="等线"/>
        <family val="2"/>
        <scheme val="minor"/>
      </rPr>
      <t xml:space="preserve">  </t>
    </r>
  </si>
  <si>
    <r>
      <t>CVE-2017-5379</t>
    </r>
    <r>
      <rPr>
        <sz val="11"/>
        <color theme="1"/>
        <rFont val="等线"/>
        <family val="2"/>
        <scheme val="minor"/>
      </rPr>
      <t xml:space="preserve">  </t>
    </r>
  </si>
  <si>
    <r>
      <t>CVE-2017-5378</t>
    </r>
    <r>
      <rPr>
        <sz val="11"/>
        <color theme="1"/>
        <rFont val="等线"/>
        <family val="2"/>
        <scheme val="minor"/>
      </rPr>
      <t xml:space="preserve">  </t>
    </r>
  </si>
  <si>
    <r>
      <t>CVE-2017-5377</t>
    </r>
    <r>
      <rPr>
        <sz val="11"/>
        <color theme="1"/>
        <rFont val="等线"/>
        <family val="2"/>
        <scheme val="minor"/>
      </rPr>
      <t xml:space="preserve">  </t>
    </r>
  </si>
  <si>
    <r>
      <t>CVE-2017-5376</t>
    </r>
    <r>
      <rPr>
        <sz val="11"/>
        <color theme="1"/>
        <rFont val="等线"/>
        <family val="2"/>
        <scheme val="minor"/>
      </rPr>
      <t xml:space="preserve">  </t>
    </r>
  </si>
  <si>
    <r>
      <t>CVE-2017-5375</t>
    </r>
    <r>
      <rPr>
        <sz val="11"/>
        <color theme="1"/>
        <rFont val="等线"/>
        <family val="2"/>
        <scheme val="minor"/>
      </rPr>
      <t xml:space="preserve">  </t>
    </r>
  </si>
  <si>
    <r>
      <t>CVE-2017-5373</t>
    </r>
    <r>
      <rPr>
        <sz val="11"/>
        <color theme="1"/>
        <rFont val="等线"/>
        <family val="2"/>
        <scheme val="minor"/>
      </rPr>
      <t xml:space="preserve">  </t>
    </r>
  </si>
  <si>
    <r>
      <t>CVE-2016-9904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</si>
  <si>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CVE-2016-9903</t>
    </r>
    <r>
      <rPr>
        <sz val="11"/>
        <color theme="1"/>
        <rFont val="等线"/>
        <family val="2"/>
        <scheme val="minor"/>
      </rPr>
      <t xml:space="preserve">  </t>
    </r>
  </si>
  <si>
    <r>
      <t>CVE-2016-9901</t>
    </r>
    <r>
      <rPr>
        <sz val="11"/>
        <color theme="1"/>
        <rFont val="等线"/>
        <family val="2"/>
        <scheme val="minor"/>
      </rPr>
      <t xml:space="preserve">  </t>
    </r>
  </si>
  <si>
    <r>
      <t>CVE-2016-9899</t>
    </r>
    <r>
      <rPr>
        <sz val="11"/>
        <color theme="1"/>
        <rFont val="等线"/>
        <family val="2"/>
        <scheme val="minor"/>
      </rPr>
      <t xml:space="preserve">  </t>
    </r>
  </si>
  <si>
    <r>
      <t>CVE-2016-9897</t>
    </r>
    <r>
      <rPr>
        <sz val="11"/>
        <color theme="1"/>
        <rFont val="等线"/>
        <family val="2"/>
        <scheme val="minor"/>
      </rPr>
      <t xml:space="preserve">  </t>
    </r>
  </si>
  <si>
    <r>
      <t>CVE-2016-9895</t>
    </r>
    <r>
      <rPr>
        <sz val="11"/>
        <color theme="1"/>
        <rFont val="等线"/>
        <family val="2"/>
        <scheme val="minor"/>
      </rPr>
      <t xml:space="preserve">  </t>
    </r>
  </si>
  <si>
    <r>
      <t>CVE-2016-9894</t>
    </r>
    <r>
      <rPr>
        <sz val="11"/>
        <color theme="1"/>
        <rFont val="等线"/>
        <family val="2"/>
        <scheme val="minor"/>
      </rPr>
      <t xml:space="preserve">  </t>
    </r>
  </si>
  <si>
    <r>
      <t>CVE-2016-9893</t>
    </r>
    <r>
      <rPr>
        <sz val="11"/>
        <color theme="1"/>
        <rFont val="等线"/>
        <family val="2"/>
        <scheme val="minor"/>
      </rPr>
      <t xml:space="preserve">  </t>
    </r>
  </si>
  <si>
    <r>
      <t>CVE-2016-9080</t>
    </r>
    <r>
      <rPr>
        <sz val="11"/>
        <color theme="1"/>
        <rFont val="等线"/>
        <family val="2"/>
        <scheme val="minor"/>
      </rPr>
      <t xml:space="preserve">  </t>
    </r>
  </si>
  <si>
    <r>
      <t>CVE-2016-9079</t>
    </r>
    <r>
      <rPr>
        <sz val="11"/>
        <color theme="1"/>
        <rFont val="等线"/>
        <family val="2"/>
        <scheme val="minor"/>
      </rPr>
      <t xml:space="preserve">  </t>
    </r>
  </si>
  <si>
    <r>
      <t>CVE-2016-9078</t>
    </r>
    <r>
      <rPr>
        <sz val="11"/>
        <color theme="1"/>
        <rFont val="等线"/>
        <family val="2"/>
        <scheme val="minor"/>
      </rPr>
      <t xml:space="preserve">  </t>
    </r>
  </si>
  <si>
    <r>
      <t>CVE-2016-9076</t>
    </r>
    <r>
      <rPr>
        <sz val="11"/>
        <color theme="1"/>
        <rFont val="等线"/>
        <family val="2"/>
        <scheme val="minor"/>
      </rPr>
      <t xml:space="preserve">  </t>
    </r>
  </si>
  <si>
    <r>
      <t>CVE-2016-9075</t>
    </r>
    <r>
      <rPr>
        <sz val="11"/>
        <color theme="1"/>
        <rFont val="等线"/>
        <family val="2"/>
        <scheme val="minor"/>
      </rPr>
      <t xml:space="preserve">  </t>
    </r>
  </si>
  <si>
    <r>
      <t>CVE-2016-9073</t>
    </r>
    <r>
      <rPr>
        <sz val="11"/>
        <color theme="1"/>
        <rFont val="等线"/>
        <family val="2"/>
        <scheme val="minor"/>
      </rPr>
      <t xml:space="preserve">  </t>
    </r>
  </si>
  <si>
    <r>
      <t>CVE-2016-9072</t>
    </r>
    <r>
      <rPr>
        <sz val="11"/>
        <color theme="1"/>
        <rFont val="等线"/>
        <family val="2"/>
        <scheme val="minor"/>
      </rPr>
      <t xml:space="preserve">  </t>
    </r>
  </si>
  <si>
    <r>
      <t>CVE-2016-9070</t>
    </r>
    <r>
      <rPr>
        <sz val="11"/>
        <color theme="1"/>
        <rFont val="等线"/>
        <family val="2"/>
        <scheme val="minor"/>
      </rPr>
      <t xml:space="preserve">  </t>
    </r>
  </si>
  <si>
    <r>
      <t>CVE-2016-9068</t>
    </r>
    <r>
      <rPr>
        <sz val="11"/>
        <color theme="1"/>
        <rFont val="等线"/>
        <family val="2"/>
        <scheme val="minor"/>
      </rPr>
      <t xml:space="preserve">  </t>
    </r>
  </si>
  <si>
    <r>
      <t>CVE-2016-9067</t>
    </r>
    <r>
      <rPr>
        <sz val="11"/>
        <color theme="1"/>
        <rFont val="等线"/>
        <family val="2"/>
        <scheme val="minor"/>
      </rPr>
      <t xml:space="preserve">  </t>
    </r>
  </si>
  <si>
    <r>
      <t>CVE-2016-9066</t>
    </r>
    <r>
      <rPr>
        <sz val="11"/>
        <color theme="1"/>
        <rFont val="等线"/>
        <family val="2"/>
        <scheme val="minor"/>
      </rPr>
      <t xml:space="preserve">  </t>
    </r>
  </si>
  <si>
    <r>
      <t>CVE-2016-9065</t>
    </r>
    <r>
      <rPr>
        <sz val="11"/>
        <color theme="1"/>
        <rFont val="等线"/>
        <family val="2"/>
        <scheme val="minor"/>
      </rPr>
      <t xml:space="preserve">  </t>
    </r>
  </si>
  <si>
    <r>
      <t>CVE-2016-9064</t>
    </r>
    <r>
      <rPr>
        <sz val="11"/>
        <color theme="1"/>
        <rFont val="等线"/>
        <family val="2"/>
        <scheme val="minor"/>
      </rPr>
      <t xml:space="preserve">  </t>
    </r>
  </si>
  <si>
    <r>
      <t>CVE-2016-9062</t>
    </r>
    <r>
      <rPr>
        <sz val="11"/>
        <color theme="1"/>
        <rFont val="等线"/>
        <family val="2"/>
        <scheme val="minor"/>
      </rPr>
      <t xml:space="preserve">  </t>
    </r>
  </si>
  <si>
    <r>
      <t>CVE-2016-9061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</si>
  <si>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CVE-2016-5299 </t>
    </r>
    <r>
      <rPr>
        <sz val="11"/>
        <color theme="1"/>
        <rFont val="等线"/>
        <family val="2"/>
        <scheme val="minor"/>
      </rPr>
      <t xml:space="preserve"> </t>
    </r>
  </si>
  <si>
    <r>
      <t>CVE-2016-5298</t>
    </r>
    <r>
      <rPr>
        <sz val="11"/>
        <color theme="1"/>
        <rFont val="等线"/>
        <family val="2"/>
        <scheme val="minor"/>
      </rPr>
      <t xml:space="preserve">  </t>
    </r>
  </si>
  <si>
    <r>
      <t>CVE-2016-5296</t>
    </r>
    <r>
      <rPr>
        <sz val="11"/>
        <color theme="1"/>
        <rFont val="等线"/>
        <family val="2"/>
        <scheme val="minor"/>
      </rPr>
      <t xml:space="preserve">  </t>
    </r>
  </si>
  <si>
    <r>
      <t>CVE-2016-5295</t>
    </r>
    <r>
      <rPr>
        <sz val="11"/>
        <color theme="1"/>
        <rFont val="等线"/>
        <family val="2"/>
        <scheme val="minor"/>
      </rPr>
      <t xml:space="preserve">  </t>
    </r>
  </si>
  <si>
    <r>
      <t>CVE-2016-5294</t>
    </r>
    <r>
      <rPr>
        <sz val="11"/>
        <color theme="1"/>
        <rFont val="等线"/>
        <family val="2"/>
        <scheme val="minor"/>
      </rPr>
      <t xml:space="preserve">  </t>
    </r>
  </si>
  <si>
    <r>
      <t>CVE-2016-5293</t>
    </r>
    <r>
      <rPr>
        <sz val="11"/>
        <color theme="1"/>
        <rFont val="等线"/>
        <family val="2"/>
        <scheme val="minor"/>
      </rPr>
      <t xml:space="preserve">  </t>
    </r>
  </si>
  <si>
    <r>
      <t>CVE-2016-5291</t>
    </r>
    <r>
      <rPr>
        <sz val="11"/>
        <color theme="1"/>
        <rFont val="等线"/>
        <family val="2"/>
        <scheme val="minor"/>
      </rPr>
      <t xml:space="preserve">  </t>
    </r>
  </si>
  <si>
    <r>
      <t>CVE-2016-5290</t>
    </r>
    <r>
      <rPr>
        <sz val="11"/>
        <color theme="1"/>
        <rFont val="等线"/>
        <family val="2"/>
        <scheme val="minor"/>
      </rPr>
      <t xml:space="preserve">  </t>
    </r>
  </si>
  <si>
    <r>
      <t>CVE-2016-5289</t>
    </r>
    <r>
      <rPr>
        <sz val="11"/>
        <color theme="1"/>
        <rFont val="等线"/>
        <family val="2"/>
        <scheme val="minor"/>
      </rPr>
      <t xml:space="preserve">  </t>
    </r>
  </si>
  <si>
    <r>
      <t>CVE-2016-5288</t>
    </r>
    <r>
      <rPr>
        <sz val="11"/>
        <color theme="1"/>
        <rFont val="等线"/>
        <family val="2"/>
        <scheme val="minor"/>
      </rPr>
      <t xml:space="preserve">  </t>
    </r>
  </si>
  <si>
    <r>
      <t>CVE-2016-5287</t>
    </r>
    <r>
      <rPr>
        <sz val="11"/>
        <color theme="1"/>
        <rFont val="等线"/>
        <family val="2"/>
        <scheme val="minor"/>
      </rPr>
      <t xml:space="preserve">  </t>
    </r>
  </si>
  <si>
    <r>
      <t>CVE-2016-5283</t>
    </r>
    <r>
      <rPr>
        <sz val="11"/>
        <color theme="1"/>
        <rFont val="等线"/>
        <family val="2"/>
        <scheme val="minor"/>
      </rPr>
      <t xml:space="preserve">  </t>
    </r>
  </si>
  <si>
    <r>
      <t>CVE-2016-5282</t>
    </r>
    <r>
      <rPr>
        <sz val="11"/>
        <color theme="1"/>
        <rFont val="等线"/>
        <family val="2"/>
        <scheme val="minor"/>
      </rPr>
      <t xml:space="preserve">  </t>
    </r>
  </si>
  <si>
    <r>
      <t>CVE-2016-5281</t>
    </r>
    <r>
      <rPr>
        <sz val="11"/>
        <color theme="1"/>
        <rFont val="等线"/>
        <family val="2"/>
        <scheme val="minor"/>
      </rPr>
      <t xml:space="preserve">  </t>
    </r>
  </si>
  <si>
    <r>
      <t>CVE-2016-5279</t>
    </r>
    <r>
      <rPr>
        <sz val="11"/>
        <color theme="1"/>
        <rFont val="等线"/>
        <family val="2"/>
        <scheme val="minor"/>
      </rPr>
      <t xml:space="preserve">  </t>
    </r>
  </si>
  <si>
    <r>
      <t>CVE-2016-5278</t>
    </r>
    <r>
      <rPr>
        <sz val="11"/>
        <color theme="1"/>
        <rFont val="等线"/>
        <family val="2"/>
        <scheme val="minor"/>
      </rPr>
      <t xml:space="preserve">  </t>
    </r>
  </si>
  <si>
    <r>
      <t>CVE-2016-5275</t>
    </r>
    <r>
      <rPr>
        <sz val="11"/>
        <color theme="1"/>
        <rFont val="等线"/>
        <family val="2"/>
        <scheme val="minor"/>
      </rPr>
      <t xml:space="preserve">  </t>
    </r>
  </si>
  <si>
    <r>
      <t>CVE-2016-5274</t>
    </r>
    <r>
      <rPr>
        <sz val="11"/>
        <color theme="1"/>
        <rFont val="等线"/>
        <family val="2"/>
        <scheme val="minor"/>
      </rPr>
      <t xml:space="preserve">  </t>
    </r>
  </si>
  <si>
    <r>
      <t>CVE-2016-5273</t>
    </r>
    <r>
      <rPr>
        <sz val="11"/>
        <color theme="1"/>
        <rFont val="等线"/>
        <family val="2"/>
        <scheme val="minor"/>
      </rPr>
      <t xml:space="preserve">  </t>
    </r>
  </si>
  <si>
    <r>
      <t>CVE-2016-5272</t>
    </r>
    <r>
      <rPr>
        <sz val="11"/>
        <color theme="1"/>
        <rFont val="等线"/>
        <family val="2"/>
        <scheme val="minor"/>
      </rPr>
      <t xml:space="preserve">  </t>
    </r>
  </si>
  <si>
    <r>
      <t>CVE-2016-5271</t>
    </r>
    <r>
      <rPr>
        <sz val="11"/>
        <color theme="1"/>
        <rFont val="等线"/>
        <family val="2"/>
        <scheme val="minor"/>
      </rPr>
      <t xml:space="preserve">  </t>
    </r>
  </si>
  <si>
    <r>
      <t>CVE-2016-5256</t>
    </r>
    <r>
      <rPr>
        <sz val="11"/>
        <color theme="1"/>
        <rFont val="等线"/>
        <family val="2"/>
        <scheme val="minor"/>
      </rPr>
      <t xml:space="preserve">  </t>
    </r>
  </si>
  <si>
    <r>
      <t>CVE-2016-2827</t>
    </r>
    <r>
      <rPr>
        <sz val="11"/>
        <color theme="1"/>
        <rFont val="等线"/>
        <family val="2"/>
        <scheme val="minor"/>
      </rPr>
      <t xml:space="preserve">  </t>
    </r>
  </si>
  <si>
    <r>
      <t>CVE-2016-5268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</si>
  <si>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CVE-2016-5267 </t>
    </r>
    <r>
      <rPr>
        <sz val="11"/>
        <color theme="1"/>
        <rFont val="等线"/>
        <family val="2"/>
        <scheme val="minor"/>
      </rPr>
      <t xml:space="preserve"> </t>
    </r>
  </si>
  <si>
    <r>
      <t>CVE-2016-5266</t>
    </r>
    <r>
      <rPr>
        <sz val="11"/>
        <color theme="1"/>
        <rFont val="等线"/>
        <family val="2"/>
        <scheme val="minor"/>
      </rPr>
      <t xml:space="preserve">  </t>
    </r>
  </si>
  <si>
    <r>
      <t>CVE-2016-5264</t>
    </r>
    <r>
      <rPr>
        <sz val="11"/>
        <color theme="1"/>
        <rFont val="等线"/>
        <family val="2"/>
        <scheme val="minor"/>
      </rPr>
      <t xml:space="preserve">  </t>
    </r>
  </si>
  <si>
    <r>
      <t>CVE-2016-5261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</si>
  <si>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CVE-2016-5260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</si>
  <si>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CVE-2016-5258</t>
    </r>
    <r>
      <rPr>
        <sz val="11"/>
        <color theme="1"/>
        <rFont val="等线"/>
        <family val="2"/>
        <scheme val="minor"/>
      </rPr>
      <t xml:space="preserve">  </t>
    </r>
  </si>
  <si>
    <r>
      <t>CVE-2016-5254</t>
    </r>
    <r>
      <rPr>
        <sz val="11"/>
        <color theme="1"/>
        <rFont val="等线"/>
        <family val="2"/>
        <scheme val="minor"/>
      </rPr>
      <t xml:space="preserve">  </t>
    </r>
  </si>
  <si>
    <r>
      <t>CVE-2016-5253</t>
    </r>
    <r>
      <rPr>
        <sz val="11"/>
        <color theme="1"/>
        <rFont val="等线"/>
        <family val="2"/>
        <scheme val="minor"/>
      </rPr>
      <t xml:space="preserve">  </t>
    </r>
  </si>
  <si>
    <r>
      <t>CVE-2016-5252</t>
    </r>
    <r>
      <rPr>
        <sz val="11"/>
        <color theme="1"/>
        <rFont val="等线"/>
        <family val="2"/>
        <scheme val="minor"/>
      </rPr>
      <t xml:space="preserve">  </t>
    </r>
  </si>
  <si>
    <r>
      <t>CVE-2016-5251</t>
    </r>
    <r>
      <rPr>
        <sz val="11"/>
        <color theme="1"/>
        <rFont val="等线"/>
        <family val="2"/>
        <scheme val="minor"/>
      </rPr>
      <t xml:space="preserve">  </t>
    </r>
  </si>
  <si>
    <r>
      <t>CVE-2016-2839</t>
    </r>
    <r>
      <rPr>
        <sz val="11"/>
        <color theme="1"/>
        <rFont val="等线"/>
        <family val="2"/>
        <scheme val="minor"/>
      </rPr>
      <t xml:space="preserve">  </t>
    </r>
  </si>
  <si>
    <r>
      <t>CVE-2016-2838</t>
    </r>
    <r>
      <rPr>
        <sz val="11"/>
        <color theme="1"/>
        <rFont val="等线"/>
        <family val="2"/>
        <scheme val="minor"/>
      </rPr>
      <t xml:space="preserve">  </t>
    </r>
  </si>
  <si>
    <r>
      <t>CVE-2016-2837</t>
    </r>
    <r>
      <rPr>
        <sz val="11"/>
        <color theme="1"/>
        <rFont val="等线"/>
        <family val="2"/>
        <scheme val="minor"/>
      </rPr>
      <t xml:space="preserve">  </t>
    </r>
  </si>
  <si>
    <r>
      <t>CVE-2016-2835</t>
    </r>
    <r>
      <rPr>
        <sz val="11"/>
        <color theme="1"/>
        <rFont val="等线"/>
        <family val="2"/>
        <scheme val="minor"/>
      </rPr>
      <t xml:space="preserve">  </t>
    </r>
  </si>
  <si>
    <r>
      <t>CVE-2016-2830</t>
    </r>
    <r>
      <rPr>
        <sz val="11"/>
        <color theme="1"/>
        <rFont val="等线"/>
        <family val="2"/>
        <scheme val="minor"/>
      </rPr>
      <t xml:space="preserve">  </t>
    </r>
  </si>
  <si>
    <r>
      <t>CVE-2016-0718</t>
    </r>
    <r>
      <rPr>
        <sz val="11"/>
        <color theme="1"/>
        <rFont val="等线"/>
        <family val="2"/>
        <scheme val="minor"/>
      </rPr>
      <t xml:space="preserve">  </t>
    </r>
  </si>
  <si>
    <r>
      <t>CVE-2016-2834</t>
    </r>
    <r>
      <rPr>
        <sz val="11"/>
        <color theme="1"/>
        <rFont val="等线"/>
        <family val="2"/>
        <scheme val="minor"/>
      </rPr>
      <t xml:space="preserve">  </t>
    </r>
  </si>
  <si>
    <r>
      <t>CVE-2016-2831</t>
    </r>
    <r>
      <rPr>
        <sz val="11"/>
        <color theme="1"/>
        <rFont val="等线"/>
        <family val="2"/>
        <scheme val="minor"/>
      </rPr>
      <t xml:space="preserve">  </t>
    </r>
  </si>
  <si>
    <r>
      <t xml:space="preserve">CVE-2016-2829 </t>
    </r>
    <r>
      <rPr>
        <sz val="11"/>
        <color theme="1"/>
        <rFont val="等线"/>
        <family val="2"/>
        <scheme val="minor"/>
      </rPr>
      <t xml:space="preserve"> </t>
    </r>
  </si>
  <si>
    <r>
      <t>CVE-2016-2828</t>
    </r>
    <r>
      <rPr>
        <sz val="11"/>
        <color theme="1"/>
        <rFont val="等线"/>
        <family val="2"/>
        <scheme val="minor"/>
      </rPr>
      <t xml:space="preserve">  </t>
    </r>
  </si>
  <si>
    <r>
      <t>CVE-2016-2826</t>
    </r>
    <r>
      <rPr>
        <sz val="11"/>
        <color theme="1"/>
        <rFont val="等线"/>
        <family val="2"/>
        <scheme val="minor"/>
      </rPr>
      <t xml:space="preserve">  </t>
    </r>
  </si>
  <si>
    <r>
      <t>CVE-2016-2825</t>
    </r>
    <r>
      <rPr>
        <sz val="11"/>
        <color theme="1"/>
        <rFont val="等线"/>
        <family val="2"/>
        <scheme val="minor"/>
      </rPr>
      <t xml:space="preserve">  </t>
    </r>
  </si>
  <si>
    <r>
      <t>CVE-2016-2824</t>
    </r>
    <r>
      <rPr>
        <sz val="11"/>
        <color theme="1"/>
        <rFont val="等线"/>
        <family val="2"/>
        <scheme val="minor"/>
      </rPr>
      <t xml:space="preserve">  </t>
    </r>
  </si>
  <si>
    <r>
      <t>CVE-2016-2822</t>
    </r>
    <r>
      <rPr>
        <sz val="11"/>
        <color theme="1"/>
        <rFont val="等线"/>
        <family val="2"/>
        <scheme val="minor"/>
      </rPr>
      <t xml:space="preserve">  </t>
    </r>
  </si>
  <si>
    <r>
      <t>CVE-2016-2819</t>
    </r>
    <r>
      <rPr>
        <sz val="11"/>
        <color theme="1"/>
        <rFont val="等线"/>
        <family val="2"/>
        <scheme val="minor"/>
      </rPr>
      <t xml:space="preserve">  </t>
    </r>
  </si>
  <si>
    <r>
      <t>CVE-2016-2815</t>
    </r>
    <r>
      <rPr>
        <sz val="11"/>
        <color theme="1"/>
        <rFont val="等线"/>
        <family val="2"/>
        <scheme val="minor"/>
      </rPr>
      <t xml:space="preserve">  </t>
    </r>
  </si>
  <si>
    <r>
      <t>CVE-2016-2820</t>
    </r>
    <r>
      <rPr>
        <sz val="11"/>
        <color theme="1"/>
        <rFont val="等线"/>
        <family val="2"/>
        <scheme val="minor"/>
      </rPr>
      <t xml:space="preserve">  </t>
    </r>
    <phoneticPr fontId="1" type="noConversion"/>
  </si>
  <si>
    <r>
      <t>CVE-2016-2817</t>
    </r>
    <r>
      <rPr>
        <sz val="11"/>
        <color theme="1"/>
        <rFont val="等线"/>
        <family val="2"/>
        <scheme val="minor"/>
      </rPr>
      <t xml:space="preserve">  </t>
    </r>
  </si>
  <si>
    <r>
      <t>CVE-2016-2816</t>
    </r>
    <r>
      <rPr>
        <sz val="11"/>
        <color theme="1"/>
        <rFont val="等线"/>
        <family val="2"/>
        <scheme val="minor"/>
      </rPr>
      <t xml:space="preserve">  </t>
    </r>
  </si>
  <si>
    <r>
      <t>CVE-2016-2814</t>
    </r>
    <r>
      <rPr>
        <sz val="11"/>
        <color theme="1"/>
        <rFont val="等线"/>
        <family val="2"/>
        <scheme val="minor"/>
      </rPr>
      <t xml:space="preserve">  </t>
    </r>
  </si>
  <si>
    <r>
      <t>CVE-2016-2813</t>
    </r>
    <r>
      <rPr>
        <sz val="11"/>
        <color theme="1"/>
        <rFont val="等线"/>
        <family val="2"/>
        <scheme val="minor"/>
      </rPr>
      <t xml:space="preserve">  </t>
    </r>
  </si>
  <si>
    <r>
      <t>CVE-2016-2812</t>
    </r>
    <r>
      <rPr>
        <sz val="11"/>
        <color theme="1"/>
        <rFont val="等线"/>
        <family val="2"/>
        <scheme val="minor"/>
      </rPr>
      <t xml:space="preserve">  </t>
    </r>
  </si>
  <si>
    <r>
      <t>CVE-2016-2811</t>
    </r>
    <r>
      <rPr>
        <sz val="11"/>
        <color theme="1"/>
        <rFont val="等线"/>
        <family val="2"/>
        <scheme val="minor"/>
      </rPr>
      <t xml:space="preserve">  </t>
    </r>
  </si>
  <si>
    <r>
      <t>CVE-2016-2810</t>
    </r>
    <r>
      <rPr>
        <sz val="11"/>
        <color theme="1"/>
        <rFont val="等线"/>
        <family val="2"/>
        <scheme val="minor"/>
      </rPr>
      <t xml:space="preserve">  </t>
    </r>
  </si>
  <si>
    <r>
      <t>CVE-2016-2808</t>
    </r>
    <r>
      <rPr>
        <sz val="11"/>
        <color theme="1"/>
        <rFont val="等线"/>
        <family val="2"/>
        <scheme val="minor"/>
      </rPr>
      <t xml:space="preserve">  </t>
    </r>
  </si>
  <si>
    <r>
      <t>m</t>
    </r>
    <r>
      <rPr>
        <sz val="11"/>
        <color theme="1"/>
        <rFont val="等线"/>
        <family val="3"/>
        <charset val="134"/>
        <scheme val="minor"/>
      </rPr>
      <t>emory corruption</t>
    </r>
    <phoneticPr fontId="1" type="noConversion"/>
  </si>
  <si>
    <r>
      <t>CVE-2016-4951</t>
    </r>
    <r>
      <rPr>
        <sz val="11"/>
        <color theme="1"/>
        <rFont val="等线"/>
        <family val="2"/>
        <scheme val="minor"/>
      </rPr>
      <t xml:space="preserve"> </t>
    </r>
  </si>
  <si>
    <t>CVE-2016-9902</t>
    <phoneticPr fontId="1" type="noConversion"/>
  </si>
  <si>
    <t>CVE-2016-2806</t>
    <phoneticPr fontId="1" type="noConversion"/>
  </si>
  <si>
    <t>CVE-2016-2802</t>
    <phoneticPr fontId="1" type="noConversion"/>
  </si>
  <si>
    <t>CVE-2016-2805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</si>
</sst>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_);[Red]\(0\)"/>
    <numFmt numFmtId="178" formatCode="0.00_);[Red]\(0.00\)"/>
    <numFmt numFmtId="179" formatCode="0.0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rgb="FFC00000"/>
      <name val="华文新魏"/>
      <family val="3"/>
      <charset val="134"/>
    </font>
    <font>
      <b/>
      <sz val="14"/>
      <color theme="1"/>
      <name val="等线"/>
      <family val="3"/>
      <charset val="134"/>
    </font>
    <font>
      <b/>
      <sz val="14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theme="1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</cellStyleXfs>
  <cellXfs count="127">
    <xf numFmtId="0" fontId="0" fillId="0" borderId="0" xfId="0"/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0" fontId="0" fillId="2" borderId="0" xfId="0" applyFill="1"/>
    <xf numFmtId="10" fontId="0" fillId="2" borderId="0" xfId="0" applyNumberFormat="1" applyFill="1"/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8" fillId="0" borderId="0" xfId="1" applyNumberFormat="1" applyAlignment="1">
      <alignment horizontal="left"/>
    </xf>
    <xf numFmtId="49" fontId="8" fillId="0" borderId="0" xfId="1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8" fillId="3" borderId="1" xfId="1" applyNumberFormat="1" applyFill="1" applyBorder="1" applyAlignment="1">
      <alignment horizontal="left" vertical="top" wrapText="1"/>
    </xf>
    <xf numFmtId="49" fontId="8" fillId="0" borderId="0" xfId="1" applyNumberFormat="1" applyFill="1" applyAlignment="1">
      <alignment horizontal="left" vertical="center"/>
    </xf>
    <xf numFmtId="49" fontId="8" fillId="4" borderId="1" xfId="1" applyNumberFormat="1" applyFill="1" applyBorder="1" applyAlignment="1">
      <alignment horizontal="left" vertical="top" wrapText="1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49" fontId="0" fillId="7" borderId="0" xfId="0" applyNumberForma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11" fillId="7" borderId="0" xfId="0" applyNumberFormat="1" applyFont="1" applyFill="1" applyAlignment="1">
      <alignment horizontal="center" vertical="center"/>
    </xf>
    <xf numFmtId="0" fontId="0" fillId="7" borderId="0" xfId="0" applyFill="1"/>
    <xf numFmtId="49" fontId="0" fillId="8" borderId="0" xfId="0" applyNumberForma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49" fontId="0" fillId="8" borderId="0" xfId="0" applyNumberFormat="1" applyFont="1" applyFill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/>
    </xf>
    <xf numFmtId="0" fontId="0" fillId="8" borderId="0" xfId="0" applyFill="1"/>
    <xf numFmtId="49" fontId="0" fillId="5" borderId="0" xfId="0" applyNumberForma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11" fillId="5" borderId="0" xfId="0" applyNumberFormat="1" applyFont="1" applyFill="1" applyAlignment="1">
      <alignment horizontal="center" vertical="center"/>
    </xf>
    <xf numFmtId="0" fontId="0" fillId="9" borderId="0" xfId="0" applyFill="1"/>
    <xf numFmtId="49" fontId="0" fillId="10" borderId="0" xfId="0" applyNumberForma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/>
    </xf>
    <xf numFmtId="49" fontId="12" fillId="10" borderId="0" xfId="0" applyNumberFormat="1" applyFont="1" applyFill="1" applyAlignment="1">
      <alignment horizontal="center" vertical="center"/>
    </xf>
    <xf numFmtId="49" fontId="11" fillId="10" borderId="0" xfId="0" applyNumberFormat="1" applyFont="1" applyFill="1" applyAlignment="1">
      <alignment horizontal="center" vertical="center"/>
    </xf>
    <xf numFmtId="0" fontId="0" fillId="10" borderId="0" xfId="0" applyFill="1"/>
    <xf numFmtId="49" fontId="0" fillId="11" borderId="0" xfId="0" applyNumberFormat="1" applyFill="1" applyAlignment="1">
      <alignment horizontal="center" vertical="center"/>
    </xf>
    <xf numFmtId="49" fontId="5" fillId="11" borderId="0" xfId="0" applyNumberFormat="1" applyFont="1" applyFill="1" applyAlignment="1">
      <alignment horizontal="center" vertical="center"/>
    </xf>
    <xf numFmtId="49" fontId="7" fillId="11" borderId="0" xfId="0" applyNumberFormat="1" applyFont="1" applyFill="1" applyAlignment="1">
      <alignment horizontal="center" vertical="center"/>
    </xf>
    <xf numFmtId="0" fontId="0" fillId="11" borderId="0" xfId="0" applyFill="1"/>
    <xf numFmtId="49" fontId="0" fillId="12" borderId="0" xfId="0" applyNumberForma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49" fontId="0" fillId="12" borderId="0" xfId="0" applyNumberFormat="1" applyFont="1" applyFill="1" applyAlignment="1">
      <alignment horizontal="center" vertical="center"/>
    </xf>
    <xf numFmtId="49" fontId="6" fillId="12" borderId="0" xfId="0" applyNumberFormat="1" applyFont="1" applyFill="1" applyAlignment="1">
      <alignment horizontal="center" vertical="center"/>
    </xf>
    <xf numFmtId="49" fontId="11" fillId="12" borderId="0" xfId="0" applyNumberFormat="1" applyFont="1" applyFill="1" applyAlignment="1">
      <alignment horizontal="center" vertical="center"/>
    </xf>
    <xf numFmtId="0" fontId="0" fillId="12" borderId="0" xfId="0" applyFill="1"/>
    <xf numFmtId="49" fontId="0" fillId="13" borderId="0" xfId="0" applyNumberFormat="1" applyFill="1" applyAlignment="1">
      <alignment horizontal="center" vertical="center"/>
    </xf>
    <xf numFmtId="49" fontId="11" fillId="13" borderId="0" xfId="0" applyNumberFormat="1" applyFont="1" applyFill="1" applyAlignment="1">
      <alignment horizontal="center" vertical="center"/>
    </xf>
    <xf numFmtId="0" fontId="0" fillId="13" borderId="0" xfId="0" applyFill="1"/>
    <xf numFmtId="49" fontId="0" fillId="0" borderId="0" xfId="0" applyNumberFormat="1"/>
    <xf numFmtId="176" fontId="0" fillId="0" borderId="0" xfId="2" applyNumberFormat="1" applyFont="1" applyAlignment="1"/>
    <xf numFmtId="10" fontId="0" fillId="0" borderId="0" xfId="2" applyNumberFormat="1" applyFont="1" applyAlignment="1"/>
    <xf numFmtId="178" fontId="0" fillId="0" borderId="0" xfId="0" applyNumberFormat="1"/>
    <xf numFmtId="177" fontId="0" fillId="0" borderId="0" xfId="0" applyNumberFormat="1"/>
    <xf numFmtId="178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7" fillId="0" borderId="0" xfId="0" applyNumberFormat="1" applyFont="1"/>
    <xf numFmtId="0" fontId="0" fillId="0" borderId="0" xfId="0" applyNumberFormat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0" fontId="7" fillId="5" borderId="0" xfId="0" applyFont="1" applyFill="1"/>
    <xf numFmtId="176" fontId="0" fillId="5" borderId="0" xfId="0" applyNumberFormat="1" applyFill="1"/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center" vertical="center"/>
    </xf>
    <xf numFmtId="176" fontId="0" fillId="5" borderId="0" xfId="2" applyNumberFormat="1" applyFont="1" applyFill="1" applyAlignment="1">
      <alignment horizontal="center" vertical="center"/>
    </xf>
    <xf numFmtId="10" fontId="0" fillId="5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7" fillId="0" borderId="0" xfId="2" applyNumberFormat="1" applyFont="1" applyAlignment="1"/>
    <xf numFmtId="176" fontId="0" fillId="0" borderId="0" xfId="2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0" fillId="0" borderId="0" xfId="1" applyFont="1" applyFill="1" applyAlignment="1">
      <alignment horizontal="left"/>
    </xf>
    <xf numFmtId="0" fontId="10" fillId="0" borderId="0" xfId="1" applyFont="1" applyFill="1" applyAlignment="1">
      <alignment horizontal="left" vertical="center"/>
    </xf>
    <xf numFmtId="0" fontId="10" fillId="0" borderId="1" xfId="1" applyFont="1" applyFill="1" applyBorder="1" applyAlignment="1">
      <alignment horizontal="left" vertical="top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8"/>
          <c:order val="0"/>
          <c:tx>
            <c:strRef>
              <c:f>'RQ1 (2)'!$I$10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'RQ1 (2)'!$J$1:$N$1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 (2)'!$J$10:$N$10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27</c:v>
                </c:pt>
                <c:pt idx="3">
                  <c:v>21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44F8-A570-0A8D6208AFF9}"/>
            </c:ext>
          </c:extLst>
        </c:ser>
        <c:ser>
          <c:idx val="7"/>
          <c:order val="1"/>
          <c:tx>
            <c:strRef>
              <c:f>'RQ1 (2)'!$I$9</c:f>
              <c:strCache>
                <c:ptCount val="1"/>
                <c:pt idx="0">
                  <c:v>Concurrent Execution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'RQ1 (2)'!$J$1:$N$1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 (2)'!$J$9:$N$9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0-44F8-A570-0A8D6208AFF9}"/>
            </c:ext>
          </c:extLst>
        </c:ser>
        <c:ser>
          <c:idx val="6"/>
          <c:order val="2"/>
          <c:tx>
            <c:strRef>
              <c:f>'RQ1 (2)'!$I$8</c:f>
              <c:strCache>
                <c:ptCount val="1"/>
                <c:pt idx="0">
                  <c:v>Resource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'RQ1 (2)'!$J$1:$N$1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 (2)'!$J$8:$N$8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89</c:v>
                </c:pt>
                <c:pt idx="3">
                  <c:v>43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0-44F8-A570-0A8D6208AFF9}"/>
            </c:ext>
          </c:extLst>
        </c:ser>
        <c:ser>
          <c:idx val="5"/>
          <c:order val="3"/>
          <c:tx>
            <c:strRef>
              <c:f>'RQ1 (2)'!$I$7</c:f>
              <c:strCache>
                <c:ptCount val="1"/>
                <c:pt idx="0">
                  <c:v>Data Encryption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'RQ1 (2)'!$J$1:$N$1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 (2)'!$J$7:$N$7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0-44F8-A570-0A8D6208AFF9}"/>
            </c:ext>
          </c:extLst>
        </c:ser>
        <c:ser>
          <c:idx val="4"/>
          <c:order val="4"/>
          <c:tx>
            <c:strRef>
              <c:f>'RQ1 (2)'!$I$6</c:f>
              <c:strCache>
                <c:ptCount val="1"/>
                <c:pt idx="0">
                  <c:v>Security Configuration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'RQ1 (2)'!$J$1:$N$1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 (2)'!$J$6:$N$6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53</c:v>
                </c:pt>
                <c:pt idx="3">
                  <c:v>37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0-44F8-A570-0A8D6208AFF9}"/>
            </c:ext>
          </c:extLst>
        </c:ser>
        <c:ser>
          <c:idx val="3"/>
          <c:order val="5"/>
          <c:tx>
            <c:strRef>
              <c:f>'RQ1 (2)'!$I$5</c:f>
              <c:strCache>
                <c:ptCount val="1"/>
                <c:pt idx="0">
                  <c:v>Memory Operation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'RQ1 (2)'!$J$1:$N$1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 (2)'!$J$5:$N$5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170</c:v>
                </c:pt>
                <c:pt idx="3">
                  <c:v>191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0-44F8-A570-0A8D6208AFF9}"/>
            </c:ext>
          </c:extLst>
        </c:ser>
        <c:ser>
          <c:idx val="2"/>
          <c:order val="6"/>
          <c:tx>
            <c:strRef>
              <c:f>'RQ1 (2)'!$I$4</c:f>
              <c:strCache>
                <c:ptCount val="1"/>
                <c:pt idx="0">
                  <c:v>Authroization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'RQ1 (2)'!$J$1:$N$1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 (2)'!$J$4:$N$4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71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0-44F8-A570-0A8D6208AFF9}"/>
            </c:ext>
          </c:extLst>
        </c:ser>
        <c:ser>
          <c:idx val="1"/>
          <c:order val="7"/>
          <c:tx>
            <c:strRef>
              <c:f>'RQ1 (2)'!$I$3</c:f>
              <c:strCache>
                <c:ptCount val="1"/>
                <c:pt idx="0">
                  <c:v>Authentication Restriction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 (2)'!$J$1:$N$1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 (2)'!$J$3:$N$3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97</c:v>
                </c:pt>
                <c:pt idx="3">
                  <c:v>35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0-44F8-A570-0A8D6208AFF9}"/>
            </c:ext>
          </c:extLst>
        </c:ser>
        <c:ser>
          <c:idx val="0"/>
          <c:order val="8"/>
          <c:tx>
            <c:strRef>
              <c:f>'RQ1 (2)'!$I$2</c:f>
              <c:strCache>
                <c:ptCount val="1"/>
                <c:pt idx="0">
                  <c:v>Injection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 (2)'!$J$1:$N$1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 (2)'!$J$2:$N$2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0-44F8-A570-0A8D6208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37727"/>
        <c:axId val="394944383"/>
      </c:barChart>
      <c:catAx>
        <c:axId val="394937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44383"/>
        <c:crosses val="autoZero"/>
        <c:auto val="1"/>
        <c:lblAlgn val="ctr"/>
        <c:lblOffset val="100"/>
        <c:noMultiLvlLbl val="0"/>
      </c:catAx>
      <c:valAx>
        <c:axId val="3949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52289523080042"/>
          <c:y val="0"/>
          <c:w val="0.3546492960537595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0925925925925923E-2"/>
          <c:w val="0.62509951881014869"/>
          <c:h val="0.449194736074657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'RQ4'!$G$2</c:f>
              <c:strCache>
                <c:ptCount val="1"/>
                <c:pt idx="0">
                  <c:v>Data 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'RQ4'!$G$3:$G$11</c:f>
              <c:numCache>
                <c:formatCode>General</c:formatCode>
                <c:ptCount val="9"/>
                <c:pt idx="0">
                  <c:v>9</c:v>
                </c:pt>
                <c:pt idx="1">
                  <c:v>29</c:v>
                </c:pt>
                <c:pt idx="2">
                  <c:v>56</c:v>
                </c:pt>
                <c:pt idx="3">
                  <c:v>16</c:v>
                </c:pt>
                <c:pt idx="4">
                  <c:v>31</c:v>
                </c:pt>
                <c:pt idx="5">
                  <c:v>16</c:v>
                </c:pt>
                <c:pt idx="6">
                  <c:v>13</c:v>
                </c:pt>
                <c:pt idx="7">
                  <c:v>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4EB3-8FAE-79F7200386CF}"/>
            </c:ext>
          </c:extLst>
        </c:ser>
        <c:ser>
          <c:idx val="1"/>
          <c:order val="1"/>
          <c:tx>
            <c:strRef>
              <c:f>'RQ4'!$H$2</c:f>
              <c:strCache>
                <c:ptCount val="1"/>
                <c:pt idx="0">
                  <c:v>Code Execution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'RQ4'!$H$3:$H$11</c:f>
              <c:numCache>
                <c:formatCode>General</c:formatCode>
                <c:ptCount val="9"/>
                <c:pt idx="0">
                  <c:v>15</c:v>
                </c:pt>
                <c:pt idx="1">
                  <c:v>7</c:v>
                </c:pt>
                <c:pt idx="2">
                  <c:v>3</c:v>
                </c:pt>
                <c:pt idx="3">
                  <c:v>66</c:v>
                </c:pt>
                <c:pt idx="4">
                  <c:v>11</c:v>
                </c:pt>
                <c:pt idx="5">
                  <c:v>0</c:v>
                </c:pt>
                <c:pt idx="6">
                  <c:v>11</c:v>
                </c:pt>
                <c:pt idx="7">
                  <c:v>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D-4EB3-8FAE-79F7200386CF}"/>
            </c:ext>
          </c:extLst>
        </c:ser>
        <c:ser>
          <c:idx val="2"/>
          <c:order val="2"/>
          <c:tx>
            <c:strRef>
              <c:f>'RQ4'!$I$2</c:f>
              <c:strCache>
                <c:ptCount val="1"/>
                <c:pt idx="0">
                  <c:v>Memory Corruption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'RQ4'!$I$3:$I$11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177</c:v>
                </c:pt>
                <c:pt idx="4">
                  <c:v>7</c:v>
                </c:pt>
                <c:pt idx="5">
                  <c:v>2</c:v>
                </c:pt>
                <c:pt idx="6">
                  <c:v>35</c:v>
                </c:pt>
                <c:pt idx="7">
                  <c:v>14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D-4EB3-8FAE-79F7200386CF}"/>
            </c:ext>
          </c:extLst>
        </c:ser>
        <c:ser>
          <c:idx val="3"/>
          <c:order val="3"/>
          <c:tx>
            <c:strRef>
              <c:f>'RQ4'!$J$2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'RQ4'!$J$3:$J$11</c:f>
              <c:numCache>
                <c:formatCode>General</c:formatCode>
                <c:ptCount val="9"/>
                <c:pt idx="0">
                  <c:v>6</c:v>
                </c:pt>
                <c:pt idx="1">
                  <c:v>29</c:v>
                </c:pt>
                <c:pt idx="2">
                  <c:v>2</c:v>
                </c:pt>
                <c:pt idx="3">
                  <c:v>184</c:v>
                </c:pt>
                <c:pt idx="4">
                  <c:v>28</c:v>
                </c:pt>
                <c:pt idx="5">
                  <c:v>3</c:v>
                </c:pt>
                <c:pt idx="6">
                  <c:v>31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D-4EB3-8FAE-79F7200386CF}"/>
            </c:ext>
          </c:extLst>
        </c:ser>
        <c:ser>
          <c:idx val="4"/>
          <c:order val="4"/>
          <c:tx>
            <c:strRef>
              <c:f>'RQ4'!$K$2</c:f>
              <c:strCache>
                <c:ptCount val="1"/>
                <c:pt idx="0">
                  <c:v>Deception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'RQ4'!$K$3:$K$11</c:f>
              <c:numCache>
                <c:formatCode>General</c:formatCode>
                <c:ptCount val="9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D-4EB3-8FAE-79F7200386CF}"/>
            </c:ext>
          </c:extLst>
        </c:ser>
        <c:ser>
          <c:idx val="5"/>
          <c:order val="5"/>
          <c:tx>
            <c:strRef>
              <c:f>'RQ4'!$L$2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'RQ4'!$L$3:$L$11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33</c:v>
                </c:pt>
                <c:pt idx="4">
                  <c:v>2</c:v>
                </c:pt>
                <c:pt idx="5">
                  <c:v>0</c:v>
                </c:pt>
                <c:pt idx="6">
                  <c:v>61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DD-4EB3-8FAE-79F7200386CF}"/>
            </c:ext>
          </c:extLst>
        </c:ser>
        <c:ser>
          <c:idx val="6"/>
          <c:order val="6"/>
          <c:tx>
            <c:strRef>
              <c:f>'RQ4'!$M$2</c:f>
              <c:strCache>
                <c:ptCount val="1"/>
                <c:pt idx="0">
                  <c:v>Privilege Escalation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'RQ4'!$M$3:$M$11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11</c:v>
                </c:pt>
                <c:pt idx="3">
                  <c:v>17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D-4EB3-8FAE-79F7200386CF}"/>
            </c:ext>
          </c:extLst>
        </c:ser>
        <c:ser>
          <c:idx val="7"/>
          <c:order val="7"/>
          <c:tx>
            <c:strRef>
              <c:f>'RQ4'!$N$2</c:f>
              <c:strCache>
                <c:ptCount val="1"/>
                <c:pt idx="0">
                  <c:v>Security Bypass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'RQ4'!$N$3:$N$11</c:f>
              <c:numCache>
                <c:formatCode>General</c:formatCode>
                <c:ptCount val="9"/>
                <c:pt idx="0">
                  <c:v>2</c:v>
                </c:pt>
                <c:pt idx="1">
                  <c:v>24</c:v>
                </c:pt>
                <c:pt idx="2">
                  <c:v>13</c:v>
                </c:pt>
                <c:pt idx="3">
                  <c:v>4</c:v>
                </c:pt>
                <c:pt idx="4">
                  <c:v>24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DD-4EB3-8FAE-79F7200386CF}"/>
            </c:ext>
          </c:extLst>
        </c:ser>
        <c:ser>
          <c:idx val="8"/>
          <c:order val="8"/>
          <c:tx>
            <c:strRef>
              <c:f>'RQ4'!$O$2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'RQ4'!$F$3:$F$11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'RQ4'!$O$3:$O$11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381</c:v>
                </c:pt>
                <c:pt idx="4">
                  <c:v>11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DD-4EB3-8FAE-79F72003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737664"/>
        <c:axId val="1284725184"/>
      </c:barChart>
      <c:catAx>
        <c:axId val="12847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725184"/>
        <c:crosses val="autoZero"/>
        <c:auto val="1"/>
        <c:lblAlgn val="ctr"/>
        <c:lblOffset val="100"/>
        <c:noMultiLvlLbl val="0"/>
      </c:catAx>
      <c:valAx>
        <c:axId val="12847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8245844269465"/>
          <c:y val="9.2012248468941377E-2"/>
          <c:w val="0.23683486439195101"/>
          <c:h val="0.85706182560513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3002968787739"/>
          <c:y val="9.205775560566784E-2"/>
          <c:w val="0.63065117051685571"/>
          <c:h val="0.786978398787951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'RQ4'!$G$29</c:f>
              <c:strCache>
                <c:ptCount val="1"/>
                <c:pt idx="0">
                  <c:v>Data 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'RQ4'!$G$30:$G$36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22</c:v>
                </c:pt>
                <c:pt idx="3">
                  <c:v>128</c:v>
                </c:pt>
                <c:pt idx="4">
                  <c:v>21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8-442D-B60E-F9D221A856C8}"/>
            </c:ext>
          </c:extLst>
        </c:ser>
        <c:ser>
          <c:idx val="1"/>
          <c:order val="1"/>
          <c:tx>
            <c:strRef>
              <c:f>'RQ4'!$H$29</c:f>
              <c:strCache>
                <c:ptCount val="1"/>
                <c:pt idx="0">
                  <c:v>Code Execution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'RQ4'!$H$30:$H$36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69</c:v>
                </c:pt>
                <c:pt idx="3">
                  <c:v>17</c:v>
                </c:pt>
                <c:pt idx="4">
                  <c:v>9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8-442D-B60E-F9D221A856C8}"/>
            </c:ext>
          </c:extLst>
        </c:ser>
        <c:ser>
          <c:idx val="2"/>
          <c:order val="2"/>
          <c:tx>
            <c:strRef>
              <c:f>'RQ4'!$I$29</c:f>
              <c:strCache>
                <c:ptCount val="1"/>
                <c:pt idx="0">
                  <c:v>Memory Corruption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'RQ4'!$I$30:$I$36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191</c:v>
                </c:pt>
                <c:pt idx="3">
                  <c:v>23</c:v>
                </c:pt>
                <c:pt idx="4">
                  <c:v>2</c:v>
                </c:pt>
                <c:pt idx="5">
                  <c:v>10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8-442D-B60E-F9D221A856C8}"/>
            </c:ext>
          </c:extLst>
        </c:ser>
        <c:ser>
          <c:idx val="3"/>
          <c:order val="3"/>
          <c:tx>
            <c:strRef>
              <c:f>'RQ4'!$J$29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'RQ4'!$J$30:$J$36</c:f>
              <c:numCache>
                <c:formatCode>General</c:formatCode>
                <c:ptCount val="7"/>
                <c:pt idx="0">
                  <c:v>23</c:v>
                </c:pt>
                <c:pt idx="1">
                  <c:v>8</c:v>
                </c:pt>
                <c:pt idx="2">
                  <c:v>171</c:v>
                </c:pt>
                <c:pt idx="3">
                  <c:v>59</c:v>
                </c:pt>
                <c:pt idx="4">
                  <c:v>25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8-442D-B60E-F9D221A856C8}"/>
            </c:ext>
          </c:extLst>
        </c:ser>
        <c:ser>
          <c:idx val="4"/>
          <c:order val="4"/>
          <c:tx>
            <c:strRef>
              <c:f>'RQ4'!$K$29</c:f>
              <c:strCache>
                <c:ptCount val="1"/>
                <c:pt idx="0">
                  <c:v>Deception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'RQ4'!$K$30:$K$36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8-442D-B60E-F9D221A856C8}"/>
            </c:ext>
          </c:extLst>
        </c:ser>
        <c:ser>
          <c:idx val="5"/>
          <c:order val="5"/>
          <c:tx>
            <c:strRef>
              <c:f>'RQ4'!$L$29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'RQ4'!$L$30:$L$36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86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8-442D-B60E-F9D221A856C8}"/>
            </c:ext>
          </c:extLst>
        </c:ser>
        <c:ser>
          <c:idx val="6"/>
          <c:order val="6"/>
          <c:tx>
            <c:strRef>
              <c:f>'RQ4'!$M$29</c:f>
              <c:strCache>
                <c:ptCount val="1"/>
                <c:pt idx="0">
                  <c:v>Privilege Escalation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'RQ4'!$M$30:$M$36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14</c:v>
                </c:pt>
                <c:pt idx="3">
                  <c:v>37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8-442D-B60E-F9D221A856C8}"/>
            </c:ext>
          </c:extLst>
        </c:ser>
        <c:ser>
          <c:idx val="7"/>
          <c:order val="7"/>
          <c:tx>
            <c:strRef>
              <c:f>'RQ4'!$N$29</c:f>
              <c:strCache>
                <c:ptCount val="1"/>
                <c:pt idx="0">
                  <c:v>Security Bypass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'RQ4'!$N$30:$N$36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52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28-442D-B60E-F9D221A856C8}"/>
            </c:ext>
          </c:extLst>
        </c:ser>
        <c:ser>
          <c:idx val="8"/>
          <c:order val="8"/>
          <c:tx>
            <c:strRef>
              <c:f>'RQ4'!$O$29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'RQ4'!$F$30:$F$36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'RQ4'!$O$30:$O$36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43</c:v>
                </c:pt>
                <c:pt idx="4">
                  <c:v>20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28-442D-B60E-F9D221A8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22448"/>
        <c:axId val="1136120368"/>
      </c:barChart>
      <c:catAx>
        <c:axId val="11361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120368"/>
        <c:crosses val="autoZero"/>
        <c:auto val="1"/>
        <c:lblAlgn val="ctr"/>
        <c:lblOffset val="100"/>
        <c:noMultiLvlLbl val="0"/>
      </c:catAx>
      <c:valAx>
        <c:axId val="11361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1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61006692722021"/>
          <c:y val="9.2263326574018284E-2"/>
          <c:w val="0.22440494749002582"/>
          <c:h val="0.78837707975651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4527147823949"/>
          <c:y val="5.0925925925925923E-2"/>
          <c:w val="0.68678852574263793"/>
          <c:h val="0.6100918376793473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'RQ5'!$G$3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'RQ5'!$F$4:$F$12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'RQ5'!$G$4:$G$12</c:f>
              <c:numCache>
                <c:formatCode>General</c:formatCode>
                <c:ptCount val="9"/>
                <c:pt idx="0">
                  <c:v>15</c:v>
                </c:pt>
                <c:pt idx="1">
                  <c:v>88</c:v>
                </c:pt>
                <c:pt idx="2">
                  <c:v>31</c:v>
                </c:pt>
                <c:pt idx="3">
                  <c:v>63</c:v>
                </c:pt>
                <c:pt idx="4">
                  <c:v>49</c:v>
                </c:pt>
                <c:pt idx="5">
                  <c:v>4</c:v>
                </c:pt>
                <c:pt idx="6">
                  <c:v>65</c:v>
                </c:pt>
                <c:pt idx="7">
                  <c:v>3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0-4845-A5DB-55AFD3893341}"/>
            </c:ext>
          </c:extLst>
        </c:ser>
        <c:ser>
          <c:idx val="1"/>
          <c:order val="1"/>
          <c:tx>
            <c:strRef>
              <c:f>'RQ5'!$H$3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'RQ5'!$F$4:$F$12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'RQ5'!$H$4:$H$12</c:f>
              <c:numCache>
                <c:formatCode>General</c:formatCode>
                <c:ptCount val="9"/>
                <c:pt idx="0">
                  <c:v>18</c:v>
                </c:pt>
                <c:pt idx="1">
                  <c:v>52</c:v>
                </c:pt>
                <c:pt idx="2">
                  <c:v>44</c:v>
                </c:pt>
                <c:pt idx="3">
                  <c:v>113</c:v>
                </c:pt>
                <c:pt idx="4">
                  <c:v>68</c:v>
                </c:pt>
                <c:pt idx="5">
                  <c:v>12</c:v>
                </c:pt>
                <c:pt idx="6">
                  <c:v>65</c:v>
                </c:pt>
                <c:pt idx="7">
                  <c:v>32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0-4845-A5DB-55AFD3893341}"/>
            </c:ext>
          </c:extLst>
        </c:ser>
        <c:ser>
          <c:idx val="2"/>
          <c:order val="2"/>
          <c:tx>
            <c:strRef>
              <c:f>'RQ5'!$I$3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'RQ5'!$F$4:$F$12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'RQ5'!$I$4:$I$12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175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0-4845-A5DB-55AFD3893341}"/>
            </c:ext>
          </c:extLst>
        </c:ser>
        <c:ser>
          <c:idx val="3"/>
          <c:order val="3"/>
          <c:tx>
            <c:strRef>
              <c:f>'RQ5'!$J$3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'RQ5'!$F$4:$F$12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'RQ5'!$J$4:$J$12</c:f>
              <c:numCache>
                <c:formatCode>General</c:formatCode>
                <c:ptCount val="9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30</c:v>
                </c:pt>
                <c:pt idx="4">
                  <c:v>7</c:v>
                </c:pt>
                <c:pt idx="5">
                  <c:v>2</c:v>
                </c:pt>
                <c:pt idx="6">
                  <c:v>11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0-4845-A5DB-55AFD3893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627872"/>
        <c:axId val="765628704"/>
      </c:barChart>
      <c:catAx>
        <c:axId val="7656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628704"/>
        <c:crosses val="autoZero"/>
        <c:auto val="1"/>
        <c:lblAlgn val="ctr"/>
        <c:lblOffset val="100"/>
        <c:noMultiLvlLbl val="0"/>
      </c:catAx>
      <c:valAx>
        <c:axId val="7656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6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67410252948059"/>
          <c:y val="0.15848622176119989"/>
          <c:w val="0.12776530696616262"/>
          <c:h val="0.39632937927350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0925925925925923E-2"/>
          <c:w val="0.67509951881014874"/>
          <c:h val="0.735771361913094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'RQ5'!$G$23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'RQ5'!$H$22:$N$22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'RQ5'!$H$23:$N$23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89</c:v>
                </c:pt>
                <c:pt idx="3">
                  <c:v>153</c:v>
                </c:pt>
                <c:pt idx="4">
                  <c:v>62</c:v>
                </c:pt>
                <c:pt idx="5">
                  <c:v>7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0-4DF2-BABB-AA3E66403BAC}"/>
            </c:ext>
          </c:extLst>
        </c:ser>
        <c:ser>
          <c:idx val="1"/>
          <c:order val="1"/>
          <c:tx>
            <c:strRef>
              <c:f>'RQ5'!$G$24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'RQ5'!$H$22:$N$22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'RQ5'!$H$24:$N$24</c:f>
              <c:numCache>
                <c:formatCode>General</c:formatCode>
                <c:ptCount val="7"/>
                <c:pt idx="0">
                  <c:v>30</c:v>
                </c:pt>
                <c:pt idx="1">
                  <c:v>4</c:v>
                </c:pt>
                <c:pt idx="2">
                  <c:v>152</c:v>
                </c:pt>
                <c:pt idx="3">
                  <c:v>170</c:v>
                </c:pt>
                <c:pt idx="4">
                  <c:v>42</c:v>
                </c:pt>
                <c:pt idx="5">
                  <c:v>14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0-4DF2-BABB-AA3E66403BAC}"/>
            </c:ext>
          </c:extLst>
        </c:ser>
        <c:ser>
          <c:idx val="2"/>
          <c:order val="2"/>
          <c:tx>
            <c:strRef>
              <c:f>'RQ5'!$G$25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'RQ5'!$H$22:$N$22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'RQ5'!$H$25:$N$25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174</c:v>
                </c:pt>
                <c:pt idx="3">
                  <c:v>23</c:v>
                </c:pt>
                <c:pt idx="4">
                  <c:v>7</c:v>
                </c:pt>
                <c:pt idx="5">
                  <c:v>13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0-4DF2-BABB-AA3E66403BAC}"/>
            </c:ext>
          </c:extLst>
        </c:ser>
        <c:ser>
          <c:idx val="3"/>
          <c:order val="3"/>
          <c:tx>
            <c:strRef>
              <c:f>'RQ5'!$G$26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'RQ5'!$H$22:$N$22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'RQ5'!$H$26:$N$26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38</c:v>
                </c:pt>
                <c:pt idx="3">
                  <c:v>37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0-4DF2-BABB-AA3E6640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830784"/>
        <c:axId val="1450834528"/>
      </c:barChart>
      <c:catAx>
        <c:axId val="14508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834528"/>
        <c:crosses val="autoZero"/>
        <c:auto val="1"/>
        <c:lblAlgn val="ctr"/>
        <c:lblOffset val="100"/>
        <c:noMultiLvlLbl val="0"/>
      </c:catAx>
      <c:valAx>
        <c:axId val="14508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64387783259138"/>
          <c:y val="0.22751713389914593"/>
          <c:w val="0.13655511811023624"/>
          <c:h val="0.39461336602819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4527147823949"/>
          <c:y val="5.0925925925925923E-2"/>
          <c:w val="0.68678852574263793"/>
          <c:h val="0.6100918376793473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'RQ5'!$U$2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'RQ5'!$T$3:$T$6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'RQ5'!$U$3:$U$6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6-41EE-9E24-CACAB9C737E9}"/>
            </c:ext>
          </c:extLst>
        </c:ser>
        <c:ser>
          <c:idx val="1"/>
          <c:order val="1"/>
          <c:tx>
            <c:strRef>
              <c:f>'RQ5'!$V$2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'RQ5'!$T$3:$T$6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'RQ5'!$V$3:$V$6</c:f>
              <c:numCache>
                <c:formatCode>General</c:formatCode>
                <c:ptCount val="4"/>
                <c:pt idx="0">
                  <c:v>49</c:v>
                </c:pt>
                <c:pt idx="1">
                  <c:v>81</c:v>
                </c:pt>
                <c:pt idx="2">
                  <c:v>167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6-41EE-9E24-CACAB9C737E9}"/>
            </c:ext>
          </c:extLst>
        </c:ser>
        <c:ser>
          <c:idx val="2"/>
          <c:order val="2"/>
          <c:tx>
            <c:strRef>
              <c:f>'RQ5'!$W$2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'RQ5'!$T$3:$T$6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'RQ5'!$W$3:$W$6</c:f>
              <c:numCache>
                <c:formatCode>General</c:formatCode>
                <c:ptCount val="4"/>
                <c:pt idx="0">
                  <c:v>24</c:v>
                </c:pt>
                <c:pt idx="1">
                  <c:v>96</c:v>
                </c:pt>
                <c:pt idx="2">
                  <c:v>188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6-41EE-9E24-CACAB9C737E9}"/>
            </c:ext>
          </c:extLst>
        </c:ser>
        <c:ser>
          <c:idx val="3"/>
          <c:order val="3"/>
          <c:tx>
            <c:strRef>
              <c:f>'RQ5'!$X$2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'RQ5'!$T$3:$T$6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'RQ5'!$X$3:$X$6</c:f>
              <c:numCache>
                <c:formatCode>General</c:formatCode>
                <c:ptCount val="4"/>
                <c:pt idx="0">
                  <c:v>10</c:v>
                </c:pt>
                <c:pt idx="1">
                  <c:v>49</c:v>
                </c:pt>
                <c:pt idx="2">
                  <c:v>58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6-41EE-9E24-CACAB9C7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627872"/>
        <c:axId val="765628704"/>
      </c:barChart>
      <c:catAx>
        <c:axId val="7656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628704"/>
        <c:crosses val="autoZero"/>
        <c:auto val="1"/>
        <c:lblAlgn val="ctr"/>
        <c:lblOffset val="100"/>
        <c:noMultiLvlLbl val="0"/>
      </c:catAx>
      <c:valAx>
        <c:axId val="7656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6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67410252948059"/>
          <c:y val="0.15848622176119989"/>
          <c:w val="0.12776530696616262"/>
          <c:h val="0.39632937927350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4527147823949"/>
          <c:y val="5.0925925925925923E-2"/>
          <c:w val="0.68678852574263793"/>
          <c:h val="0.6100918376793473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'RQ5'!$U$25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'RQ5'!$T$26:$T$34</c:f>
              <c:strCache>
                <c:ptCount val="9"/>
                <c:pt idx="0">
                  <c:v>data leakage</c:v>
                </c:pt>
                <c:pt idx="1">
                  <c:v>code execution</c:v>
                </c:pt>
                <c:pt idx="2">
                  <c:v>memory corruption</c:v>
                </c:pt>
                <c:pt idx="3">
                  <c:v>Dos</c:v>
                </c:pt>
                <c:pt idx="4">
                  <c:v>Deception</c:v>
                </c:pt>
                <c:pt idx="5">
                  <c:v>crash</c:v>
                </c:pt>
                <c:pt idx="6">
                  <c:v>privilege escalation</c:v>
                </c:pt>
                <c:pt idx="7">
                  <c:v>security bypass</c:v>
                </c:pt>
                <c:pt idx="8">
                  <c:v>Other</c:v>
                </c:pt>
              </c:strCache>
            </c:strRef>
          </c:cat>
          <c:val>
            <c:numRef>
              <c:f>'RQ5'!$U$26:$U$34</c:f>
              <c:numCache>
                <c:formatCode>General</c:formatCode>
                <c:ptCount val="9"/>
                <c:pt idx="0">
                  <c:v>23</c:v>
                </c:pt>
                <c:pt idx="1">
                  <c:v>2</c:v>
                </c:pt>
                <c:pt idx="2">
                  <c:v>15</c:v>
                </c:pt>
                <c:pt idx="3">
                  <c:v>23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C-4327-8867-C049D00DFB79}"/>
            </c:ext>
          </c:extLst>
        </c:ser>
        <c:ser>
          <c:idx val="1"/>
          <c:order val="1"/>
          <c:tx>
            <c:strRef>
              <c:f>'RQ5'!$V$25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'RQ5'!$T$26:$T$34</c:f>
              <c:strCache>
                <c:ptCount val="9"/>
                <c:pt idx="0">
                  <c:v>data leakage</c:v>
                </c:pt>
                <c:pt idx="1">
                  <c:v>code execution</c:v>
                </c:pt>
                <c:pt idx="2">
                  <c:v>memory corruption</c:v>
                </c:pt>
                <c:pt idx="3">
                  <c:v>Dos</c:v>
                </c:pt>
                <c:pt idx="4">
                  <c:v>Deception</c:v>
                </c:pt>
                <c:pt idx="5">
                  <c:v>crash</c:v>
                </c:pt>
                <c:pt idx="6">
                  <c:v>privilege escalation</c:v>
                </c:pt>
                <c:pt idx="7">
                  <c:v>security bypass</c:v>
                </c:pt>
                <c:pt idx="8">
                  <c:v>Other</c:v>
                </c:pt>
              </c:strCache>
            </c:strRef>
          </c:cat>
          <c:val>
            <c:numRef>
              <c:f>'RQ5'!$V$26:$V$34</c:f>
              <c:numCache>
                <c:formatCode>General</c:formatCode>
                <c:ptCount val="9"/>
                <c:pt idx="0">
                  <c:v>27</c:v>
                </c:pt>
                <c:pt idx="1">
                  <c:v>40</c:v>
                </c:pt>
                <c:pt idx="2">
                  <c:v>129</c:v>
                </c:pt>
                <c:pt idx="3">
                  <c:v>100</c:v>
                </c:pt>
                <c:pt idx="4">
                  <c:v>0</c:v>
                </c:pt>
                <c:pt idx="5">
                  <c:v>10</c:v>
                </c:pt>
                <c:pt idx="6">
                  <c:v>15</c:v>
                </c:pt>
                <c:pt idx="7">
                  <c:v>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C-4327-8867-C049D00DFB79}"/>
            </c:ext>
          </c:extLst>
        </c:ser>
        <c:ser>
          <c:idx val="2"/>
          <c:order val="2"/>
          <c:tx>
            <c:strRef>
              <c:f>'RQ5'!$W$25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'RQ5'!$T$26:$T$34</c:f>
              <c:strCache>
                <c:ptCount val="9"/>
                <c:pt idx="0">
                  <c:v>data leakage</c:v>
                </c:pt>
                <c:pt idx="1">
                  <c:v>code execution</c:v>
                </c:pt>
                <c:pt idx="2">
                  <c:v>memory corruption</c:v>
                </c:pt>
                <c:pt idx="3">
                  <c:v>Dos</c:v>
                </c:pt>
                <c:pt idx="4">
                  <c:v>Deception</c:v>
                </c:pt>
                <c:pt idx="5">
                  <c:v>crash</c:v>
                </c:pt>
                <c:pt idx="6">
                  <c:v>privilege escalation</c:v>
                </c:pt>
                <c:pt idx="7">
                  <c:v>security bypass</c:v>
                </c:pt>
                <c:pt idx="8">
                  <c:v>Other</c:v>
                </c:pt>
              </c:strCache>
            </c:strRef>
          </c:cat>
          <c:val>
            <c:numRef>
              <c:f>'RQ5'!$W$26:$W$34</c:f>
              <c:numCache>
                <c:formatCode>General</c:formatCode>
                <c:ptCount val="9"/>
                <c:pt idx="0">
                  <c:v>69</c:v>
                </c:pt>
                <c:pt idx="1">
                  <c:v>33</c:v>
                </c:pt>
                <c:pt idx="2">
                  <c:v>76</c:v>
                </c:pt>
                <c:pt idx="3">
                  <c:v>137</c:v>
                </c:pt>
                <c:pt idx="4">
                  <c:v>12</c:v>
                </c:pt>
                <c:pt idx="5">
                  <c:v>39</c:v>
                </c:pt>
                <c:pt idx="6">
                  <c:v>36</c:v>
                </c:pt>
                <c:pt idx="7">
                  <c:v>34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C-4327-8867-C049D00DFB79}"/>
            </c:ext>
          </c:extLst>
        </c:ser>
        <c:ser>
          <c:idx val="3"/>
          <c:order val="3"/>
          <c:tx>
            <c:strRef>
              <c:f>'RQ5'!$X$25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'RQ5'!$T$26:$T$34</c:f>
              <c:strCache>
                <c:ptCount val="9"/>
                <c:pt idx="0">
                  <c:v>data leakage</c:v>
                </c:pt>
                <c:pt idx="1">
                  <c:v>code execution</c:v>
                </c:pt>
                <c:pt idx="2">
                  <c:v>memory corruption</c:v>
                </c:pt>
                <c:pt idx="3">
                  <c:v>Dos</c:v>
                </c:pt>
                <c:pt idx="4">
                  <c:v>Deception</c:v>
                </c:pt>
                <c:pt idx="5">
                  <c:v>crash</c:v>
                </c:pt>
                <c:pt idx="6">
                  <c:v>privilege escalation</c:v>
                </c:pt>
                <c:pt idx="7">
                  <c:v>security bypass</c:v>
                </c:pt>
                <c:pt idx="8">
                  <c:v>Other</c:v>
                </c:pt>
              </c:strCache>
            </c:strRef>
          </c:cat>
          <c:val>
            <c:numRef>
              <c:f>'RQ5'!$X$26:$X$34</c:f>
              <c:numCache>
                <c:formatCode>General</c:formatCode>
                <c:ptCount val="9"/>
                <c:pt idx="0">
                  <c:v>69</c:v>
                </c:pt>
                <c:pt idx="1">
                  <c:v>52</c:v>
                </c:pt>
                <c:pt idx="2">
                  <c:v>23</c:v>
                </c:pt>
                <c:pt idx="3">
                  <c:v>67</c:v>
                </c:pt>
                <c:pt idx="4">
                  <c:v>52</c:v>
                </c:pt>
                <c:pt idx="5">
                  <c:v>50</c:v>
                </c:pt>
                <c:pt idx="6">
                  <c:v>13</c:v>
                </c:pt>
                <c:pt idx="7">
                  <c:v>30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C-4327-8867-C049D00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627872"/>
        <c:axId val="765628704"/>
      </c:barChart>
      <c:catAx>
        <c:axId val="7656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628704"/>
        <c:crosses val="autoZero"/>
        <c:auto val="1"/>
        <c:lblAlgn val="ctr"/>
        <c:lblOffset val="100"/>
        <c:noMultiLvlLbl val="0"/>
      </c:catAx>
      <c:valAx>
        <c:axId val="7656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6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67410252948059"/>
          <c:y val="0.15848622176119989"/>
          <c:w val="0.12776530696616262"/>
          <c:h val="0.39632937927350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8"/>
          <c:order val="0"/>
          <c:tx>
            <c:strRef>
              <c:f>'RQ1'!$F$10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'RQ1'!$G$10:$K$10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28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7D-4E60-B6B9-E4574E1A4B7A}"/>
            </c:ext>
          </c:extLst>
        </c:ser>
        <c:ser>
          <c:idx val="7"/>
          <c:order val="1"/>
          <c:tx>
            <c:strRef>
              <c:f>'RQ1'!$F$9</c:f>
              <c:strCache>
                <c:ptCount val="1"/>
                <c:pt idx="0">
                  <c:v>Concurrent Execution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'RQ1'!$G$9:$K$9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D-4E60-B6B9-E4574E1A4B7A}"/>
            </c:ext>
          </c:extLst>
        </c:ser>
        <c:ser>
          <c:idx val="6"/>
          <c:order val="2"/>
          <c:tx>
            <c:strRef>
              <c:f>'RQ1'!$F$8</c:f>
              <c:strCache>
                <c:ptCount val="1"/>
                <c:pt idx="0">
                  <c:v>Resource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'RQ1'!$G$8:$K$8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89</c:v>
                </c:pt>
                <c:pt idx="3">
                  <c:v>43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D-4E60-B6B9-E4574E1A4B7A}"/>
            </c:ext>
          </c:extLst>
        </c:ser>
        <c:ser>
          <c:idx val="5"/>
          <c:order val="3"/>
          <c:tx>
            <c:strRef>
              <c:f>'RQ1'!$F$7</c:f>
              <c:strCache>
                <c:ptCount val="1"/>
                <c:pt idx="0">
                  <c:v>Data Encryption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'RQ1'!$G$7:$K$7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D-4E60-B6B9-E4574E1A4B7A}"/>
            </c:ext>
          </c:extLst>
        </c:ser>
        <c:ser>
          <c:idx val="4"/>
          <c:order val="4"/>
          <c:tx>
            <c:strRef>
              <c:f>'RQ1'!$F$6</c:f>
              <c:strCache>
                <c:ptCount val="1"/>
                <c:pt idx="0">
                  <c:v>Security Configuration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'RQ1'!$G$6:$K$6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53</c:v>
                </c:pt>
                <c:pt idx="3">
                  <c:v>36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D-4E60-B6B9-E4574E1A4B7A}"/>
            </c:ext>
          </c:extLst>
        </c:ser>
        <c:ser>
          <c:idx val="3"/>
          <c:order val="5"/>
          <c:tx>
            <c:strRef>
              <c:f>'RQ1'!$F$5</c:f>
              <c:strCache>
                <c:ptCount val="1"/>
                <c:pt idx="0">
                  <c:v>Memory Operation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'RQ1'!$G$5:$K$5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169</c:v>
                </c:pt>
                <c:pt idx="3">
                  <c:v>190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D-4E60-B6B9-E4574E1A4B7A}"/>
            </c:ext>
          </c:extLst>
        </c:ser>
        <c:ser>
          <c:idx val="2"/>
          <c:order val="6"/>
          <c:tx>
            <c:strRef>
              <c:f>'RQ1'!$F$4</c:f>
              <c:strCache>
                <c:ptCount val="1"/>
                <c:pt idx="0">
                  <c:v>Authroization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'RQ1'!$G$4:$K$4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71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D-4E60-B6B9-E4574E1A4B7A}"/>
            </c:ext>
          </c:extLst>
        </c:ser>
        <c:ser>
          <c:idx val="1"/>
          <c:order val="7"/>
          <c:tx>
            <c:strRef>
              <c:f>'RQ1'!$F$3</c:f>
              <c:strCache>
                <c:ptCount val="1"/>
                <c:pt idx="0">
                  <c:v>Authentication Restriction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'RQ1'!$G$3:$K$3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99</c:v>
                </c:pt>
                <c:pt idx="3">
                  <c:v>35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D-4E60-B6B9-E4574E1A4B7A}"/>
            </c:ext>
          </c:extLst>
        </c:ser>
        <c:ser>
          <c:idx val="0"/>
          <c:order val="8"/>
          <c:tx>
            <c:strRef>
              <c:f>'RQ1'!$F$2</c:f>
              <c:strCache>
                <c:ptCount val="1"/>
                <c:pt idx="0">
                  <c:v>Injection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'RQ1'!$G$1:$K$1</c:f>
              <c:strCache>
                <c:ptCount val="5"/>
                <c:pt idx="0">
                  <c:v>Tomcat</c:v>
                </c:pt>
                <c:pt idx="1">
                  <c:v>Http Server</c:v>
                </c:pt>
                <c:pt idx="2">
                  <c:v>Firefox</c:v>
                </c:pt>
                <c:pt idx="3">
                  <c:v>Linux Kernel</c:v>
                </c:pt>
                <c:pt idx="4">
                  <c:v>Eclipse</c:v>
                </c:pt>
              </c:strCache>
            </c:strRef>
          </c:cat>
          <c:val>
            <c:numRef>
              <c:f>'RQ1'!$G$2:$K$2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D-4E60-B6B9-E4574E1A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37727"/>
        <c:axId val="394944383"/>
      </c:barChart>
      <c:catAx>
        <c:axId val="394937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44383"/>
        <c:crosses val="autoZero"/>
        <c:auto val="1"/>
        <c:lblAlgn val="ctr"/>
        <c:lblOffset val="100"/>
        <c:noMultiLvlLbl val="0"/>
      </c:catAx>
      <c:valAx>
        <c:axId val="3949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52289523080042"/>
          <c:y val="0"/>
          <c:w val="0.3546492960537595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0925925925925923E-2"/>
          <c:w val="0.76751187056249348"/>
          <c:h val="0.419160469524642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'RQ2 (2)'!$L$1</c:f>
              <c:strCache>
                <c:ptCount val="1"/>
                <c:pt idx="0">
                  <c:v>UNK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 (2)'!$K$2:$K$10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 (2)'!$L$2:$L$10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9-4CA2-BEE3-C4FD234077B5}"/>
            </c:ext>
          </c:extLst>
        </c:ser>
        <c:ser>
          <c:idx val="1"/>
          <c:order val="1"/>
          <c:tx>
            <c:strRef>
              <c:f>'RQ2 (2)'!$M$1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 (2)'!$K$2:$K$10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 (2)'!$M$2:$M$10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9-4CA2-BEE3-C4FD234077B5}"/>
            </c:ext>
          </c:extLst>
        </c:ser>
        <c:ser>
          <c:idx val="2"/>
          <c:order val="2"/>
          <c:tx>
            <c:strRef>
              <c:f>'RQ2 (2)'!$N$1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 (2)'!$K$2:$K$10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 (2)'!$N$2:$N$10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330</c:v>
                </c:pt>
                <c:pt idx="4">
                  <c:v>0</c:v>
                </c:pt>
                <c:pt idx="5">
                  <c:v>2</c:v>
                </c:pt>
                <c:pt idx="6">
                  <c:v>110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9-4CA2-BEE3-C4FD234077B5}"/>
            </c:ext>
          </c:extLst>
        </c:ser>
        <c:ser>
          <c:idx val="3"/>
          <c:order val="3"/>
          <c:tx>
            <c:strRef>
              <c:f>'RQ2 (2)'!$O$1</c:f>
              <c:strCache>
                <c:ptCount val="1"/>
                <c:pt idx="0">
                  <c:v>CON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 (2)'!$K$2:$K$10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 (2)'!$O$2:$O$10</c:f>
              <c:numCache>
                <c:formatCode>General</c:formatCode>
                <c:ptCount val="9"/>
                <c:pt idx="0">
                  <c:v>9</c:v>
                </c:pt>
                <c:pt idx="1">
                  <c:v>91</c:v>
                </c:pt>
                <c:pt idx="2">
                  <c:v>81</c:v>
                </c:pt>
                <c:pt idx="3">
                  <c:v>16</c:v>
                </c:pt>
                <c:pt idx="4">
                  <c:v>99</c:v>
                </c:pt>
                <c:pt idx="5">
                  <c:v>18</c:v>
                </c:pt>
                <c:pt idx="6">
                  <c:v>35</c:v>
                </c:pt>
                <c:pt idx="7">
                  <c:v>5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9-4CA2-BEE3-C4FD234077B5}"/>
            </c:ext>
          </c:extLst>
        </c:ser>
        <c:ser>
          <c:idx val="4"/>
          <c:order val="4"/>
          <c:tx>
            <c:strRef>
              <c:f>'RQ2 (2)'!$P$1</c:f>
              <c:strCache>
                <c:ptCount val="1"/>
                <c:pt idx="0">
                  <c:v>INP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'RQ2 (2)'!$K$2:$K$10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 (2)'!$P$2:$P$10</c:f>
              <c:numCache>
                <c:formatCode>General</c:formatCode>
                <c:ptCount val="9"/>
                <c:pt idx="0">
                  <c:v>25</c:v>
                </c:pt>
                <c:pt idx="1">
                  <c:v>64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9-4CA2-BEE3-C4FD234077B5}"/>
            </c:ext>
          </c:extLst>
        </c:ser>
        <c:ser>
          <c:idx val="5"/>
          <c:order val="5"/>
          <c:tx>
            <c:strRef>
              <c:f>'RQ2 (2)'!$Q$1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'RQ2 (2)'!$K$2:$K$10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 (2)'!$Q$2:$Q$10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9-4CA2-BEE3-C4FD234077B5}"/>
            </c:ext>
          </c:extLst>
        </c:ser>
        <c:ser>
          <c:idx val="6"/>
          <c:order val="6"/>
          <c:tx>
            <c:strRef>
              <c:f>'RQ2 (2)'!$R$1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 (2)'!$K$2:$K$10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 (2)'!$R$2:$R$10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39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9-4CA2-BEE3-C4FD2340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801823"/>
        <c:axId val="895802655"/>
      </c:barChart>
      <c:catAx>
        <c:axId val="8958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02655"/>
        <c:crosses val="autoZero"/>
        <c:auto val="1"/>
        <c:lblAlgn val="ctr"/>
        <c:lblOffset val="100"/>
        <c:noMultiLvlLbl val="0"/>
      </c:catAx>
      <c:valAx>
        <c:axId val="8958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732305336832894"/>
          <c:y val="7.9281860600758203E-2"/>
          <c:w val="0.10090923009623794"/>
          <c:h val="0.70312554680664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0925925925925923E-2"/>
          <c:w val="0.76751187056249348"/>
          <c:h val="0.419160469524642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'RQ2'!$H$1</c:f>
              <c:strCache>
                <c:ptCount val="1"/>
                <c:pt idx="0">
                  <c:v>UNK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'RQ2'!$H$2:$H$10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9-4722-B77F-38F6E077D780}"/>
            </c:ext>
          </c:extLst>
        </c:ser>
        <c:ser>
          <c:idx val="1"/>
          <c:order val="1"/>
          <c:tx>
            <c:strRef>
              <c:f>'RQ2'!$I$1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9-4722-B77F-38F6E077D780}"/>
            </c:ext>
          </c:extLst>
        </c:ser>
        <c:ser>
          <c:idx val="2"/>
          <c:order val="2"/>
          <c:tx>
            <c:strRef>
              <c:f>'RQ2'!$J$1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'RQ2'!$J$2:$J$10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319</c:v>
                </c:pt>
                <c:pt idx="4">
                  <c:v>0</c:v>
                </c:pt>
                <c:pt idx="5">
                  <c:v>2</c:v>
                </c:pt>
                <c:pt idx="6">
                  <c:v>110</c:v>
                </c:pt>
                <c:pt idx="7">
                  <c:v>2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9-4722-B77F-38F6E077D780}"/>
            </c:ext>
          </c:extLst>
        </c:ser>
        <c:ser>
          <c:idx val="3"/>
          <c:order val="3"/>
          <c:tx>
            <c:strRef>
              <c:f>'RQ2'!$K$1</c:f>
              <c:strCache>
                <c:ptCount val="1"/>
                <c:pt idx="0">
                  <c:v>CON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'RQ2'!$K$2:$K$10</c:f>
              <c:numCache>
                <c:formatCode>General</c:formatCode>
                <c:ptCount val="9"/>
                <c:pt idx="0">
                  <c:v>7</c:v>
                </c:pt>
                <c:pt idx="1">
                  <c:v>88</c:v>
                </c:pt>
                <c:pt idx="2">
                  <c:v>79</c:v>
                </c:pt>
                <c:pt idx="3">
                  <c:v>16</c:v>
                </c:pt>
                <c:pt idx="4">
                  <c:v>97</c:v>
                </c:pt>
                <c:pt idx="5">
                  <c:v>17</c:v>
                </c:pt>
                <c:pt idx="6">
                  <c:v>32</c:v>
                </c:pt>
                <c:pt idx="7">
                  <c:v>5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9-4722-B77F-38F6E077D780}"/>
            </c:ext>
          </c:extLst>
        </c:ser>
        <c:ser>
          <c:idx val="4"/>
          <c:order val="4"/>
          <c:tx>
            <c:strRef>
              <c:f>'RQ2'!$L$1</c:f>
              <c:strCache>
                <c:ptCount val="1"/>
                <c:pt idx="0">
                  <c:v>INP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'RQ2'!$L$2:$L$10</c:f>
              <c:numCache>
                <c:formatCode>General</c:formatCode>
                <c:ptCount val="9"/>
                <c:pt idx="0">
                  <c:v>26</c:v>
                </c:pt>
                <c:pt idx="1">
                  <c:v>65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9-4722-B77F-38F6E077D780}"/>
            </c:ext>
          </c:extLst>
        </c:ser>
        <c:ser>
          <c:idx val="5"/>
          <c:order val="5"/>
          <c:tx>
            <c:strRef>
              <c:f>'RQ2'!$M$1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'RQ2'!$M$2:$M$10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59-4722-B77F-38F6E077D780}"/>
            </c:ext>
          </c:extLst>
        </c:ser>
        <c:ser>
          <c:idx val="6"/>
          <c:order val="6"/>
          <c:tx>
            <c:strRef>
              <c:f>'RQ2'!$N$1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'RQ2'!$N$2:$N$10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59-4722-B77F-38F6E077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801823"/>
        <c:axId val="895802655"/>
      </c:barChart>
      <c:catAx>
        <c:axId val="8958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02655"/>
        <c:crosses val="autoZero"/>
        <c:auto val="1"/>
        <c:lblAlgn val="ctr"/>
        <c:lblOffset val="100"/>
        <c:noMultiLvlLbl val="0"/>
      </c:catAx>
      <c:valAx>
        <c:axId val="8958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732305336832894"/>
          <c:y val="7.9281860600758203E-2"/>
          <c:w val="0.10090923009623794"/>
          <c:h val="0.70312554680664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53580275630734"/>
          <c:y val="5.946146484143968E-2"/>
          <c:w val="0.69188444770048663"/>
          <c:h val="0.5685333842332218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'RQ3'!$H$1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'RQ3'!$H$2:$H$10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0-4529-9BA6-873CD14AD63B}"/>
            </c:ext>
          </c:extLst>
        </c:ser>
        <c:ser>
          <c:idx val="1"/>
          <c:order val="1"/>
          <c:tx>
            <c:strRef>
              <c:f>'RQ3'!$I$1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'RQ3'!$I$2:$I$10</c:f>
              <c:numCache>
                <c:formatCode>General</c:formatCode>
                <c:ptCount val="9"/>
                <c:pt idx="0">
                  <c:v>26</c:v>
                </c:pt>
                <c:pt idx="1">
                  <c:v>83</c:v>
                </c:pt>
                <c:pt idx="2">
                  <c:v>52</c:v>
                </c:pt>
                <c:pt idx="3">
                  <c:v>127</c:v>
                </c:pt>
                <c:pt idx="4">
                  <c:v>57</c:v>
                </c:pt>
                <c:pt idx="5">
                  <c:v>10</c:v>
                </c:pt>
                <c:pt idx="6">
                  <c:v>37</c:v>
                </c:pt>
                <c:pt idx="7">
                  <c:v>23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0-4529-9BA6-873CD14AD63B}"/>
            </c:ext>
          </c:extLst>
        </c:ser>
        <c:ser>
          <c:idx val="2"/>
          <c:order val="2"/>
          <c:tx>
            <c:strRef>
              <c:f>'RQ3'!$J$1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'RQ3'!$J$2:$J$10</c:f>
              <c:numCache>
                <c:formatCode>General</c:formatCode>
                <c:ptCount val="9"/>
                <c:pt idx="0">
                  <c:v>6</c:v>
                </c:pt>
                <c:pt idx="1">
                  <c:v>62</c:v>
                </c:pt>
                <c:pt idx="2">
                  <c:v>37</c:v>
                </c:pt>
                <c:pt idx="3">
                  <c:v>166</c:v>
                </c:pt>
                <c:pt idx="4">
                  <c:v>60</c:v>
                </c:pt>
                <c:pt idx="5">
                  <c:v>10</c:v>
                </c:pt>
                <c:pt idx="6">
                  <c:v>47</c:v>
                </c:pt>
                <c:pt idx="7">
                  <c:v>21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0-4529-9BA6-873CD14AD63B}"/>
            </c:ext>
          </c:extLst>
        </c:ser>
        <c:ser>
          <c:idx val="3"/>
          <c:order val="3"/>
          <c:tx>
            <c:strRef>
              <c:f>'RQ3'!$K$1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'RQ3'!$G$2:$G$10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'RQ3'!$K$2:$K$10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1</c:v>
                </c:pt>
                <c:pt idx="3">
                  <c:v>88</c:v>
                </c:pt>
                <c:pt idx="4">
                  <c:v>10</c:v>
                </c:pt>
                <c:pt idx="5">
                  <c:v>0</c:v>
                </c:pt>
                <c:pt idx="6">
                  <c:v>68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0-4529-9BA6-873CD14A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909151"/>
        <c:axId val="895891263"/>
      </c:barChart>
      <c:catAx>
        <c:axId val="8959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91263"/>
        <c:crosses val="autoZero"/>
        <c:auto val="1"/>
        <c:lblAlgn val="ctr"/>
        <c:lblOffset val="100"/>
        <c:noMultiLvlLbl val="0"/>
      </c:catAx>
      <c:valAx>
        <c:axId val="8958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9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69287031833717"/>
          <c:y val="0.17209729495768497"/>
          <c:w val="0.13531471229860031"/>
          <c:h val="0.3513480181303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53580275630734"/>
          <c:y val="5.946146484143968E-2"/>
          <c:w val="0.69188444770048663"/>
          <c:h val="0.8257310562800457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'RQ3'!$H$34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'RQ3'!$G$35:$G$41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'RQ3'!$H$35:$H$41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7-42DD-95CE-4B8D132DDABE}"/>
            </c:ext>
          </c:extLst>
        </c:ser>
        <c:ser>
          <c:idx val="1"/>
          <c:order val="1"/>
          <c:tx>
            <c:strRef>
              <c:f>'RQ3'!$I$34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'RQ3'!$G$35:$G$41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'RQ3'!$I$35:$I$41</c:f>
              <c:numCache>
                <c:formatCode>General</c:formatCode>
                <c:ptCount val="7"/>
                <c:pt idx="0">
                  <c:v>21</c:v>
                </c:pt>
                <c:pt idx="1">
                  <c:v>6</c:v>
                </c:pt>
                <c:pt idx="2">
                  <c:v>142</c:v>
                </c:pt>
                <c:pt idx="3">
                  <c:v>182</c:v>
                </c:pt>
                <c:pt idx="4">
                  <c:v>66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7-42DD-95CE-4B8D132DDABE}"/>
            </c:ext>
          </c:extLst>
        </c:ser>
        <c:ser>
          <c:idx val="2"/>
          <c:order val="2"/>
          <c:tx>
            <c:strRef>
              <c:f>'RQ3'!$J$34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'RQ3'!$G$35:$G$41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'RQ3'!$J$35:$J$41</c:f>
              <c:numCache>
                <c:formatCode>General</c:formatCode>
                <c:ptCount val="7"/>
                <c:pt idx="0">
                  <c:v>23</c:v>
                </c:pt>
                <c:pt idx="1">
                  <c:v>1</c:v>
                </c:pt>
                <c:pt idx="2">
                  <c:v>174</c:v>
                </c:pt>
                <c:pt idx="3">
                  <c:v>161</c:v>
                </c:pt>
                <c:pt idx="4">
                  <c:v>40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7-42DD-95CE-4B8D132DDABE}"/>
            </c:ext>
          </c:extLst>
        </c:ser>
        <c:ser>
          <c:idx val="3"/>
          <c:order val="3"/>
          <c:tx>
            <c:strRef>
              <c:f>'RQ3'!$K$34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'RQ3'!$G$35:$G$41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'RQ3'!$K$35:$K$41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137</c:v>
                </c:pt>
                <c:pt idx="3">
                  <c:v>31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7-42DD-95CE-4B8D132D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909151"/>
        <c:axId val="895891263"/>
      </c:barChart>
      <c:catAx>
        <c:axId val="8959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91263"/>
        <c:crosses val="autoZero"/>
        <c:auto val="1"/>
        <c:lblAlgn val="ctr"/>
        <c:lblOffset val="100"/>
        <c:noMultiLvlLbl val="0"/>
      </c:catAx>
      <c:valAx>
        <c:axId val="8958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9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69287031833717"/>
          <c:y val="0.17209729495768497"/>
          <c:w val="0.13531471229860031"/>
          <c:h val="0.3513480181303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0925925925925923E-2"/>
          <c:w val="0.62509951881014869"/>
          <c:h val="0.449194736074657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'RQ4 (2)'!$K$2</c:f>
              <c:strCache>
                <c:ptCount val="1"/>
                <c:pt idx="0">
                  <c:v>Data 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'RQ4 (2)'!$J$3:$J$11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 (2)'!$K$3:$K$11</c:f>
              <c:numCache>
                <c:formatCode>General</c:formatCode>
                <c:ptCount val="9"/>
                <c:pt idx="0">
                  <c:v>9</c:v>
                </c:pt>
                <c:pt idx="1">
                  <c:v>29</c:v>
                </c:pt>
                <c:pt idx="2">
                  <c:v>56</c:v>
                </c:pt>
                <c:pt idx="3">
                  <c:v>16</c:v>
                </c:pt>
                <c:pt idx="4">
                  <c:v>31</c:v>
                </c:pt>
                <c:pt idx="5">
                  <c:v>16</c:v>
                </c:pt>
                <c:pt idx="6">
                  <c:v>13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2-44D6-A232-E6C0F95727D1}"/>
            </c:ext>
          </c:extLst>
        </c:ser>
        <c:ser>
          <c:idx val="1"/>
          <c:order val="1"/>
          <c:tx>
            <c:strRef>
              <c:f>'RQ4 (2)'!$L$2</c:f>
              <c:strCache>
                <c:ptCount val="1"/>
                <c:pt idx="0">
                  <c:v>Code Execution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'RQ4 (2)'!$J$3:$J$11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 (2)'!$L$3:$L$11</c:f>
              <c:numCache>
                <c:formatCode>General</c:formatCode>
                <c:ptCount val="9"/>
                <c:pt idx="0">
                  <c:v>15</c:v>
                </c:pt>
                <c:pt idx="1">
                  <c:v>7</c:v>
                </c:pt>
                <c:pt idx="2">
                  <c:v>3</c:v>
                </c:pt>
                <c:pt idx="3">
                  <c:v>66</c:v>
                </c:pt>
                <c:pt idx="4">
                  <c:v>11</c:v>
                </c:pt>
                <c:pt idx="5">
                  <c:v>0</c:v>
                </c:pt>
                <c:pt idx="6">
                  <c:v>11</c:v>
                </c:pt>
                <c:pt idx="7">
                  <c:v>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2-44D6-A232-E6C0F95727D1}"/>
            </c:ext>
          </c:extLst>
        </c:ser>
        <c:ser>
          <c:idx val="2"/>
          <c:order val="2"/>
          <c:tx>
            <c:strRef>
              <c:f>'RQ4 (2)'!$M$2</c:f>
              <c:strCache>
                <c:ptCount val="1"/>
                <c:pt idx="0">
                  <c:v>Memory Corruption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'RQ4 (2)'!$J$3:$J$11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 (2)'!$M$3:$M$11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177</c:v>
                </c:pt>
                <c:pt idx="4">
                  <c:v>7</c:v>
                </c:pt>
                <c:pt idx="5">
                  <c:v>2</c:v>
                </c:pt>
                <c:pt idx="6">
                  <c:v>35</c:v>
                </c:pt>
                <c:pt idx="7">
                  <c:v>14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2-44D6-A232-E6C0F95727D1}"/>
            </c:ext>
          </c:extLst>
        </c:ser>
        <c:ser>
          <c:idx val="3"/>
          <c:order val="3"/>
          <c:tx>
            <c:strRef>
              <c:f>'RQ4 (2)'!$N$2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'RQ4 (2)'!$J$3:$J$11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 (2)'!$N$3:$N$11</c:f>
              <c:numCache>
                <c:formatCode>General</c:formatCode>
                <c:ptCount val="9"/>
                <c:pt idx="0">
                  <c:v>6</c:v>
                </c:pt>
                <c:pt idx="1">
                  <c:v>29</c:v>
                </c:pt>
                <c:pt idx="2">
                  <c:v>2</c:v>
                </c:pt>
                <c:pt idx="3">
                  <c:v>184</c:v>
                </c:pt>
                <c:pt idx="4">
                  <c:v>28</c:v>
                </c:pt>
                <c:pt idx="5">
                  <c:v>3</c:v>
                </c:pt>
                <c:pt idx="6">
                  <c:v>31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2-44D6-A232-E6C0F95727D1}"/>
            </c:ext>
          </c:extLst>
        </c:ser>
        <c:ser>
          <c:idx val="4"/>
          <c:order val="4"/>
          <c:tx>
            <c:strRef>
              <c:f>'RQ4 (2)'!$O$2</c:f>
              <c:strCache>
                <c:ptCount val="1"/>
                <c:pt idx="0">
                  <c:v>Deception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'RQ4 (2)'!$J$3:$J$11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 (2)'!$O$3:$O$11</c:f>
              <c:numCache>
                <c:formatCode>General</c:formatCode>
                <c:ptCount val="9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2-44D6-A232-E6C0F95727D1}"/>
            </c:ext>
          </c:extLst>
        </c:ser>
        <c:ser>
          <c:idx val="5"/>
          <c:order val="5"/>
          <c:tx>
            <c:strRef>
              <c:f>'RQ4 (2)'!$P$2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'RQ4 (2)'!$J$3:$J$11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 (2)'!$P$3:$P$11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33</c:v>
                </c:pt>
                <c:pt idx="4">
                  <c:v>2</c:v>
                </c:pt>
                <c:pt idx="5">
                  <c:v>0</c:v>
                </c:pt>
                <c:pt idx="6">
                  <c:v>61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2-44D6-A232-E6C0F95727D1}"/>
            </c:ext>
          </c:extLst>
        </c:ser>
        <c:ser>
          <c:idx val="6"/>
          <c:order val="6"/>
          <c:tx>
            <c:strRef>
              <c:f>'RQ4 (2)'!$Q$2</c:f>
              <c:strCache>
                <c:ptCount val="1"/>
                <c:pt idx="0">
                  <c:v>Privilege Escalation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 (2)'!$J$3:$J$11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 (2)'!$Q$3:$Q$11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11</c:v>
                </c:pt>
                <c:pt idx="3">
                  <c:v>17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2-44D6-A232-E6C0F95727D1}"/>
            </c:ext>
          </c:extLst>
        </c:ser>
        <c:ser>
          <c:idx val="7"/>
          <c:order val="7"/>
          <c:tx>
            <c:strRef>
              <c:f>'RQ4 (2)'!$R$2</c:f>
              <c:strCache>
                <c:ptCount val="1"/>
                <c:pt idx="0">
                  <c:v>Security Bypass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 (2)'!$J$3:$J$11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 (2)'!$R$3:$R$11</c:f>
              <c:numCache>
                <c:formatCode>General</c:formatCode>
                <c:ptCount val="9"/>
                <c:pt idx="0">
                  <c:v>2</c:v>
                </c:pt>
                <c:pt idx="1">
                  <c:v>24</c:v>
                </c:pt>
                <c:pt idx="2">
                  <c:v>13</c:v>
                </c:pt>
                <c:pt idx="3">
                  <c:v>4</c:v>
                </c:pt>
                <c:pt idx="4">
                  <c:v>24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42-44D6-A232-E6C0F95727D1}"/>
            </c:ext>
          </c:extLst>
        </c:ser>
        <c:ser>
          <c:idx val="8"/>
          <c:order val="8"/>
          <c:tx>
            <c:strRef>
              <c:f>'RQ4 (2)'!$S$2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 (2)'!$J$3:$J$11</c:f>
              <c:strCache>
                <c:ptCount val="9"/>
                <c:pt idx="0">
                  <c:v>Injection</c:v>
                </c:pt>
                <c:pt idx="1">
                  <c:v>Authentication Restriction</c:v>
                </c:pt>
                <c:pt idx="2">
                  <c:v>Authorization Management</c:v>
                </c:pt>
                <c:pt idx="3">
                  <c:v>Memory Operation</c:v>
                </c:pt>
                <c:pt idx="4">
                  <c:v>Security Configuration</c:v>
                </c:pt>
                <c:pt idx="5">
                  <c:v>Data Encryption</c:v>
                </c:pt>
                <c:pt idx="6">
                  <c:v>Resource Management</c:v>
                </c:pt>
                <c:pt idx="7">
                  <c:v>Concurrent Execution</c:v>
                </c:pt>
                <c:pt idx="8">
                  <c:v>Unknown</c:v>
                </c:pt>
              </c:strCache>
            </c:strRef>
          </c:cat>
          <c:val>
            <c:numRef>
              <c:f>'RQ4 (2)'!$S$3:$S$11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42-44D6-A232-E6C0F957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737664"/>
        <c:axId val="1284725184"/>
      </c:barChart>
      <c:catAx>
        <c:axId val="12847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725184"/>
        <c:crosses val="autoZero"/>
        <c:auto val="1"/>
        <c:lblAlgn val="ctr"/>
        <c:lblOffset val="100"/>
        <c:noMultiLvlLbl val="0"/>
      </c:catAx>
      <c:valAx>
        <c:axId val="12847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8245844269465"/>
          <c:y val="9.2012248468941377E-2"/>
          <c:w val="0.23683486439195101"/>
          <c:h val="0.85706182560513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3002968787739"/>
          <c:y val="9.205775560566784E-2"/>
          <c:w val="0.63065117051685571"/>
          <c:h val="0.786978398787951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'RQ4 (2)'!$K$29</c:f>
              <c:strCache>
                <c:ptCount val="1"/>
                <c:pt idx="0">
                  <c:v>Data 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'RQ4 (2)'!$J$30:$J$36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 (2)'!$K$30:$K$36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22</c:v>
                </c:pt>
                <c:pt idx="3">
                  <c:v>134</c:v>
                </c:pt>
                <c:pt idx="4">
                  <c:v>22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E-4F3D-B2BB-E15C323AA6A0}"/>
            </c:ext>
          </c:extLst>
        </c:ser>
        <c:ser>
          <c:idx val="1"/>
          <c:order val="1"/>
          <c:tx>
            <c:strRef>
              <c:f>'RQ4 (2)'!$L$29</c:f>
              <c:strCache>
                <c:ptCount val="1"/>
                <c:pt idx="0">
                  <c:v>Code Execution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'RQ4 (2)'!$J$30:$J$36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 (2)'!$L$30:$L$36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70</c:v>
                </c:pt>
                <c:pt idx="3">
                  <c:v>17</c:v>
                </c:pt>
                <c:pt idx="4">
                  <c:v>21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E-4F3D-B2BB-E15C323AA6A0}"/>
            </c:ext>
          </c:extLst>
        </c:ser>
        <c:ser>
          <c:idx val="2"/>
          <c:order val="2"/>
          <c:tx>
            <c:strRef>
              <c:f>'RQ4 (2)'!$M$29</c:f>
              <c:strCache>
                <c:ptCount val="1"/>
                <c:pt idx="0">
                  <c:v>Memory Corruption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'RQ4 (2)'!$J$30:$J$36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 (2)'!$M$30:$M$36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191</c:v>
                </c:pt>
                <c:pt idx="3">
                  <c:v>23</c:v>
                </c:pt>
                <c:pt idx="4">
                  <c:v>2</c:v>
                </c:pt>
                <c:pt idx="5">
                  <c:v>10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E-4F3D-B2BB-E15C323AA6A0}"/>
            </c:ext>
          </c:extLst>
        </c:ser>
        <c:ser>
          <c:idx val="3"/>
          <c:order val="3"/>
          <c:tx>
            <c:strRef>
              <c:f>'RQ4 (2)'!$N$29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'RQ4 (2)'!$J$30:$J$36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 (2)'!$N$30:$N$36</c:f>
              <c:numCache>
                <c:formatCode>General</c:formatCode>
                <c:ptCount val="7"/>
                <c:pt idx="0">
                  <c:v>25</c:v>
                </c:pt>
                <c:pt idx="1">
                  <c:v>8</c:v>
                </c:pt>
                <c:pt idx="2">
                  <c:v>172</c:v>
                </c:pt>
                <c:pt idx="3">
                  <c:v>61</c:v>
                </c:pt>
                <c:pt idx="4">
                  <c:v>24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E-4F3D-B2BB-E15C323AA6A0}"/>
            </c:ext>
          </c:extLst>
        </c:ser>
        <c:ser>
          <c:idx val="4"/>
          <c:order val="4"/>
          <c:tx>
            <c:strRef>
              <c:f>'RQ4 (2)'!$O$29</c:f>
              <c:strCache>
                <c:ptCount val="1"/>
                <c:pt idx="0">
                  <c:v>Deception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'RQ4 (2)'!$J$30:$J$36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 (2)'!$O$30:$O$36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23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2E-4F3D-B2BB-E15C323AA6A0}"/>
            </c:ext>
          </c:extLst>
        </c:ser>
        <c:ser>
          <c:idx val="5"/>
          <c:order val="5"/>
          <c:tx>
            <c:strRef>
              <c:f>'RQ4 (2)'!$P$29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'RQ4 (2)'!$J$30:$J$36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 (2)'!$P$30:$P$36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2E-4F3D-B2BB-E15C323AA6A0}"/>
            </c:ext>
          </c:extLst>
        </c:ser>
        <c:ser>
          <c:idx val="6"/>
          <c:order val="6"/>
          <c:tx>
            <c:strRef>
              <c:f>'RQ4 (2)'!$Q$29</c:f>
              <c:strCache>
                <c:ptCount val="1"/>
                <c:pt idx="0">
                  <c:v>Privilege Escalation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 (2)'!$J$30:$J$36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 (2)'!$Q$30:$Q$36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14</c:v>
                </c:pt>
                <c:pt idx="3">
                  <c:v>40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2E-4F3D-B2BB-E15C323AA6A0}"/>
            </c:ext>
          </c:extLst>
        </c:ser>
        <c:ser>
          <c:idx val="7"/>
          <c:order val="7"/>
          <c:tx>
            <c:strRef>
              <c:f>'RQ4 (2)'!$R$29</c:f>
              <c:strCache>
                <c:ptCount val="1"/>
                <c:pt idx="0">
                  <c:v>Security Bypass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 (2)'!$J$30:$J$36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 (2)'!$R$30:$R$36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54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2E-4F3D-B2BB-E15C323AA6A0}"/>
            </c:ext>
          </c:extLst>
        </c:ser>
        <c:ser>
          <c:idx val="8"/>
          <c:order val="8"/>
          <c:tx>
            <c:strRef>
              <c:f>'RQ4 (2)'!$S$29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 (2)'!$J$30:$J$36</c:f>
              <c:strCache>
                <c:ptCount val="7"/>
                <c:pt idx="0">
                  <c:v>TIM</c:v>
                </c:pt>
                <c:pt idx="1">
                  <c:v>LOG</c:v>
                </c:pt>
                <c:pt idx="2">
                  <c:v>MEM</c:v>
                </c:pt>
                <c:pt idx="3">
                  <c:v>CON</c:v>
                </c:pt>
                <c:pt idx="4">
                  <c:v>INP</c:v>
                </c:pt>
                <c:pt idx="5">
                  <c:v>NUM</c:v>
                </c:pt>
                <c:pt idx="6">
                  <c:v>UNK</c:v>
                </c:pt>
              </c:strCache>
            </c:strRef>
          </c:cat>
          <c:val>
            <c:numRef>
              <c:f>'RQ4 (2)'!$S$30:$S$36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29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2E-4F3D-B2BB-E15C323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22448"/>
        <c:axId val="1136120368"/>
      </c:barChart>
      <c:catAx>
        <c:axId val="11361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120368"/>
        <c:crosses val="autoZero"/>
        <c:auto val="1"/>
        <c:lblAlgn val="ctr"/>
        <c:lblOffset val="100"/>
        <c:noMultiLvlLbl val="0"/>
      </c:catAx>
      <c:valAx>
        <c:axId val="11361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1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61006692722021"/>
          <c:y val="9.2263326574018284E-2"/>
          <c:w val="0.22440494749002582"/>
          <c:h val="0.78837707975651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0925925925925923E-2"/>
          <c:w val="0.62509951881014869"/>
          <c:h val="0.449194736074657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'RQ4 (2)'!$V$2</c:f>
              <c:strCache>
                <c:ptCount val="1"/>
                <c:pt idx="0">
                  <c:v>Data 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'RQ4 (2)'!$U$3:$U$6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'RQ4 (2)'!$V$3:$V$6</c:f>
              <c:numCache>
                <c:formatCode>General</c:formatCode>
                <c:ptCount val="4"/>
                <c:pt idx="0">
                  <c:v>7</c:v>
                </c:pt>
                <c:pt idx="1">
                  <c:v>114</c:v>
                </c:pt>
                <c:pt idx="2">
                  <c:v>60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D9C-882E-37142E1B2868}"/>
            </c:ext>
          </c:extLst>
        </c:ser>
        <c:ser>
          <c:idx val="1"/>
          <c:order val="1"/>
          <c:tx>
            <c:strRef>
              <c:f>'RQ4 (2)'!$W$2</c:f>
              <c:strCache>
                <c:ptCount val="1"/>
                <c:pt idx="0">
                  <c:v>Code Execution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'RQ4 (2)'!$U$3:$U$6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'RQ4 (2)'!$W$3:$W$6</c:f>
              <c:numCache>
                <c:formatCode>General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61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D6-4D9C-882E-37142E1B2868}"/>
            </c:ext>
          </c:extLst>
        </c:ser>
        <c:ser>
          <c:idx val="2"/>
          <c:order val="2"/>
          <c:tx>
            <c:strRef>
              <c:f>'RQ4 (2)'!$X$2</c:f>
              <c:strCache>
                <c:ptCount val="1"/>
                <c:pt idx="0">
                  <c:v>Memory Corruption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'RQ4 (2)'!$U$3:$U$6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'RQ4 (2)'!$X$3:$X$6</c:f>
              <c:numCache>
                <c:formatCode>General</c:formatCode>
                <c:ptCount val="4"/>
                <c:pt idx="0">
                  <c:v>2</c:v>
                </c:pt>
                <c:pt idx="1">
                  <c:v>84</c:v>
                </c:pt>
                <c:pt idx="2">
                  <c:v>84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D6-4D9C-882E-37142E1B2868}"/>
            </c:ext>
          </c:extLst>
        </c:ser>
        <c:ser>
          <c:idx val="3"/>
          <c:order val="3"/>
          <c:tx>
            <c:strRef>
              <c:f>'RQ4 (2)'!$Y$2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'RQ4 (2)'!$U$3:$U$6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'RQ4 (2)'!$Y$3:$Y$6</c:f>
              <c:numCache>
                <c:formatCode>General</c:formatCode>
                <c:ptCount val="4"/>
                <c:pt idx="0">
                  <c:v>0</c:v>
                </c:pt>
                <c:pt idx="1">
                  <c:v>158</c:v>
                </c:pt>
                <c:pt idx="2">
                  <c:v>150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D6-4D9C-882E-37142E1B2868}"/>
            </c:ext>
          </c:extLst>
        </c:ser>
        <c:ser>
          <c:idx val="4"/>
          <c:order val="4"/>
          <c:tx>
            <c:strRef>
              <c:f>'RQ4 (2)'!$Z$2</c:f>
              <c:strCache>
                <c:ptCount val="1"/>
                <c:pt idx="0">
                  <c:v>Deception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'RQ4 (2)'!$U$3:$U$6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'RQ4 (2)'!$Z$3:$Z$6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D6-4D9C-882E-37142E1B2868}"/>
            </c:ext>
          </c:extLst>
        </c:ser>
        <c:ser>
          <c:idx val="5"/>
          <c:order val="5"/>
          <c:tx>
            <c:strRef>
              <c:f>'RQ4 (2)'!$AA$2</c:f>
              <c:strCache>
                <c:ptCount val="1"/>
                <c:pt idx="0">
                  <c:v>Crash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'RQ4 (2)'!$U$3:$U$6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'RQ4 (2)'!$AA$3:$AA$6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33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6-4D9C-882E-37142E1B2868}"/>
            </c:ext>
          </c:extLst>
        </c:ser>
        <c:ser>
          <c:idx val="6"/>
          <c:order val="6"/>
          <c:tx>
            <c:strRef>
              <c:f>'RQ4 (2)'!$AB$2</c:f>
              <c:strCache>
                <c:ptCount val="1"/>
                <c:pt idx="0">
                  <c:v>Privilege Escalation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 (2)'!$U$3:$U$6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'RQ4 (2)'!$AB$3:$AB$6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48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D6-4D9C-882E-37142E1B2868}"/>
            </c:ext>
          </c:extLst>
        </c:ser>
        <c:ser>
          <c:idx val="7"/>
          <c:order val="7"/>
          <c:tx>
            <c:strRef>
              <c:f>'RQ4 (2)'!$AC$2</c:f>
              <c:strCache>
                <c:ptCount val="1"/>
                <c:pt idx="0">
                  <c:v>Security Bypass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 (2)'!$U$3:$U$6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'RQ4 (2)'!$AC$3:$AC$6</c:f>
              <c:numCache>
                <c:formatCode>General</c:formatCode>
                <c:ptCount val="4"/>
                <c:pt idx="0">
                  <c:v>2</c:v>
                </c:pt>
                <c:pt idx="1">
                  <c:v>27</c:v>
                </c:pt>
                <c:pt idx="2">
                  <c:v>34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6-4D9C-882E-37142E1B2868}"/>
            </c:ext>
          </c:extLst>
        </c:ser>
        <c:ser>
          <c:idx val="8"/>
          <c:order val="8"/>
          <c:tx>
            <c:strRef>
              <c:f>'RQ4 (2)'!$AD$2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'RQ4 (2)'!$U$3:$U$6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'RQ4 (2)'!$AD$3:$AD$6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D6-4D9C-882E-37142E1B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737664"/>
        <c:axId val="1284725184"/>
      </c:barChart>
      <c:catAx>
        <c:axId val="12847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725184"/>
        <c:crosses val="autoZero"/>
        <c:auto val="1"/>
        <c:lblAlgn val="ctr"/>
        <c:lblOffset val="100"/>
        <c:noMultiLvlLbl val="0"/>
      </c:catAx>
      <c:valAx>
        <c:axId val="12847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8245844269465"/>
          <c:y val="9.2012248468941377E-2"/>
          <c:w val="0.26841755111686089"/>
          <c:h val="0.9079877217783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662679</xdr:colOff>
      <xdr:row>13</xdr:row>
      <xdr:rowOff>114847</xdr:rowOff>
    </xdr:from>
    <xdr:to>
      <xdr:col>14</xdr:col>
      <xdr:colOff>195572</xdr:colOff>
      <xdr:row>28</xdr:row>
      <xdr:rowOff>81146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8CAAB5-A515-4961-B122-20189BF6C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662679</xdr:colOff>
      <xdr:row>13</xdr:row>
      <xdr:rowOff>114847</xdr:rowOff>
    </xdr:from>
    <xdr:to>
      <xdr:col>11</xdr:col>
      <xdr:colOff>195572</xdr:colOff>
      <xdr:row>28</xdr:row>
      <xdr:rowOff>81146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0FBB18-A7B5-4A42-A473-DB1C24E45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858824</xdr:colOff>
      <xdr:row>12</xdr:row>
      <xdr:rowOff>161263</xdr:rowOff>
    </xdr:from>
    <xdr:to>
      <xdr:col>15</xdr:col>
      <xdr:colOff>546901</xdr:colOff>
      <xdr:row>28</xdr:row>
      <xdr:rowOff>14577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C78682-4F43-47B0-B464-46C4D5858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858824</xdr:colOff>
      <xdr:row>12</xdr:row>
      <xdr:rowOff>161263</xdr:rowOff>
    </xdr:from>
    <xdr:to>
      <xdr:col>11</xdr:col>
      <xdr:colOff>546901</xdr:colOff>
      <xdr:row>28</xdr:row>
      <xdr:rowOff>14577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08435F-20F0-4429-9735-04652090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801261</xdr:colOff>
      <xdr:row>12</xdr:row>
      <xdr:rowOff>82826</xdr:rowOff>
    </xdr:from>
    <xdr:to>
      <xdr:col>12</xdr:col>
      <xdr:colOff>510707</xdr:colOff>
      <xdr:row>29</xdr:row>
      <xdr:rowOff>105520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CB4B0B-11D6-4925-B7C8-CCA451241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312420</xdr:colOff>
      <xdr:row>62</xdr:row>
      <xdr:rowOff>22695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2E5B41-9772-4B0C-BD5F-E4582A96C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939328</xdr:colOff>
      <xdr:row>11</xdr:row>
      <xdr:rowOff>16653</xdr:rowOff>
    </xdr:from>
    <xdr:to>
      <xdr:col>18</xdr:col>
      <xdr:colOff>431059</xdr:colOff>
      <xdr:row>26</xdr:row>
      <xdr:rowOff>78299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F5AC27-6C94-41FD-93F4-5D3FC4E14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771162</xdr:colOff>
      <xdr:row>39</xdr:row>
      <xdr:rowOff>55022</xdr:rowOff>
    </xdr:from>
    <xdr:to>
      <xdr:col>14</xdr:col>
      <xdr:colOff>368245</xdr:colOff>
      <xdr:row>54</xdr:row>
      <xdr:rowOff>97380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0E52CD-509D-4F9D-941F-68ACAAC9F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12</xdr:row>
      <xdr:rowOff>0</xdr:rowOff>
    </xdr:from>
    <xdr:to>
      <xdr:col>27</xdr:col>
      <xdr:colOff>261350</xdr:colOff>
      <xdr:row>27</xdr:row>
      <xdr:rowOff>62734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E80A25F-2264-49CD-8082-939D4DED8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112015</xdr:colOff>
      <xdr:row>11</xdr:row>
      <xdr:rowOff>169053</xdr:rowOff>
    </xdr:from>
    <xdr:to>
      <xdr:col>11</xdr:col>
      <xdr:colOff>365745</xdr:colOff>
      <xdr:row>27</xdr:row>
      <xdr:rowOff>56527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E9063E-9163-4877-A644-59B80AE02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771162</xdr:colOff>
      <xdr:row>39</xdr:row>
      <xdr:rowOff>55022</xdr:rowOff>
    </xdr:from>
    <xdr:to>
      <xdr:col>10</xdr:col>
      <xdr:colOff>368245</xdr:colOff>
      <xdr:row>54</xdr:row>
      <xdr:rowOff>97380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8BCEE7-DDB7-4C9D-B1AE-CC6C6930D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112147</xdr:rowOff>
    </xdr:from>
    <xdr:to>
      <xdr:col>18</xdr:col>
      <xdr:colOff>93676</xdr:colOff>
      <xdr:row>17</xdr:row>
      <xdr:rowOff>165652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E78A29-8033-470E-8788-B90FE6D1C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1426596</xdr:colOff>
      <xdr:row>31</xdr:row>
      <xdr:rowOff>129953</xdr:rowOff>
    </xdr:from>
    <xdr:to>
      <xdr:col>12</xdr:col>
      <xdr:colOff>190500</xdr:colOff>
      <xdr:row>45</xdr:row>
      <xdr:rowOff>97154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16A1698-662B-458A-84F1-5F1A04D9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502024</xdr:colOff>
      <xdr:row>3</xdr:row>
      <xdr:rowOff>8966</xdr:rowOff>
    </xdr:from>
    <xdr:to>
      <xdr:col>30</xdr:col>
      <xdr:colOff>602423</xdr:colOff>
      <xdr:row>19</xdr:row>
      <xdr:rowOff>62471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DCCB7B1-D8F7-4420-A573-37303F65E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26</xdr:col>
      <xdr:colOff>512776</xdr:colOff>
      <xdr:row>54</xdr:row>
      <xdr:rowOff>53505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0E0E02-B10D-4FF1-A83F-8A2039BC1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.kernel.org/pub/scm/linux/kernel/git/torvalds/linux.git/commit/?id=67f93df79aeefc3add4e4b31a752600f834236e2" TargetMode="External"/><Relationship Id="rId299" Type="http://schemas.openxmlformats.org/officeDocument/2006/relationships/hyperlink" Target="https://github.com/torvalds/linux/commit/3ca8138f014a913f98e6ef40e939868e1e9ea876" TargetMode="External"/><Relationship Id="rId21" Type="http://schemas.openxmlformats.org/officeDocument/2006/relationships/hyperlink" Target="https://github.com/torvalds/linux/commit/1fb254aa983bf190cfd685d40c64a480a9bafaee" TargetMode="External"/><Relationship Id="rId63" Type="http://schemas.openxmlformats.org/officeDocument/2006/relationships/hyperlink" Target="https://github.com/torvalds/linux/commit/0ddcff49b672239dda94d70d0fcf50317a9f4b51" TargetMode="External"/><Relationship Id="rId159" Type="http://schemas.openxmlformats.org/officeDocument/2006/relationships/hyperlink" Target="https://github.com/torvalds/linux/commit/1572e45a924f254d9570093abde46430c3172e3d" TargetMode="External"/><Relationship Id="rId170" Type="http://schemas.openxmlformats.org/officeDocument/2006/relationships/hyperlink" Target="https://github.com/torvalds/linux/commit/251e22abde21833b3d29577e4d8c7aaccd650eee;https:/github.com/torvalds/linux/commit/8dca4a41f1ad65043a78c2338d9725f859c8d2c3" TargetMode="External"/><Relationship Id="rId226" Type="http://schemas.openxmlformats.org/officeDocument/2006/relationships/hyperlink" Target="https://github.com/torvalds/linux/commit/ded89912156b1a47d940a0c954c43afbabd0c42c" TargetMode="External"/><Relationship Id="rId268" Type="http://schemas.openxmlformats.org/officeDocument/2006/relationships/hyperlink" Target="https://github.com/torvalds/linux/commit/415e3d3e90ce9e18727e8843ae343eda5a58fad6" TargetMode="External"/><Relationship Id="rId32" Type="http://schemas.openxmlformats.org/officeDocument/2006/relationships/hyperlink" Target="https://git.kernel.org/pub/scm/linux/kernel/git/torvalds/linux.git/commit/?id=3864d33943b4a76c6e64616280e98d2410b1190f" TargetMode="External"/><Relationship Id="rId74" Type="http://schemas.openxmlformats.org/officeDocument/2006/relationships/hyperlink" Target="https://git.kernel.org/pub/scm/linux/kernel/git/davem/net.git/commit/?id=1a4f14bab1868b443f0dd3c55b689a478f82e72e" TargetMode="External"/><Relationship Id="rId128" Type="http://schemas.openxmlformats.org/officeDocument/2006/relationships/hyperlink" Target="https://git.kernel.org/pub/scm/linux/kernel/git/torvalds/linux.git/commit/?id=8cdb5240ec5928b20490a2bb34cb87e9a5f40226" TargetMode="External"/><Relationship Id="rId5" Type="http://schemas.openxmlformats.org/officeDocument/2006/relationships/hyperlink" Target="http://git.ghostscript.com/?p=ghostpdl.git;a=commit;h=241d91112771a6104de10b3948c3f350d6690c1d" TargetMode="External"/><Relationship Id="rId181" Type="http://schemas.openxmlformats.org/officeDocument/2006/relationships/hyperlink" Target="https://git.kernel.org/pub/scm/linux/kernel/git/stable/linux-stable.git/commit/drivers/usb/usbip?id=be6123df1ea8f01ee2f896a16c2b7be3e4557a5a" TargetMode="External"/><Relationship Id="rId237" Type="http://schemas.openxmlformats.org/officeDocument/2006/relationships/hyperlink" Target="https://github.com/torvalds/linux/commit/4116def2337991b39919f3b448326e21c40e0dbb" TargetMode="External"/><Relationship Id="rId279" Type="http://schemas.openxmlformats.org/officeDocument/2006/relationships/hyperlink" Target="https://github.com/torvalds/linux/commit/162f98dea487206d9ab79fc12ed64700667a894d" TargetMode="External"/><Relationship Id="rId43" Type="http://schemas.openxmlformats.org/officeDocument/2006/relationships/hyperlink" Target="https://github.com/torvalds/linux/commit/da99466ac243f15fbba65bd261bfc75ffa1532b6" TargetMode="External"/><Relationship Id="rId139" Type="http://schemas.openxmlformats.org/officeDocument/2006/relationships/hyperlink" Target="https://git.kernel.org/pub/scm/linux/kernel/git/torvalds/linux.git/commit/?id=27ae357fa82be5ab73b2ef8d39dcb8ca2563483a" TargetMode="External"/><Relationship Id="rId290" Type="http://schemas.openxmlformats.org/officeDocument/2006/relationships/hyperlink" Target="https://github.com/torvalds/linux/commit/3a4b77cd47bb837b8557595ec7425f281f2ca1fe" TargetMode="External"/><Relationship Id="rId304" Type="http://schemas.openxmlformats.org/officeDocument/2006/relationships/hyperlink" Target="https://github.com/torvalds/linux/commit/096fe9eaea40a17e125569f9e657e34cdb6d73bd" TargetMode="External"/><Relationship Id="rId85" Type="http://schemas.openxmlformats.org/officeDocument/2006/relationships/hyperlink" Target="https://github.com/torvalds/linux/commit/f43f39958beb206b53292801e216d9b8a660f087" TargetMode="External"/><Relationship Id="rId150" Type="http://schemas.openxmlformats.org/officeDocument/2006/relationships/hyperlink" Target="https://github.com/torvalds/linux/commit/43a6684519ab0a6c52024b5e25322476cabad893" TargetMode="External"/><Relationship Id="rId192" Type="http://schemas.openxmlformats.org/officeDocument/2006/relationships/hyperlink" Target="https://github.com/torvalds/linux/commit/fc27fe7e8deef2f37cba3f2be2d52b6ca5eb9d57" TargetMode="External"/><Relationship Id="rId206" Type="http://schemas.openxmlformats.org/officeDocument/2006/relationships/hyperlink" Target="https://github.com/torvalds/linux/commit/bbf26183b7a6236ba602f4d6a2f7cade35bba043" TargetMode="External"/><Relationship Id="rId248" Type="http://schemas.openxmlformats.org/officeDocument/2006/relationships/hyperlink" Target="https://github.com/torvalds/linux/commit/e6bd18f57aad1a2d1ef40e646d03ed0f2515c9e3" TargetMode="External"/><Relationship Id="rId12" Type="http://schemas.openxmlformats.org/officeDocument/2006/relationships/hyperlink" Target="https://git.kernel.org/pub/scm/linux/kernel/git/torvalds/linux.git/commit/?id=353c0956a618a07ba4bbe7ad00ff29fe70e8412a" TargetMode="External"/><Relationship Id="rId108" Type="http://schemas.openxmlformats.org/officeDocument/2006/relationships/hyperlink" Target="https://git.kernel.org/pub/scm/linux/kernel/git/torvalds/linux.git/commit/?id=9dc956b2c8523aed39d1e6508438be9fea28c8fc" TargetMode="External"/><Relationship Id="rId315" Type="http://schemas.openxmlformats.org/officeDocument/2006/relationships/hyperlink" Target="https://github.com/eclipse-ee4j/mojarra/commit/8f70f2bd024f00ecd5b3dcca45df73edda29dcee;https:/github.com/eclipse-ee4j/mojarra/commit/a3fa9573789ed5e867c43ea38374f4dbd5a8f81f;https:/github.com/javaserverfaces/mojarra/commit/ae1c234d0a6750822ac69d4ae26d90e3571f27fe;https:/github.com/javaserverfaces/mojarra/commit/f61935cd39f34329fbf27b1972a506fbdd0ab4d4" TargetMode="External"/><Relationship Id="rId54" Type="http://schemas.openxmlformats.org/officeDocument/2006/relationships/hyperlink" Target="https://github.com/torvalds/linux/commit/cb66ddd156203daefb8d71158036b27b0e2caf63" TargetMode="External"/><Relationship Id="rId96" Type="http://schemas.openxmlformats.org/officeDocument/2006/relationships/hyperlink" Target="https://github.com/torvalds/linux/commit/8f3fafc9c2f0ece10832c25f7ffcb07c97a32ad4" TargetMode="External"/><Relationship Id="rId161" Type="http://schemas.openxmlformats.org/officeDocument/2006/relationships/hyperlink" Target="https://github.com/torvalds/linux/commit/d4fdf8ba0e5808ba9ad6b44337783bd9935e0982" TargetMode="External"/><Relationship Id="rId217" Type="http://schemas.openxmlformats.org/officeDocument/2006/relationships/hyperlink" Target="https://github.com/torvalds/linux/commit/ea6789980fdaa610d7eb63602c746bf6ec70cd2b" TargetMode="External"/><Relationship Id="rId259" Type="http://schemas.openxmlformats.org/officeDocument/2006/relationships/hyperlink" Target="https://github.com/torvalds/linux/commit/5a07975ad0a36708c6b0a5b9fea1ff811d0b0c1f" TargetMode="External"/><Relationship Id="rId23" Type="http://schemas.openxmlformats.org/officeDocument/2006/relationships/hyperlink" Target="https://git.kernel.org/pub/scm/linux/kernel/git/torvalds/linux.git/commit/?id=6377f787aeb945cae7abbb6474798de129e1f3ac" TargetMode="External"/><Relationship Id="rId119" Type="http://schemas.openxmlformats.org/officeDocument/2006/relationships/hyperlink" Target="https://git.kernel.org/pub/scm/linux/kernel/git/tytso/ext4.git/commit/?id=ce3fd194fcc6fbdc00ce095a852f22df97baa401" TargetMode="External"/><Relationship Id="rId270" Type="http://schemas.openxmlformats.org/officeDocument/2006/relationships/hyperlink" Target="https://github.com/torvalds/linux/commit/b5a663aa426f4884c71cd8580adae73f33570f0d" TargetMode="External"/><Relationship Id="rId65" Type="http://schemas.openxmlformats.org/officeDocument/2006/relationships/hyperlink" Target="https://git.kernel.org/pub/scm/linux/kernel/git/tip/tip.git/commit/?id=b3b7c4795ccab5be71f080774c45bbbcc75c2aaf" TargetMode="External"/><Relationship Id="rId130" Type="http://schemas.openxmlformats.org/officeDocument/2006/relationships/hyperlink" Target="https://git.kernel.org/pub/scm/linux/kernel/git/torvalds/linux.git/commit/?id=77260807d1170a8cf35dbb06e07461a655f67eee;https://git.kernel.org/pub/scm/linux/kernel/git/torvalds/linux.git/commit/?id=819b23f1c501b17b9694325471789e6b5cc2d0d2" TargetMode="External"/><Relationship Id="rId172" Type="http://schemas.openxmlformats.org/officeDocument/2006/relationships/hyperlink" Target="https://github.com/torvalds/linux/commit/d76c68109f37cb85b243a1cf0f40313afd2bae68" TargetMode="External"/><Relationship Id="rId228" Type="http://schemas.openxmlformats.org/officeDocument/2006/relationships/hyperlink" Target="https://github.com/torvalds/linux/commit/8148a73c9901a8794a50f950083c00ccf97d43b3" TargetMode="External"/><Relationship Id="rId13" Type="http://schemas.openxmlformats.org/officeDocument/2006/relationships/hyperlink" Target="https://git.kernel.org/pub/scm/linux/kernel/git/torvalds/linux.git/commit/?id=ecec76885bcfe3294685dc363fd1273df0d5d65f" TargetMode="External"/><Relationship Id="rId109" Type="http://schemas.openxmlformats.org/officeDocument/2006/relationships/hyperlink" Target="https://git.kernel.org/pub/scm/linux/kernel/git/tip/tip.git/commit/?id=e34438c903b653daca2b2a7de95aed46226f8ed3;https://git.kernel.org/pub/scm/linux/kernel/git/torvalds/linux.git/commit/?id=e34438c903b653daca2b2a7de95aed46226f8ed3" TargetMode="External"/><Relationship Id="rId260" Type="http://schemas.openxmlformats.org/officeDocument/2006/relationships/hyperlink" Target="https://github.com/torvalds/linux/commit/8835ba4a39cf53f705417b3b3a94eb067673f2c9" TargetMode="External"/><Relationship Id="rId281" Type="http://schemas.openxmlformats.org/officeDocument/2006/relationships/hyperlink" Target="https://github.com/torvalds/linux/commit/950336ba3e4a1ffd2ca60d29f6ef386dd2c7351d" TargetMode="External"/><Relationship Id="rId316" Type="http://schemas.openxmlformats.org/officeDocument/2006/relationships/hyperlink" Target="https://github.com/eclipse/mosquitto/commit/9097577b49b7fdcf45d30975976dd93808ccc0c4" TargetMode="External"/><Relationship Id="rId34" Type="http://schemas.openxmlformats.org/officeDocument/2006/relationships/hyperlink" Target="https://git.kernel.org/pub/scm/linux/kernel/git/tiwai/sound.git/commit/?id=19bce474c45be69a284ecee660aa12d8f1e88f18" TargetMode="External"/><Relationship Id="rId55" Type="http://schemas.openxmlformats.org/officeDocument/2006/relationships/hyperlink" Target="https://github.com/torvalds/linux/commit/bcf3b67d16a4c8ffae0aa79de5853435e683945c" TargetMode="External"/><Relationship Id="rId76" Type="http://schemas.openxmlformats.org/officeDocument/2006/relationships/hyperlink" Target="https://github.com/torvalds/linux/commit/7d11f77f84b27cef452cee332f4e469503084737" TargetMode="External"/><Relationship Id="rId97" Type="http://schemas.openxmlformats.org/officeDocument/2006/relationships/hyperlink" Target="https://github.com/torvalds/linux/commit/f1e255d60ae66a9f672ff9a207ee6cd8e33d2679" TargetMode="External"/><Relationship Id="rId120" Type="http://schemas.openxmlformats.org/officeDocument/2006/relationships/hyperlink" Target="https://github.com/torvalds/linux/commit/9de4ee40547fd315d4a0ed1dd15a2fa3559ad707" TargetMode="External"/><Relationship Id="rId141" Type="http://schemas.openxmlformats.org/officeDocument/2006/relationships/hyperlink" Target="https://github.com/torvalds/linux/commit/20e2b791796bd68816fa115f12be5320de2b8021" TargetMode="External"/><Relationship Id="rId7" Type="http://schemas.openxmlformats.org/officeDocument/2006/relationships/hyperlink" Target="https://github.com/torvalds/linux/commit/0a1d52994d440e21def1c2174932410b4f2a98a1" TargetMode="External"/><Relationship Id="rId162" Type="http://schemas.openxmlformats.org/officeDocument/2006/relationships/hyperlink" Target="https://github.com/torvalds/linux/commit/0558f33c06bb910e2879e355192227a8e8f0219d" TargetMode="External"/><Relationship Id="rId183" Type="http://schemas.openxmlformats.org/officeDocument/2006/relationships/hyperlink" Target="https://git.kernel.org/pub/scm/linux/kernel/git/stable/linux-stable.git/commit/drivers/usb/usbip?id=635f545a7e8be7596b9b2b6a43cab6bbd5a88e43" TargetMode="External"/><Relationship Id="rId218" Type="http://schemas.openxmlformats.org/officeDocument/2006/relationships/hyperlink" Target="https://github.com/torvalds/linux/commit/37863c43b2c6464f252862bf2e9768264e961678" TargetMode="External"/><Relationship Id="rId239" Type="http://schemas.openxmlformats.org/officeDocument/2006/relationships/hyperlink" Target="https://github.com/torvalds/linux/commit/6e94e0cfb0887e4013b3b930fa6ab1fe6bb6ba91" TargetMode="External"/><Relationship Id="rId250" Type="http://schemas.openxmlformats.org/officeDocument/2006/relationships/hyperlink" Target="https://github.com/torvalds/linux/commit/5f8e44741f9f216e33736ea4ec65ca9ac03036e6" TargetMode="External"/><Relationship Id="rId271" Type="http://schemas.openxmlformats.org/officeDocument/2006/relationships/hyperlink" Target="https://github.com/torvalds/linux/commit/b5a663aa426f4884c71cd8580adae73f33570f0d" TargetMode="External"/><Relationship Id="rId292" Type="http://schemas.openxmlformats.org/officeDocument/2006/relationships/hyperlink" Target="https://github.com/torvalds/linux/commit/23c8a812dc3c621009e4f0e5342aa4e2ede1ceaa" TargetMode="External"/><Relationship Id="rId306" Type="http://schemas.openxmlformats.org/officeDocument/2006/relationships/hyperlink" Target="https://github.com/torvalds/linux/commit/8c7188b23474cca017b3ef354c4a58456f68303a" TargetMode="External"/><Relationship Id="rId24" Type="http://schemas.openxmlformats.org/officeDocument/2006/relationships/hyperlink" Target="https://git.kernel.org/pub/scm/linux/kernel/git/torvalds/linux.git/commit/?id=0b074ab7fc0d575247b9cc9f93bb7e007ca38840" TargetMode="External"/><Relationship Id="rId45" Type="http://schemas.openxmlformats.org/officeDocument/2006/relationships/hyperlink" Target="https://github.com/torvalds/linux/commit/6994eefb0053799d2e07cd140df6c2ea106c41ee" TargetMode="External"/><Relationship Id="rId66" Type="http://schemas.openxmlformats.org/officeDocument/2006/relationships/hyperlink" Target="https://github.com/torvalds/linux/commit/4a491b1ab11ca0556d2fda1ff1301e862a2d44c4" TargetMode="External"/><Relationship Id="rId87" Type="http://schemas.openxmlformats.org/officeDocument/2006/relationships/hyperlink" Target="https://github.com/torvalds/linux/commit/d2f007dbe7e4c9583eea6eb04d60001e85c6f1bd" TargetMode="External"/><Relationship Id="rId110" Type="http://schemas.openxmlformats.org/officeDocument/2006/relationships/hyperlink" Target="https://git.kernel.org/pub/scm/linux/kernel/git/tip/tip.git/commit/?id=e34438c903b653daca2b2a7de95aed46226f8ed3;https://git.kernel.org/pub/scm/linux/kernel/git/torvalds/linux.git/commit/?id=e34438c903b653daca2b2a7de95aed46226f8ed3" TargetMode="External"/><Relationship Id="rId131" Type="http://schemas.openxmlformats.org/officeDocument/2006/relationships/hyperlink" Target="https://git.kernel.org/pub/scm/linux/kernel/git/torvalds/linux.git/commit/?id=8844618d8aa7a9973e7b527d038a2a589665002c" TargetMode="External"/><Relationship Id="rId152" Type="http://schemas.openxmlformats.org/officeDocument/2006/relationships/hyperlink" Target="https://github.com/torvalds/linux/commit/129a72a0d3c8e139a04512325384fe5ac119e74d" TargetMode="External"/><Relationship Id="rId173" Type="http://schemas.openxmlformats.org/officeDocument/2006/relationships/hyperlink" Target="https://github.com/torvalds/linux/commit/2638fd0f92d4397884fd991d8f4925cb3f081901" TargetMode="External"/><Relationship Id="rId194" Type="http://schemas.openxmlformats.org/officeDocument/2006/relationships/hyperlink" Target="https://github.com/torvalds/linux/commit/bbf26183b7a6236ba602f4d6a2f7cade35bba043" TargetMode="External"/><Relationship Id="rId208" Type="http://schemas.openxmlformats.org/officeDocument/2006/relationships/hyperlink" Target="https://github.com/torvalds/linux/commit/71bb99a02b32b4cc4265118e85f6035ca72923f0" TargetMode="External"/><Relationship Id="rId229" Type="http://schemas.openxmlformats.org/officeDocument/2006/relationships/hyperlink" Target="https://github.com/torvalds/linux/commit/8dfbcc4351a0b6d2f2d77f367552f48ffefafe18" TargetMode="External"/><Relationship Id="rId240" Type="http://schemas.openxmlformats.org/officeDocument/2006/relationships/hyperlink" Target="https://github.com/torvalds/linux/commit/ce683e5f9d045e5d67d1312a42b359cb2ab2a13c" TargetMode="External"/><Relationship Id="rId261" Type="http://schemas.openxmlformats.org/officeDocument/2006/relationships/hyperlink" Target="https://github.com/torvalds/linux/commit/c55aee1bf0e6b6feec8b2927b43f7a09a6d5f754" TargetMode="External"/><Relationship Id="rId14" Type="http://schemas.openxmlformats.org/officeDocument/2006/relationships/hyperlink" Target="https://github.com/torvalds/linux/commit/cfa39381173d5f969daf43582c95ad679189cbc9" TargetMode="External"/><Relationship Id="rId35" Type="http://schemas.openxmlformats.org/officeDocument/2006/relationships/hyperlink" Target="https://git.kernel.org/pub/scm/linux/kernel/git/tiwai/sound.git/commit/?id=daac07156b330b18eb5071aec4b3ddca1c377f2c" TargetMode="External"/><Relationship Id="rId56" Type="http://schemas.openxmlformats.org/officeDocument/2006/relationships/hyperlink" Target="https://git.kernel.org/pub/scm/linux/kernel/git/davem/net.git/commit/?id=4dd2b82d5adfbe0b1587ccad7a8f76d826120f37" TargetMode="External"/><Relationship Id="rId77" Type="http://schemas.openxmlformats.org/officeDocument/2006/relationships/hyperlink" Target="https://github.com/torvalds/linux/commit/c095508770aebf1b9218e77026e48345d719b17c" TargetMode="External"/><Relationship Id="rId100" Type="http://schemas.openxmlformats.org/officeDocument/2006/relationships/hyperlink" Target="https://github.com/torvalds/linux/commit/cb2595c1393b4a5211534e6f0a0fbad369e21ad8" TargetMode="External"/><Relationship Id="rId282" Type="http://schemas.openxmlformats.org/officeDocument/2006/relationships/hyperlink" Target="https://github.com/torvalds/linux/commit/0f886ca12765d20124bd06291c82951fd49a33be" TargetMode="External"/><Relationship Id="rId317" Type="http://schemas.openxmlformats.org/officeDocument/2006/relationships/hyperlink" Target="https://github.com/eclipse-ee4j/mojarra/commit/1b434748d9239f42eae8aa7d37d7a0930c061e24" TargetMode="External"/><Relationship Id="rId8" Type="http://schemas.openxmlformats.org/officeDocument/2006/relationships/hyperlink" Target="https://github.com/torvalds/linux/commit/c4c07b4d6fa1f11880eab8e076d3d060ef3f55fc" TargetMode="External"/><Relationship Id="rId98" Type="http://schemas.openxmlformats.org/officeDocument/2006/relationships/hyperlink" Target="https://github.com/torvalds/linux/commit/5800dc5c19f34e6e03b5adab1282535cb102fafd" TargetMode="External"/><Relationship Id="rId121" Type="http://schemas.openxmlformats.org/officeDocument/2006/relationships/hyperlink" Target="https://git.kernel.org/pub/scm/linux/kernel/git/tytso/ext4.git/commit/?id=18db4b4e6fc31eda838dd1c1296d67dbcb3dc957;https://git.kernel.org/pub/scm/linux/kernel/git/tytso/ext4.git/commit/?id=a45403b51582a87872927a3e0fc0a389c26867f1" TargetMode="External"/><Relationship Id="rId142" Type="http://schemas.openxmlformats.org/officeDocument/2006/relationships/hyperlink" Target="https://github.com/stoth68000/media-tree/commit/354dd3924a2e43806774953de536257548b5002c" TargetMode="External"/><Relationship Id="rId163" Type="http://schemas.openxmlformats.org/officeDocument/2006/relationships/hyperlink" Target="https://github.com/torvalds/linux/commit/412b65d15a7f8a93794653968308fc100f2aa87c" TargetMode="External"/><Relationship Id="rId184" Type="http://schemas.openxmlformats.org/officeDocument/2006/relationships/hyperlink" Target="https://git.kernel.org/pub/scm/linux/kernel/git/stable/linux-stable.git/commit/drivers/usb/usbip?id=2f2d0088eb93db5c649d2a5e34a3800a8a935fc5" TargetMode="External"/><Relationship Id="rId219" Type="http://schemas.openxmlformats.org/officeDocument/2006/relationships/hyperlink" Target="https://github.com/torvalds/linux/commit/2b04e8f6bbb196cab4b232af0f8d48ff2c7a8058;https:/github.com/torvalds/linux/commit/95d78c28b5a85bacbc29b8dba7c04babb9b0d467" TargetMode="External"/><Relationship Id="rId230" Type="http://schemas.openxmlformats.org/officeDocument/2006/relationships/hyperlink" Target="https://github.com/torvalds/linux/commit/7bc2b55a5c030685b399bb65b6baa9ccc3d1f167" TargetMode="External"/><Relationship Id="rId251" Type="http://schemas.openxmlformats.org/officeDocument/2006/relationships/hyperlink" Target="https://github.com/torvalds/linux/commit/b8670c09f37bdf2847cc44f36511a53afc6161fd" TargetMode="External"/><Relationship Id="rId25" Type="http://schemas.openxmlformats.org/officeDocument/2006/relationships/hyperlink" Target="https://git.kernel.org/pub/scm/linux/kernel/git/torvalds/linux.git/commit/?id=3450121997ce872eb7f1248417225827ea249710" TargetMode="External"/><Relationship Id="rId46" Type="http://schemas.openxmlformats.org/officeDocument/2006/relationships/hyperlink" Target="https://github.com/torvalds/linux/commit/de9f869616dd95e95c00bdd6b0fcd3421e8a4323" TargetMode="External"/><Relationship Id="rId67" Type="http://schemas.openxmlformats.org/officeDocument/2006/relationships/hyperlink" Target="https://git.kernel.org/pub/scm/linux/kernel/git/torvalds/linux.git/commit/?id=d15d662e89fc667b90cd294b0eb45694e33144da" TargetMode="External"/><Relationship Id="rId272" Type="http://schemas.openxmlformats.org/officeDocument/2006/relationships/hyperlink" Target="https://github.com/torvalds/linux/commit/af368027a49a751d6ff4ee9e3f9961f35bb4fede" TargetMode="External"/><Relationship Id="rId293" Type="http://schemas.openxmlformats.org/officeDocument/2006/relationships/hyperlink" Target="https://github.com/torvalds/linux/commit/23567fd052a9abb6d67fe8e7a9ccdd9800a540f2" TargetMode="External"/><Relationship Id="rId307" Type="http://schemas.openxmlformats.org/officeDocument/2006/relationships/hyperlink" Target="https://github.com/torvalds/linux/commit/4b6184336ebb5c8dc1eae7f7ab46ee608a748b05" TargetMode="External"/><Relationship Id="rId88" Type="http://schemas.openxmlformats.org/officeDocument/2006/relationships/hyperlink" Target="https://github.com/torvalds/linux/commit/e4f3aa2e1e67bb48dfbaaf1cad59013d5a5bc276" TargetMode="External"/><Relationship Id="rId111" Type="http://schemas.openxmlformats.org/officeDocument/2006/relationships/hyperlink" Target="https://github.com/torvalds/linux/commit/afca6c5b2595fc44383919fba740c194b0b76aff" TargetMode="External"/><Relationship Id="rId132" Type="http://schemas.openxmlformats.org/officeDocument/2006/relationships/hyperlink" Target="https://git.kernel.org/pub/scm/linux/kernel/git/torvalds/linux.git/commit/?id=129a72a0d3c8e139a04512325384fe5ac119e74;https://git.kernel.org/pub/scm/linux/kernel/git/torvalds/linux.git/commit/?id=3c9fa24ca7c9c47605672916491f79e8ccacb9e6" TargetMode="External"/><Relationship Id="rId153" Type="http://schemas.openxmlformats.org/officeDocument/2006/relationships/hyperlink" Target="https://github.com/torvalds/linux/commit/33ab91103b3415e12457e3104f0e4517ce12d0f3" TargetMode="External"/><Relationship Id="rId174" Type="http://schemas.openxmlformats.org/officeDocument/2006/relationships/hyperlink" Target="https://github.com/torvalds/linux/commit/c131187db2d3fa2f8bf32fdf4e9a4ef805168467" TargetMode="External"/><Relationship Id="rId195" Type="http://schemas.openxmlformats.org/officeDocument/2006/relationships/hyperlink" Target="https://github.com/torvalds/linux/commit/299d7572e46f98534033a9e65973f13ad1ce9047;https:/github.com/torvalds/linux/commit/bd998c2e0df0469707503023d50d46cf0b10c787" TargetMode="External"/><Relationship Id="rId209" Type="http://schemas.openxmlformats.org/officeDocument/2006/relationships/hyperlink" Target="https://github.com/torvalds/linux/commit/008ba2a13f2d04c947adc536d19debb8fe66f110;https:/github.com/torvalds/linux/commit/4971613c1639d8e5f102c4e797c3bf8f83a5a69e" TargetMode="External"/><Relationship Id="rId220" Type="http://schemas.openxmlformats.org/officeDocument/2006/relationships/hyperlink" Target="https://github.com/torvalds/linux/commit/51aa68e7d57e3217192d88ce90fd5b8ef29ec94f" TargetMode="External"/><Relationship Id="rId241" Type="http://schemas.openxmlformats.org/officeDocument/2006/relationships/hyperlink" Target="https://github.com/torvalds/linux/commit/45e093ae2830cd1264677d47ff9a95a71f5d9f9c" TargetMode="External"/><Relationship Id="rId15" Type="http://schemas.openxmlformats.org/officeDocument/2006/relationships/hyperlink" Target="https://git.kernel.org/pub/scm/linux/kernel/git/davem/net.git/commit/?id=0aaa81377c5a01f686bcdb8c7a6929a7bf330c68" TargetMode="External"/><Relationship Id="rId36" Type="http://schemas.openxmlformats.org/officeDocument/2006/relationships/hyperlink" Target="https://github.com/torvalds/linux/commit/c09581a52765a85f19fc35340127396d5e3379cc" TargetMode="External"/><Relationship Id="rId57" Type="http://schemas.openxmlformats.org/officeDocument/2006/relationships/hyperlink" Target="https://github.com/torvalds/linux/commit/04f5866e41fb70690e28397487d8bd8eea7d712a" TargetMode="External"/><Relationship Id="rId262" Type="http://schemas.openxmlformats.org/officeDocument/2006/relationships/hyperlink" Target="https://github.com/torvalds/linux/commit/4e9a0b05257f29cf4b75f3209243ed71614d062e" TargetMode="External"/><Relationship Id="rId283" Type="http://schemas.openxmlformats.org/officeDocument/2006/relationships/hyperlink" Target="https://github.com/torvalds/linux/commit/f43bfaeddc79effbf3d0fcb53ca477cca66f3db8" TargetMode="External"/><Relationship Id="rId318" Type="http://schemas.openxmlformats.org/officeDocument/2006/relationships/hyperlink" Target="https://github.com/eclipse/vert.x/commit/1bb6445226c39a95e7d07ce3caaf56828e8aab72" TargetMode="External"/><Relationship Id="rId78" Type="http://schemas.openxmlformats.org/officeDocument/2006/relationships/hyperlink" Target="https://git.kernel.org/pub/scm/linux/kernel/git/torvalds/linux.git/commit/?id=c9fbd7bbc23dbdd73364be4d045e5d3612cf6e82" TargetMode="External"/><Relationship Id="rId99" Type="http://schemas.openxmlformats.org/officeDocument/2006/relationships/hyperlink" Target="https://github.com/torvalds/linux/commit/fdf82a7856b32d905c39afc85e34364491e46346" TargetMode="External"/><Relationship Id="rId101" Type="http://schemas.openxmlformats.org/officeDocument/2006/relationships/hyperlink" Target="https://github.com/torvalds/linux/commit/cb2595c1393b4a5211534e6f0a0fbad369e21ad8" TargetMode="External"/><Relationship Id="rId122" Type="http://schemas.openxmlformats.org/officeDocument/2006/relationships/hyperlink" Target="https://git.kernel.org/pub/scm/linux/kernel/git/torvalds/linux.git/commit/?id=40413955ee265a5e42f710940ec78f5450d49149" TargetMode="External"/><Relationship Id="rId143" Type="http://schemas.openxmlformats.org/officeDocument/2006/relationships/hyperlink" Target="https://github.com/torvalds/linux/commit/a4866aa812518ed1a37d8ea0c881dc946409de94;https:/git.kernel.org/pub/scm/linux/kernel/git/tip/tip.git/commit/?id=b8f254aa17f720053054c4ecff3920973a83b9d6" TargetMode="External"/><Relationship Id="rId164" Type="http://schemas.openxmlformats.org/officeDocument/2006/relationships/hyperlink" Target="https://github.com/torvalds/linux/commit/70feee0e1ef331b22cc51f383d532a0d043fbdcc" TargetMode="External"/><Relationship Id="rId185" Type="http://schemas.openxmlformats.org/officeDocument/2006/relationships/hyperlink" Target="https://github.com/torvalds/linux/commit/ea04efee7635c9120d015dcdeeeb6988130cb67a" TargetMode="External"/><Relationship Id="rId9" Type="http://schemas.openxmlformats.org/officeDocument/2006/relationships/hyperlink" Target="https://github.com/torvalds/linux/commit/77f8269606bf95fcb232ee86f6da80886f1dfae8" TargetMode="External"/><Relationship Id="rId210" Type="http://schemas.openxmlformats.org/officeDocument/2006/relationships/hyperlink" Target="https://github.com/torvalds/linux/commit/5649645d725c73df4302428ee4e02c869248b4c5" TargetMode="External"/><Relationship Id="rId26" Type="http://schemas.openxmlformats.org/officeDocument/2006/relationships/hyperlink" Target="https://git.kernel.org/pub/scm/linux/kernel/git/torvalds/linux.git/commit/?id=6e41e2257f1094acc37618bf6c856115374c6922" TargetMode="External"/><Relationship Id="rId231" Type="http://schemas.openxmlformats.org/officeDocument/2006/relationships/hyperlink" Target="https://github.com/torvalds/linux/commit/073931017b49d9458aa351605b43a7e34598caef" TargetMode="External"/><Relationship Id="rId252" Type="http://schemas.openxmlformats.org/officeDocument/2006/relationships/hyperlink" Target="https://github.com/torvalds/linux/commit/681fef8380eb818c0b845fca5d2ab1dcbab114ee" TargetMode="External"/><Relationship Id="rId273" Type="http://schemas.openxmlformats.org/officeDocument/2006/relationships/hyperlink" Target="https://github.com/torvalds/linux/commit/ee8413b01045c74340aa13ad5bdf905de32be736" TargetMode="External"/><Relationship Id="rId294" Type="http://schemas.openxmlformats.org/officeDocument/2006/relationships/hyperlink" Target="https://github.com/torvalds/linux/commit/5c17c861a357e9458001f021a7afa7aab9937439" TargetMode="External"/><Relationship Id="rId308" Type="http://schemas.openxmlformats.org/officeDocument/2006/relationships/hyperlink" Target="https://github.com/torvalds/linux/commit/eda98796aff0d9bf41094b06811f5def3b4c333c" TargetMode="External"/><Relationship Id="rId47" Type="http://schemas.openxmlformats.org/officeDocument/2006/relationships/hyperlink" Target="https://github.com/torvalds/linux/commit/385097a3675749cbc9e97c085c0e5dfe4269ca51" TargetMode="External"/><Relationship Id="rId68" Type="http://schemas.openxmlformats.org/officeDocument/2006/relationships/hyperlink" Target="https://github.com/torvalds/linux/commit/f3069c6d33f6ae63a1668737bc78aaaa51bff7ca" TargetMode="External"/><Relationship Id="rId89" Type="http://schemas.openxmlformats.org/officeDocument/2006/relationships/hyperlink" Target="https://github.com/torvalds/linux/commit/7b38460dc8e4eafba06c78f8e37099d3b34d473c" TargetMode="External"/><Relationship Id="rId112" Type="http://schemas.openxmlformats.org/officeDocument/2006/relationships/hyperlink" Target="https://git.kernel.org/pub/scm/linux/kernel/git/tip/tip.git/commit/?id=5f936e19cc0ef97dbe3a56e9498922ad5ba1edef" TargetMode="External"/><Relationship Id="rId133" Type="http://schemas.openxmlformats.org/officeDocument/2006/relationships/hyperlink" Target="https://github.com/torvalds/linux/commit/b71812168571fa55e44cdd0254471331b9c4c4c6" TargetMode="External"/><Relationship Id="rId154" Type="http://schemas.openxmlformats.org/officeDocument/2006/relationships/hyperlink" Target="https://github.com/torvalds/linux/commit/99253eb750fda6a644d5188fb26c43bad8d5a745" TargetMode="External"/><Relationship Id="rId175" Type="http://schemas.openxmlformats.org/officeDocument/2006/relationships/hyperlink" Target="https://github.com/torvalds/linux/commit/4dca6ea1d9432052afb06baf2e3ae78188a4410b" TargetMode="External"/><Relationship Id="rId196" Type="http://schemas.openxmlformats.org/officeDocument/2006/relationships/hyperlink" Target="https://github.com/torvalds/linux/commit/71bb99a02b32b4cc4265118e85f6035ca72923f0" TargetMode="External"/><Relationship Id="rId200" Type="http://schemas.openxmlformats.org/officeDocument/2006/relationships/hyperlink" Target="https://github.com/torvalds/linux/commit/f043bfc98c193c284e2cd768fefabe18ac2fed9b" TargetMode="External"/><Relationship Id="rId16" Type="http://schemas.openxmlformats.org/officeDocument/2006/relationships/hyperlink" Target="https://git.kernel.org/linus/af3d5d1c87664a4f150fcf3534c6567cb19909b0" TargetMode="External"/><Relationship Id="rId221" Type="http://schemas.openxmlformats.org/officeDocument/2006/relationships/hyperlink" Target="https://git.kernel.org/pub/scm/linux/kernel/git/jberg/mac80211.git/commit/?id=e785fa0a164aa11001cba931367c7f94ffaff888" TargetMode="External"/><Relationship Id="rId242" Type="http://schemas.openxmlformats.org/officeDocument/2006/relationships/hyperlink" Target="https://github.com/torvalds/linux/commit/99d825822eade8d827a1817357cbf3f889a552d6" TargetMode="External"/><Relationship Id="rId263" Type="http://schemas.openxmlformats.org/officeDocument/2006/relationships/hyperlink" Target="https://github.com/torvalds/linux/commit/d157bd761585605b7882935ffb86286919f62ea1" TargetMode="External"/><Relationship Id="rId284" Type="http://schemas.openxmlformats.org/officeDocument/2006/relationships/hyperlink" Target="https://github.com/torvalds/linux/commit/613317bd212c585c20796c10afe5daaa95d4b0a1" TargetMode="External"/><Relationship Id="rId319" Type="http://schemas.openxmlformats.org/officeDocument/2006/relationships/hyperlink" Target="https://github.com/weidai11/cryptopp/commit/553049ba297d89d9e8fbf2204acb40a8a53f5cd6" TargetMode="External"/><Relationship Id="rId37" Type="http://schemas.openxmlformats.org/officeDocument/2006/relationships/hyperlink" Target="https://git.kernel.org/pub/scm/linux/kernel/git/torvalds/linux.git/commit/?id=a8318c13e79badb92bc6640704a64cc022a6eb97" TargetMode="External"/><Relationship Id="rId58" Type="http://schemas.openxmlformats.org/officeDocument/2006/relationships/hyperlink" Target="https://github.com/torvalds/linux/commit/15fab63e1e57be9fdb5eec1bbc5916e9825e9acb;https:/github.com/torvalds/linux/commit/6b3a707736301c2128ca85ce85fb13f60b5e350a;https:/github.com/torvalds/linux/commit/88b1a17dfc3ed7728316478fae0f5ad508f50397;https:/github.com/torvalds/linux/commit/8fde12ca79aff9b5ba951fce1a2641901b8d8e64;https:/github.com/torvalds/linux/commit/f958d7b528b1b40c44cfda5eabe2d82760d868c3" TargetMode="External"/><Relationship Id="rId79" Type="http://schemas.openxmlformats.org/officeDocument/2006/relationships/hyperlink" Target="https://github.com/torvalds/linux/commit/7fafcfdf6377b18b2a726ea554d6e593ba44349f" TargetMode="External"/><Relationship Id="rId102" Type="http://schemas.openxmlformats.org/officeDocument/2006/relationships/hyperlink" Target="https://git.kernel.org/pub/scm/linux/kernel/git/mkp/scsi.git/commit/?h=4.19/scsi-fixes&amp;id=1816494330a83f2a064499d8ed2797045641f92c;https://git.kernel.org/pub/scm/linux/kernel/git/mkp/scsi.git/commit/?h=4.19/scsi-fixes&amp;id=8c39e2699f8acb2e29782a834e56306da24937fe" TargetMode="External"/><Relationship Id="rId123" Type="http://schemas.openxmlformats.org/officeDocument/2006/relationships/hyperlink" Target="https://git.kernel.org/pub/scm/linux/kernel/git/tytso/ext4.git/commit/?id=7dac4a1726a9c64a517d595c40e95e2d0d135f6f" TargetMode="External"/><Relationship Id="rId144" Type="http://schemas.openxmlformats.org/officeDocument/2006/relationships/hyperlink" Target="https://github.com/torvalds/linux/commit/e6838a29ecb484c97e4efef9429643b9851fba6e" TargetMode="External"/><Relationship Id="rId90" Type="http://schemas.openxmlformats.org/officeDocument/2006/relationships/hyperlink" Target="https://github.com/torvalds/linux/commit/b799207e1e1816b09e7a5920fbb2d5fcf6edd681" TargetMode="External"/><Relationship Id="rId165" Type="http://schemas.openxmlformats.org/officeDocument/2006/relationships/hyperlink" Target="https://github.com/torvalds/linux/commit/853bc26a7ea39e354b9f8889ae7ad1492ffa28d2" TargetMode="External"/><Relationship Id="rId186" Type="http://schemas.openxmlformats.org/officeDocument/2006/relationships/hyperlink" Target="https://github.com/torvalds/linux/commit/a50829479f58416a013a4ccca791336af3c584c7" TargetMode="External"/><Relationship Id="rId211" Type="http://schemas.openxmlformats.org/officeDocument/2006/relationships/hyperlink" Target="https://github.com/torvalds/linux/commit/71105998845fb012937332fe2e806d443c09e026" TargetMode="External"/><Relationship Id="rId232" Type="http://schemas.openxmlformats.org/officeDocument/2006/relationships/hyperlink" Target="https://github.com/torvalds/linux/commit/11f3710417d026ea2f4fcf362d866342c5274185" TargetMode="External"/><Relationship Id="rId253" Type="http://schemas.openxmlformats.org/officeDocument/2006/relationships/hyperlink" Target="https://github.com/torvalds/linux/commit/38327424b40bcebe2de92d07312c89360ac9229a" TargetMode="External"/><Relationship Id="rId274" Type="http://schemas.openxmlformats.org/officeDocument/2006/relationships/hyperlink" Target="https://github.com/torvalds/linux/commit/3567eb6af614dac436c4b16a8d426f9faed639b3" TargetMode="External"/><Relationship Id="rId295" Type="http://schemas.openxmlformats.org/officeDocument/2006/relationships/hyperlink" Target="https://github.com/torvalds/linux/commit/ea3d7209ca01da209cda6f0dea8be9cc4b7a933b" TargetMode="External"/><Relationship Id="rId309" Type="http://schemas.openxmlformats.org/officeDocument/2006/relationships/hyperlink" Target="https://github.com/torvalds/linux/commit/cb3232138e37129e88240a98a1d2aba2187ff57c" TargetMode="External"/><Relationship Id="rId27" Type="http://schemas.openxmlformats.org/officeDocument/2006/relationships/hyperlink" Target="https://git.kernel.org/pub/scm/linux/kernel/git/torvalds/linux.git/commit/?id=31e0456de5be379b10fea0fa94a681057114a96e" TargetMode="External"/><Relationship Id="rId48" Type="http://schemas.openxmlformats.org/officeDocument/2006/relationships/hyperlink" Target="https://github.com/torvalds/linux/commit/6ff7b060535e87c2ae14dd8548512abfdda528fb" TargetMode="External"/><Relationship Id="rId69" Type="http://schemas.openxmlformats.org/officeDocument/2006/relationships/hyperlink" Target="https://github.com/torvalds/linux/commit/9b54d816e00425c3a517514e0d677bb3cec49258" TargetMode="External"/><Relationship Id="rId113" Type="http://schemas.openxmlformats.org/officeDocument/2006/relationships/hyperlink" Target="https://github.com/torvalds/linux/commit/727ba748e110b4de50d142edca9d6a9b7e6111d8" TargetMode="External"/><Relationship Id="rId134" Type="http://schemas.openxmlformats.org/officeDocument/2006/relationships/hyperlink" Target="https://github.com/torvalds/linux/commit/73223e4e2e3867ebf033a5a8eb2e5df0158ccc99" TargetMode="External"/><Relationship Id="rId320" Type="http://schemas.openxmlformats.org/officeDocument/2006/relationships/printerSettings" Target="../printerSettings/printerSettings3.bin"/><Relationship Id="rId80" Type="http://schemas.openxmlformats.org/officeDocument/2006/relationships/hyperlink" Target="https://github.com/torvalds/linux/commit/54648cf1ec2d7f4b6a71767799c45676a138ca24" TargetMode="External"/><Relationship Id="rId155" Type="http://schemas.openxmlformats.org/officeDocument/2006/relationships/hyperlink" Target="https://github.com/torvalds/linux/commit/6aeb75e6adfaed16e58780309613a578fe1ee90b" TargetMode="External"/><Relationship Id="rId176" Type="http://schemas.openxmlformats.org/officeDocument/2006/relationships/hyperlink" Target="https://github.com/torvalds/linux/commit/af3ff8045bbf3e32f1a448542e73abb4c8ceb6f1" TargetMode="External"/><Relationship Id="rId197" Type="http://schemas.openxmlformats.org/officeDocument/2006/relationships/hyperlink" Target="https://github.com/torvalds/linux/commit/ea04efee7635c9120d015dcdeeeb6988130cb67a" TargetMode="External"/><Relationship Id="rId201" Type="http://schemas.openxmlformats.org/officeDocument/2006/relationships/hyperlink" Target="https://github.com/torvalds/linux/commit/7c80f9e4a588f1925b07134bb2e3689335f6c6d8" TargetMode="External"/><Relationship Id="rId222" Type="http://schemas.openxmlformats.org/officeDocument/2006/relationships/hyperlink" Target="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" TargetMode="External"/><Relationship Id="rId243" Type="http://schemas.openxmlformats.org/officeDocument/2006/relationships/hyperlink" Target="https://github.com/torvalds/linux/commit/1f461dcdd296eecedaffffc6bae2bfa90bd7eb89" TargetMode="External"/><Relationship Id="rId264" Type="http://schemas.openxmlformats.org/officeDocument/2006/relationships/hyperlink" Target="https://github.com/torvalds/linux/commit/54d83fc74aa9ec72794373cb47432c5f7fb1a309" TargetMode="External"/><Relationship Id="rId285" Type="http://schemas.openxmlformats.org/officeDocument/2006/relationships/hyperlink" Target="https://github.com/torvalds/linux/commit/71b3c126e61177eb693423f2e18a1914205b165e" TargetMode="External"/><Relationship Id="rId17" Type="http://schemas.openxmlformats.org/officeDocument/2006/relationships/hyperlink" Target="https://git.kernel.org/linus/7c9cbd0b5e38a1672fcd137894ace3b042dfbf69" TargetMode="External"/><Relationship Id="rId38" Type="http://schemas.openxmlformats.org/officeDocument/2006/relationships/hyperlink" Target="https://git.kernel.org/pub/scm/linux/kernel/git/torvalds/linux.git/commit/?id=8205d5d98ef7f155de211f5e2eb6ca03d95a5a60" TargetMode="External"/><Relationship Id="rId59" Type="http://schemas.openxmlformats.org/officeDocument/2006/relationships/hyperlink" Target="https://git.kernel.org/pub/scm/linux/kernel/git/davem/net.git/commit/?id=967c05aee439e6e5d7d805e195b3a20ef5c433d6;https://git.kernel.org/pub/scm/linux/kernel/git/davem/net.git/commit/?id=5f3e2bf008c2221478101ee72f5cb4654b9fc363" TargetMode="External"/><Relationship Id="rId103" Type="http://schemas.openxmlformats.org/officeDocument/2006/relationships/hyperlink" Target="https://github.com/torvalds/linux/commit/9f645bcc566a1e9f921bdae7528a01ced5bc3713" TargetMode="External"/><Relationship Id="rId124" Type="http://schemas.openxmlformats.org/officeDocument/2006/relationships/hyperlink" Target="https://git.kernel.org/pub/scm/linux/kernel/git/tytso/ext4.git/commit/?id=8e4b5eae5decd9dfe5a4ee369c22028f90ab4c44" TargetMode="External"/><Relationship Id="rId310" Type="http://schemas.openxmlformats.org/officeDocument/2006/relationships/hyperlink" Target="https://github.com/torvalds/linux/commit/b4a1b4f5047e4f54e194681125c74c0aa64d637d" TargetMode="External"/><Relationship Id="rId70" Type="http://schemas.openxmlformats.org/officeDocument/2006/relationships/hyperlink" Target="https://github.com/torvalds/linux/commit/fbe0e839d1e22d88810f3ee3e2f1479be4c0aa4a" TargetMode="External"/><Relationship Id="rId91" Type="http://schemas.openxmlformats.org/officeDocument/2006/relationships/hyperlink" Target="https://github.com/torvalds/linux/commit/29ec90660d68bbdd69507c1c8b4e33aa299278b1" TargetMode="External"/><Relationship Id="rId145" Type="http://schemas.openxmlformats.org/officeDocument/2006/relationships/hyperlink" Target="https://github.com/torvalds/linux/commit/6399f1fae4ec29fab5ec76070435555e256ca3a6" TargetMode="External"/><Relationship Id="rId166" Type="http://schemas.openxmlformats.org/officeDocument/2006/relationships/hyperlink" Target="https://github.com/torvalds/linux/commit/6ea8d958a2c95a1d514015d4e29ba21a8c0a1a91" TargetMode="External"/><Relationship Id="rId187" Type="http://schemas.openxmlformats.org/officeDocument/2006/relationships/hyperlink" Target="https://github.com/torvalds/linux/commit/1c0edc3633b56000e18d82fc241e3995ca18a69e" TargetMode="External"/><Relationship Id="rId1" Type="http://schemas.openxmlformats.org/officeDocument/2006/relationships/hyperlink" Target="http://cve.mitre.org/cgi-bin/cvename.cgi?name=CVE-2019-0220" TargetMode="External"/><Relationship Id="rId212" Type="http://schemas.openxmlformats.org/officeDocument/2006/relationships/hyperlink" Target="https://github.com/torvalds/linux/commit/21b5944350052d2583e82dd59b19a9ba94a007f0" TargetMode="External"/><Relationship Id="rId233" Type="http://schemas.openxmlformats.org/officeDocument/2006/relationships/hyperlink" Target="https://github.com/torvalds/linux/commit/93a2001bdfd5376c3dc2158653034c20392d15c5" TargetMode="External"/><Relationship Id="rId254" Type="http://schemas.openxmlformats.org/officeDocument/2006/relationships/hyperlink" Target="https://github.com/torvalds/linux/commit/b348d7dddb6c4fbfc810b7a0626e8ec9e29f7cbb" TargetMode="External"/><Relationship Id="rId28" Type="http://schemas.openxmlformats.org/officeDocument/2006/relationships/hyperlink" Target="https://git.kernel.org/pub/scm/linux/kernel/git/torvalds/linux.git/commit/?id=5d2e73a5f80a5b5aff3caf1ec6d39b5b3f54b26e" TargetMode="External"/><Relationship Id="rId49" Type="http://schemas.openxmlformats.org/officeDocument/2006/relationships/hyperlink" Target="https://github.com/torvalds/linux/commit/58bdd544e2933a21a51eecf17c3f5f94038261b5" TargetMode="External"/><Relationship Id="rId114" Type="http://schemas.openxmlformats.org/officeDocument/2006/relationships/hyperlink" Target="https://github.com/torvalds/linux/commit/78c9c4dfbf8c04883941445a195276bb4bb92c76" TargetMode="External"/><Relationship Id="rId275" Type="http://schemas.openxmlformats.org/officeDocument/2006/relationships/hyperlink" Target="https://github.com/torvalds/linux/commit/030e2c78d3a91dd0d27fef37e91950dde333eba1" TargetMode="External"/><Relationship Id="rId296" Type="http://schemas.openxmlformats.org/officeDocument/2006/relationships/hyperlink" Target="https://github.com/torvalds/linux/commit/4c185ce06dca14f5cea192f5a2c981ef50663f2b;https:/github.com/torvalds/linux/commit/c4f4b82694fe48b02f7a881a1797131a6dad1364" TargetMode="External"/><Relationship Id="rId300" Type="http://schemas.openxmlformats.org/officeDocument/2006/relationships/hyperlink" Target="https://github.com/torvalds/linux/commit/635682a14427d241bab7bbdeebb48a7d7b91638e" TargetMode="External"/><Relationship Id="rId60" Type="http://schemas.openxmlformats.org/officeDocument/2006/relationships/hyperlink" Target="https://git.kernel.org/pub/scm/linux/kernel/git/stable/stable-queue.git/commit/?id=a5b5352558f6808db0589644ea5401b3e3148a0d;https://git.kernel.org/pub/scm/linux/kernel/git/stable/stable-queue.git/commit/?id=e1676b55d874a43646e8b2c46d87f2f3e45516ff" TargetMode="External"/><Relationship Id="rId81" Type="http://schemas.openxmlformats.org/officeDocument/2006/relationships/hyperlink" Target="https://github.com/torvalds/linux/commit/b90cd6f2b905905fb42671009dc0e27c310a16ae" TargetMode="External"/><Relationship Id="rId135" Type="http://schemas.openxmlformats.org/officeDocument/2006/relationships/hyperlink" Target="https://github.com/torvalds/linux/commit/cabfb3680f78981d26c078a26e5c748531257ebb" TargetMode="External"/><Relationship Id="rId156" Type="http://schemas.openxmlformats.org/officeDocument/2006/relationships/hyperlink" Target="https://github.com/torvalds/linux/commit/cef31d9af908243421258f1df35a4a644604efbe" TargetMode="External"/><Relationship Id="rId177" Type="http://schemas.openxmlformats.org/officeDocument/2006/relationships/hyperlink" Target="https://github.com/torvalds/linux/commit/ecaaab5649781c5a0effdaf298a925063020500e" TargetMode="External"/><Relationship Id="rId198" Type="http://schemas.openxmlformats.org/officeDocument/2006/relationships/hyperlink" Target="https://github.com/torvalds/linux/commit/a50829479f58416a013a4ccca791336af3c584c7" TargetMode="External"/><Relationship Id="rId202" Type="http://schemas.openxmlformats.org/officeDocument/2006/relationships/hyperlink" Target="https://github.com/torvalds/linux/commit/bd7a3fe770ebd8391d1c7d072ff88e9e76d063eb" TargetMode="External"/><Relationship Id="rId223" Type="http://schemas.openxmlformats.org/officeDocument/2006/relationships/hyperlink" Target="https://github.com/acpica/acpica/commit/a23325b2e583556eae88ed3f764e457786bf4df6;https:/github.com/torvalds/linux/commit/3b2d69114fefa474fca542e51119036dceb4aa6f" TargetMode="External"/><Relationship Id="rId244" Type="http://schemas.openxmlformats.org/officeDocument/2006/relationships/hyperlink" Target="https://github.com/torvalds/linux/commit/5ec0811d30378ae104f250bfc9b3640242d81e3f" TargetMode="External"/><Relationship Id="rId18" Type="http://schemas.openxmlformats.org/officeDocument/2006/relationships/hyperlink" Target="https://github.com/torvalds/linux/commit/7d0a06586b2686ba80c4a2da5f91cb10ffbea736" TargetMode="External"/><Relationship Id="rId39" Type="http://schemas.openxmlformats.org/officeDocument/2006/relationships/hyperlink" Target="https://github.com/torvalds/linux/commit/7caac62ed598a196d6ddf8d9c121e12e082cac3" TargetMode="External"/><Relationship Id="rId265" Type="http://schemas.openxmlformats.org/officeDocument/2006/relationships/hyperlink" Target="https://github.com/torvalds/linux/commit/42cb14b110a5698ccf26ce59c4441722605a3743" TargetMode="External"/><Relationship Id="rId286" Type="http://schemas.openxmlformats.org/officeDocument/2006/relationships/hyperlink" Target="https://github.com/torvalds/linux/commit/2f36db71009304b3f0b95afacd8eba1f9f046b87;https:/github.com/torvalds/linux/commit/f0fe970df3838c202ef6c07a4c2b36838ef0a88b;https:/github.com/torvalds/linux/commit/f5364c150aa645b3d7daa21b5c0b9feaa1c9cd6d" TargetMode="External"/><Relationship Id="rId50" Type="http://schemas.openxmlformats.org/officeDocument/2006/relationships/hyperlink" Target="https://git.kernel.org/pub/scm/linux/kernel/git/torvalds/linux.git/commit/?id=ca72d88378b2f2444d3ec145dd442d449d3fefbc" TargetMode="External"/><Relationship Id="rId104" Type="http://schemas.openxmlformats.org/officeDocument/2006/relationships/hyperlink" Target="https://github.com/torvalds/linux/commit/0fa3ecd87848c9c93c2c828ef4c3a8ca36ce46c7" TargetMode="External"/><Relationship Id="rId125" Type="http://schemas.openxmlformats.org/officeDocument/2006/relationships/hyperlink" Target="https://git.kernel.org/pub/scm/linux/kernel/git/torvalds/linux.git/commit/?id=8bc1379b82b8e809eef77a9fedbb75c6c297be19;https://git.kernel.org/pub/scm/linux/kernel/git/torvalds/linux.git/commit/?id=e09463f220ca9a1a1ecfda84fcda658f99a1f12a" TargetMode="External"/><Relationship Id="rId146" Type="http://schemas.openxmlformats.org/officeDocument/2006/relationships/hyperlink" Target="https://github.com/torvalds/linux/commit/8b74d439e1697110c5e5c600643e823eb1dd0762" TargetMode="External"/><Relationship Id="rId167" Type="http://schemas.openxmlformats.org/officeDocument/2006/relationships/hyperlink" Target="https://github.com/torvalds/linux/commit/28f5a8a7c033cbf3e32277f4cc9c6afd74f05300" TargetMode="External"/><Relationship Id="rId188" Type="http://schemas.openxmlformats.org/officeDocument/2006/relationships/hyperlink" Target="https://github.com/torvalds/linux/commit/f043bfc98c193c284e2cd768fefabe18ac2fed9b" TargetMode="External"/><Relationship Id="rId311" Type="http://schemas.openxmlformats.org/officeDocument/2006/relationships/hyperlink" Target="https://github.com/torvalds/linux/commit/8e20cf2bce122ce9262d6034ee5d5b76fbb92f96" TargetMode="External"/><Relationship Id="rId71" Type="http://schemas.openxmlformats.org/officeDocument/2006/relationships/hyperlink" Target="https://git.kernel.org/pub/scm/linux/kernel/git/stable/linux-stable.git/commit/?id=22076557b07c12086eeb16b8ce2b0b735f7a27e7;https://git.kernel.org/pub/scm/linux/kernel/git/stable/linux-stable.git/commit/?id=c171654caa875919be3c533d3518da8be5be966e" TargetMode="External"/><Relationship Id="rId92" Type="http://schemas.openxmlformats.org/officeDocument/2006/relationships/hyperlink" Target="https://github.com/torvalds/linux/commit/966031f340185eddd05affcf72b740549f056348" TargetMode="External"/><Relationship Id="rId213" Type="http://schemas.openxmlformats.org/officeDocument/2006/relationships/hyperlink" Target="https://github.com/torvalds/linux/commit/df80cd9b28b9ebaa284a41df611dbf3a2d05ca74" TargetMode="External"/><Relationship Id="rId234" Type="http://schemas.openxmlformats.org/officeDocument/2006/relationships/hyperlink" Target="https://github.com/torvalds/linux/commit/9bf292bfca94694a721449e3fd752493856710f6" TargetMode="External"/><Relationship Id="rId2" Type="http://schemas.openxmlformats.org/officeDocument/2006/relationships/hyperlink" Target="https://github.com/apache/httpd/commit/4cc27823899e070268b906ca677ee838d07cf67a" TargetMode="External"/><Relationship Id="rId29" Type="http://schemas.openxmlformats.org/officeDocument/2006/relationships/hyperlink" Target="https://git.kernel.org/pub/scm/linux/kernel/git/torvalds/linux.git/commit/?id=ef61eb43ada6c1d6b94668f0f514e4c268093ff3" TargetMode="External"/><Relationship Id="rId255" Type="http://schemas.openxmlformats.org/officeDocument/2006/relationships/hyperlink" Target="https://github.com/torvalds/linux/commit/1666984c8625b3db19a9abc298931d35ab7bc64b;https:/github.com/torvalds/linux/commit/4d06dd537f95683aba3651098ae288b7cbff8274" TargetMode="External"/><Relationship Id="rId276" Type="http://schemas.openxmlformats.org/officeDocument/2006/relationships/hyperlink" Target="https://github.com/torvalds/linux/commit/07d86ca93db7e5cdf4743564d98292042ec21af7" TargetMode="External"/><Relationship Id="rId297" Type="http://schemas.openxmlformats.org/officeDocument/2006/relationships/hyperlink" Target="https://github.com/torvalds/linux/commit/67f1aee6f45059fd6b0f5b0ecb2c97ad0451f6b3" TargetMode="External"/><Relationship Id="rId40" Type="http://schemas.openxmlformats.org/officeDocument/2006/relationships/hyperlink" Target="https://github.com/torvalds/linux/commit/7caac62ed598a196d6ddf8d9c121e12e082cac3a" TargetMode="External"/><Relationship Id="rId115" Type="http://schemas.openxmlformats.org/officeDocument/2006/relationships/hyperlink" Target="https://github.com/torvalds/linux/commit/6d8c50dcb029872b298eea68cc6209c866fd3e14" TargetMode="External"/><Relationship Id="rId136" Type="http://schemas.openxmlformats.org/officeDocument/2006/relationships/hyperlink" Target="https://github.com/torvalds/linux/commit/57ebd808a97d7c5b1e1afb937c2db22beba3c1f8" TargetMode="External"/><Relationship Id="rId157" Type="http://schemas.openxmlformats.org/officeDocument/2006/relationships/hyperlink" Target="https://github.com/torvalds/linux/commit/237bbd29f7a049d310d907f4b2716a7feef9abf3" TargetMode="External"/><Relationship Id="rId178" Type="http://schemas.openxmlformats.org/officeDocument/2006/relationships/hyperlink" Target="https://github.com/torvalds/linux/commit/8f659a03a0ba9289b9aeb9b4470e6fb263d6f483" TargetMode="External"/><Relationship Id="rId301" Type="http://schemas.openxmlformats.org/officeDocument/2006/relationships/hyperlink" Target="https://github.com/torvalds/linux/commit/acff81ec2c79492b180fade3c2894425cd35a545" TargetMode="External"/><Relationship Id="rId61" Type="http://schemas.openxmlformats.org/officeDocument/2006/relationships/hyperlink" Target="https://github.com/torvalds/linux/commit/355b98553789b646ed97ad801a619ff898471b92" TargetMode="External"/><Relationship Id="rId82" Type="http://schemas.openxmlformats.org/officeDocument/2006/relationships/hyperlink" Target="https://github.com/torvalds/linux/commit/c40f7d74c741a907cfaeb73a7697081881c497d0" TargetMode="External"/><Relationship Id="rId199" Type="http://schemas.openxmlformats.org/officeDocument/2006/relationships/hyperlink" Target="https://github.com/torvalds/linux/commit/1c0edc3633b56000e18d82fc241e3995ca18a69e" TargetMode="External"/><Relationship Id="rId203" Type="http://schemas.openxmlformats.org/officeDocument/2006/relationships/hyperlink" Target="https://github.com/torvalds/linux/commit/bfc81a8bc18e3c4ba0cbaa7666ff76be2f998991" TargetMode="External"/><Relationship Id="rId19" Type="http://schemas.openxmlformats.org/officeDocument/2006/relationships/hyperlink" Target="https://git.kernel.org/pub/scm/linux/kernel/git/torvalds/linux.git/commit/?id=5d6751eaff672ea77642e74e92e6c0ac7f9709ab" TargetMode="External"/><Relationship Id="rId224" Type="http://schemas.openxmlformats.org/officeDocument/2006/relationships/hyperlink" Target="https://git.kernel.org/pub/scm/linux/kernel/git/torvalds/linux.git/commit/?id=362bca57f5d78220f8b5907b875961af9436e229" TargetMode="External"/><Relationship Id="rId245" Type="http://schemas.openxmlformats.org/officeDocument/2006/relationships/hyperlink" Target="https://github.com/torvalds/linux/commit/79e48650320e6fba48369fccf13fd045315b19b8" TargetMode="External"/><Relationship Id="rId266" Type="http://schemas.openxmlformats.org/officeDocument/2006/relationships/hyperlink" Target="https://github.com/torvalds/linux/commit/759c01142a5d0f364a462346168a56de28a80f52" TargetMode="External"/><Relationship Id="rId287" Type="http://schemas.openxmlformats.org/officeDocument/2006/relationships/hyperlink" Target="https://github.com/torvalds/linux/commit/999653786df6954a31044528ac3f7a5dadca08f4" TargetMode="External"/><Relationship Id="rId30" Type="http://schemas.openxmlformats.org/officeDocument/2006/relationships/hyperlink" Target="https://git.kernel.org/pub/scm/linux/kernel/git/torvalds/linux.git/commit/?id=eff73de2b1600ad8230692f00bc0ab49b166512a" TargetMode="External"/><Relationship Id="rId105" Type="http://schemas.openxmlformats.org/officeDocument/2006/relationships/hyperlink" Target="https://git.kernel.org/pub/scm/linux/kernel/git/torvalds/linux.git/commit/?id=42bf546c1fe3f3654bdf914e977acbc2b80a5be5" TargetMode="External"/><Relationship Id="rId126" Type="http://schemas.openxmlformats.org/officeDocument/2006/relationships/hyperlink" Target="https://git.kernel.org/pub/scm/linux/kernel/git/torvalds/linux.git/commit/?id=c37e9e013469521d9adb932d17a1795c139b36db" TargetMode="External"/><Relationship Id="rId147" Type="http://schemas.openxmlformats.org/officeDocument/2006/relationships/hyperlink" Target="https://git.kernel.org/pub/scm/linux/kernel/git/davem/net.git/commit/?id=7892032cfe67f4bde6fc2ee967e45a8fbaf33756" TargetMode="External"/><Relationship Id="rId168" Type="http://schemas.openxmlformats.org/officeDocument/2006/relationships/hyperlink" Target="https://github.com/torvalds/linux/commit/b9a41d21dceadf8104812626ef85dc56ee8a60ed" TargetMode="External"/><Relationship Id="rId312" Type="http://schemas.openxmlformats.org/officeDocument/2006/relationships/hyperlink" Target="https://github.com/torvalds/linux/commit/0185604c2d82c560dab2f2933a18f797e74ab5a8" TargetMode="External"/><Relationship Id="rId51" Type="http://schemas.openxmlformats.org/officeDocument/2006/relationships/hyperlink" Target="https://git.kernel.org/pub/scm/linux/kernel/git/powerpc/linux.git/commit/?id=efa9ace68e487ddd29c2b4d6dd23242158f1f607" TargetMode="External"/><Relationship Id="rId72" Type="http://schemas.openxmlformats.org/officeDocument/2006/relationships/hyperlink" Target="https://git.kernel.org/pub/scm/linux/kernel/git/stable/linux-stable.git/commit/?id=07f2c7ab6f8d0a7e7c5764c4e6cc9c52951b9d9c" TargetMode="External"/><Relationship Id="rId93" Type="http://schemas.openxmlformats.org/officeDocument/2006/relationships/hyperlink" Target="https://git.kernel.org/pub/scm/linux/kernel/git/torvalds/linux.git/commit/?id=eb66ae030829605d61fbef1909ce310e29f78821" TargetMode="External"/><Relationship Id="rId189" Type="http://schemas.openxmlformats.org/officeDocument/2006/relationships/hyperlink" Target="https://github.com/torvalds/linux/commit/7c80f9e4a588f1925b07134bb2e3689335f6c6d8" TargetMode="External"/><Relationship Id="rId3" Type="http://schemas.openxmlformats.org/officeDocument/2006/relationships/hyperlink" Target="https://github.com/apache/httpd/commit/29c63b786ae028d82405421585e91283c8fa0da3" TargetMode="External"/><Relationship Id="rId214" Type="http://schemas.openxmlformats.org/officeDocument/2006/relationships/hyperlink" Target="https://github.com/torvalds/linux/commit/2fae9e5a7babada041e2e161699ade2447a01989" TargetMode="External"/><Relationship Id="rId235" Type="http://schemas.openxmlformats.org/officeDocument/2006/relationships/hyperlink" Target="https://github.com/torvalds/linux/commit/75ff39ccc1bd5d3c455b6822ab09e533c551f758" TargetMode="External"/><Relationship Id="rId256" Type="http://schemas.openxmlformats.org/officeDocument/2006/relationships/hyperlink" Target="https://github.com/torvalds/linux/commit/a0ad220c96692eda76b2e3fd7279f3dcd1d8a8ff" TargetMode="External"/><Relationship Id="rId277" Type="http://schemas.openxmlformats.org/officeDocument/2006/relationships/hyperlink" Target="https://github.com/torvalds/linux/commit/a1b14d27ed0965838350f1377ff97c93ee383492" TargetMode="External"/><Relationship Id="rId298" Type="http://schemas.openxmlformats.org/officeDocument/2006/relationships/hyperlink" Target="https://github.com/torvalds/linux/commit/94f9cd81436c85d8c3a318ba92e236ede73752fc" TargetMode="External"/><Relationship Id="rId116" Type="http://schemas.openxmlformats.org/officeDocument/2006/relationships/hyperlink" Target="https://github.com/torvalds/linux/commit/0a0b98734479aa5b3c671d5190e86273372cab95" TargetMode="External"/><Relationship Id="rId137" Type="http://schemas.openxmlformats.org/officeDocument/2006/relationships/hyperlink" Target="https://github.com/torvalds/linux/commit/4ea77014af0d6205b05503d1c7aac6eace11d473" TargetMode="External"/><Relationship Id="rId158" Type="http://schemas.openxmlformats.org/officeDocument/2006/relationships/hyperlink" Target="https://github.com/torvalds/linux/commit/b86e33075ed1909d8002745b56ecf73b833db143" TargetMode="External"/><Relationship Id="rId302" Type="http://schemas.openxmlformats.org/officeDocument/2006/relationships/hyperlink" Target="https://github.com/torvalds/linux/commit/5233252fce714053f0151680933571a2da9cbfb4" TargetMode="External"/><Relationship Id="rId20" Type="http://schemas.openxmlformats.org/officeDocument/2006/relationships/hyperlink" Target="https://git.kernel.org/pub/scm/linux/kernel/git/torvalds/linux.git/commit/?id=04f25edb48c441fc278ecc154c270f16966cbb90" TargetMode="External"/><Relationship Id="rId41" Type="http://schemas.openxmlformats.org/officeDocument/2006/relationships/hyperlink" Target="https://github.com/torvalds/linux/commit/072684e8c58d17e853f8e8b9f6d9ce2e58d2b036;https:/github.com/torvalds/linux/commit/c91815b596245fd7da349ecc43c8def670d2269e" TargetMode="External"/><Relationship Id="rId62" Type="http://schemas.openxmlformats.org/officeDocument/2006/relationships/hyperlink" Target="https://github.com/torvalds/linux/commit/355b98553789b646ed97ad801a619ff898471b92;https:/github.com/torvalds/linux/commit/55f0fc7a02de8f12757f4937143d8d5091b2e40b;https:/github.com/torvalds/linux/commit/df453700e8d81b1bdafdf684365ee2b9431fb702" TargetMode="External"/><Relationship Id="rId83" Type="http://schemas.openxmlformats.org/officeDocument/2006/relationships/hyperlink" Target="https://github.com/torvalds/linux/commit/9824dfae5741275473a23a7ed5756c7b6efacc9d" TargetMode="External"/><Relationship Id="rId179" Type="http://schemas.openxmlformats.org/officeDocument/2006/relationships/hyperlink" Target="http://git.kernel.org/cgit/linux/kernel/git/torvalds/linux.git/commit/?id=95a762e2c8c942780948091f8f2a4f32fce1ac6f;https://git.kernel.org/pub/scm/linux/kernel/git/tip/tip.git/commit/?id=a6132276ab5dcc38b3299082efeb25b948263adb" TargetMode="External"/><Relationship Id="rId190" Type="http://schemas.openxmlformats.org/officeDocument/2006/relationships/hyperlink" Target="https://github.com/torvalds/linux/commit/bd7a3fe770ebd8391d1c7d072ff88e9e76d063eb" TargetMode="External"/><Relationship Id="rId204" Type="http://schemas.openxmlformats.org/officeDocument/2006/relationships/hyperlink" Target="https://github.com/torvalds/linux/commit/fc27fe7e8deef2f37cba3f2be2d52b6ca5eb9d57" TargetMode="External"/><Relationship Id="rId225" Type="http://schemas.openxmlformats.org/officeDocument/2006/relationships/hyperlink" Target="https://github.com/torvalds/linux/commit/ef85b67385436ddc1998f45f1d6a210f935b3388" TargetMode="External"/><Relationship Id="rId246" Type="http://schemas.openxmlformats.org/officeDocument/2006/relationships/hyperlink" Target="https://github.com/torvalds/linux/commit/9a47e9cff994f37f7f0dbd9ae23740d0f64f9fe6;https:/github.com/torvalds/linux/commit/e4ec8cc8039a7063e24204299b462bd1383184a5" TargetMode="External"/><Relationship Id="rId267" Type="http://schemas.openxmlformats.org/officeDocument/2006/relationships/hyperlink" Target="https://github.com/torvalds/linux/commit/cac9b50b0d75a1d50d6c056ff65c005f3224c8e0" TargetMode="External"/><Relationship Id="rId288" Type="http://schemas.openxmlformats.org/officeDocument/2006/relationships/hyperlink" Target="https://git.kernel.org/pub/scm/linux/kernel/git/torvalds/linux.git/commit/?id=c278c253f3d992c6994d08aa0efb2b6806ca396f" TargetMode="External"/><Relationship Id="rId106" Type="http://schemas.openxmlformats.org/officeDocument/2006/relationships/hyperlink" Target="https://git.kernel.org/pub/scm/linux/kernel/git/tip/tip.git/commit/?id=3bfe2049c222b23342ff2a216cd5a869e8a14897;https://git.kernel.org/pub/scm/linux/kernel/git/torvalds/linux.git/commit/?id=4dbe38dc386910c668c75ae616b99b823b59f3eb" TargetMode="External"/><Relationship Id="rId127" Type="http://schemas.openxmlformats.org/officeDocument/2006/relationships/hyperlink" Target="https://git.kernel.org/pub/scm/linux/kernel/git/torvalds/linux.git/commit/?id=6e8ab72a812396996035a37e5ca4b3b99b5d214b" TargetMode="External"/><Relationship Id="rId313" Type="http://schemas.openxmlformats.org/officeDocument/2006/relationships/hyperlink" Target="https://github.com/torvalds/linux/commit/e0c9c0afd2fc958ffa34b697972721d81df8a56f" TargetMode="External"/><Relationship Id="rId10" Type="http://schemas.openxmlformats.org/officeDocument/2006/relationships/hyperlink" Target="https://git.kernel.org/cgit/linux/kernel/git/stable/linux-stable.git/commit/?id=ba59fb0273076637f0add4311faa990a5eec27c0" TargetMode="External"/><Relationship Id="rId31" Type="http://schemas.openxmlformats.org/officeDocument/2006/relationships/hyperlink" Target="https://git.kernel.org/pub/scm/linux/kernel/git/torvalds/linux.git/commit/?id=2a3f7221acddfe1caa9ff09b3a8158c39b2fdeac;https://git.kernel.org/pub/scm/linux/kernel/git/torvalds/linux.git/commit/?id=8c2f870890fd28e023b0fcf49dcee333f2c8bad7" TargetMode="External"/><Relationship Id="rId52" Type="http://schemas.openxmlformats.org/officeDocument/2006/relationships/hyperlink" Target="https://github.com/torvalds/linux/commit/a1616a5ac99ede5d605047a9012481ce7ff18b16" TargetMode="External"/><Relationship Id="rId73" Type="http://schemas.openxmlformats.org/officeDocument/2006/relationships/hyperlink" Target="https://git.kernel.org/pub/scm/linux/kernel/git/davem/net-next.git/commit/?id=c30f1fc041b74ecdb072dd44f858750414b8b19f" TargetMode="External"/><Relationship Id="rId94" Type="http://schemas.openxmlformats.org/officeDocument/2006/relationships/hyperlink" Target="https://github.com/torvalds/linux/commit/2a3f93459d689d990b3ecfbe782fec89b97d3279;https:/github.com/torvalds/linux/commit/d26c25a9d19b5976b319af528886f89cf455692d" TargetMode="External"/><Relationship Id="rId148" Type="http://schemas.openxmlformats.org/officeDocument/2006/relationships/hyperlink" Target="https://github.com/torvalds/linux/commit/6b8ac63847bc2f958dd93c09edc941a0118992d9" TargetMode="External"/><Relationship Id="rId169" Type="http://schemas.openxmlformats.org/officeDocument/2006/relationships/hyperlink" Target="https://github.com/torvalds/linux/commit/dad48e73127ba10279ea33e6dbc8d3905c4d31c0" TargetMode="External"/><Relationship Id="rId4" Type="http://schemas.openxmlformats.org/officeDocument/2006/relationships/hyperlink" Target="https://github.com/apache/httpd/commit/2d0e4eff04ea963128a41faaef21f987272e05a2" TargetMode="External"/><Relationship Id="rId180" Type="http://schemas.openxmlformats.org/officeDocument/2006/relationships/hyperlink" Target="https://github.com/torvalds/linux/commit/373c4557d2aa362702c4c2d41288fb1e54990b7c" TargetMode="External"/><Relationship Id="rId215" Type="http://schemas.openxmlformats.org/officeDocument/2006/relationships/hyperlink" Target="https://github.com/torvalds/linux/commit/3e0097499839e0fe3af380410eababe5a47c4cf9" TargetMode="External"/><Relationship Id="rId236" Type="http://schemas.openxmlformats.org/officeDocument/2006/relationships/hyperlink" Target="https://github.com/torvalds/linux/commit/aa93d1fee85c890a34f2510a310e55ee76a27848" TargetMode="External"/><Relationship Id="rId257" Type="http://schemas.openxmlformats.org/officeDocument/2006/relationships/hyperlink" Target="https://github.com/torvalds/linux/commit/8b8addf891de8a00e4d39fc32f93f7c5eb8feceb" TargetMode="External"/><Relationship Id="rId278" Type="http://schemas.openxmlformats.org/officeDocument/2006/relationships/hyperlink" Target="https://github.com/torvalds/linux/commit/4ec0ef3a82125efc36173062a50624550a900ae0" TargetMode="External"/><Relationship Id="rId303" Type="http://schemas.openxmlformats.org/officeDocument/2006/relationships/hyperlink" Target="https://github.com/torvalds/linux/commit/79462ad02e861803b3840cc782248c7359451cd9" TargetMode="External"/><Relationship Id="rId42" Type="http://schemas.openxmlformats.org/officeDocument/2006/relationships/hyperlink" Target="https://github.com/torvalds/linux/commit/f3554aeb991214cbfafd17d55e2bfddb50282e32" TargetMode="External"/><Relationship Id="rId84" Type="http://schemas.openxmlformats.org/officeDocument/2006/relationships/hyperlink" Target="https://github.com/torvalds/linux/commit/704620afc70cf47abb9d6a1a57f3825d2bca49cf" TargetMode="External"/><Relationship Id="rId138" Type="http://schemas.openxmlformats.org/officeDocument/2006/relationships/hyperlink" Target="https://github.com/torvalds/linux/commit/dd83c161fbcc5d8be637ab159c0de015cbff5ba4" TargetMode="External"/><Relationship Id="rId191" Type="http://schemas.openxmlformats.org/officeDocument/2006/relationships/hyperlink" Target="https://github.com/torvalds/linux/commit/bfc81a8bc18e3c4ba0cbaa7666ff76be2f998991" TargetMode="External"/><Relationship Id="rId205" Type="http://schemas.openxmlformats.org/officeDocument/2006/relationships/hyperlink" Target="https://github.com/torvalds/linux/commit/124751d5e63c823092060074bd0abaae61aaa9c4" TargetMode="External"/><Relationship Id="rId247" Type="http://schemas.openxmlformats.org/officeDocument/2006/relationships/hyperlink" Target="https://github.com/torvalds/linux/commit/cec8f96e49d9be372fdb0c3836dcf31ec71e457e" TargetMode="External"/><Relationship Id="rId107" Type="http://schemas.openxmlformats.org/officeDocument/2006/relationships/hyperlink" Target="https://git.kernel.org/pub/scm/linux/kernel/git/torvalds/linux.git/commit/?id=76d56d4ab4f2a9e4f085c7d77172194ddaccf7d2" TargetMode="External"/><Relationship Id="rId289" Type="http://schemas.openxmlformats.org/officeDocument/2006/relationships/hyperlink" Target="https://git.kernel.org/pub/scm/linux/kernel/git/torvalds/linux.git/commit/?id=36e4ad0316c017d5b271378ed9a1c9a4b77fab5f" TargetMode="External"/><Relationship Id="rId11" Type="http://schemas.openxmlformats.org/officeDocument/2006/relationships/hyperlink" Target="https://github.com/torvalds/linux/commit/979d63d50c0c0f7bc537bf821e056cc9fe5abd38;https:/github.com/torvalds/linux/commit/d3bd7413e0ca40b60cf60d4003246d067cafdeda" TargetMode="External"/><Relationship Id="rId53" Type="http://schemas.openxmlformats.org/officeDocument/2006/relationships/hyperlink" Target="https://github.com/torvalds/linux/commit/592acbf16821288ecdc4192c47e3774a4c48bb64" TargetMode="External"/><Relationship Id="rId149" Type="http://schemas.openxmlformats.org/officeDocument/2006/relationships/hyperlink" Target="https://github.com/torvalds/linux/commit/146cc8a17a3b4996f6805ee5c080e7101277c410" TargetMode="External"/><Relationship Id="rId314" Type="http://schemas.openxmlformats.org/officeDocument/2006/relationships/hyperlink" Target="https://github.com/torvalds/linux/commit/cf872776fc84128bb779ce2b83a37c884c3203ae" TargetMode="External"/><Relationship Id="rId95" Type="http://schemas.openxmlformats.org/officeDocument/2006/relationships/hyperlink" Target="https://github.com/torvalds/linux/commit/7a9cdebdcc17e426fb5287e4a82db1dfe86339b2" TargetMode="External"/><Relationship Id="rId160" Type="http://schemas.openxmlformats.org/officeDocument/2006/relationships/hyperlink" Target="https://github.com/torvalds/linux/commit/30a61ddf8117c26ac5b295e1233eaa9629a94ca3" TargetMode="External"/><Relationship Id="rId216" Type="http://schemas.openxmlformats.org/officeDocument/2006/relationships/hyperlink" Target="https://github.com/acpica/acpica/pull/296/commits/37f2c716f2c6ab14c3ba557a539c3ee3224931b5" TargetMode="External"/><Relationship Id="rId258" Type="http://schemas.openxmlformats.org/officeDocument/2006/relationships/hyperlink" Target="https://github.com/torvalds/linux/commit/fbd40ea0180a2d328c5adc61414dc8bab9335ce2" TargetMode="External"/><Relationship Id="rId22" Type="http://schemas.openxmlformats.org/officeDocument/2006/relationships/hyperlink" Target="https://git.linuxtv.org/media_tree.git/commit/?id=0c4df39e504bf925ab666132ac3c98d6cbbe380b" TargetMode="External"/><Relationship Id="rId64" Type="http://schemas.openxmlformats.org/officeDocument/2006/relationships/hyperlink" Target="https://github.com/torvalds/linux/commit/297a6961ffb8ff4dc66c9fbf53b924bd1dda05d5" TargetMode="External"/><Relationship Id="rId118" Type="http://schemas.openxmlformats.org/officeDocument/2006/relationships/hyperlink" Target="https://git.kernel.org/pub/scm/linux/kernel/git/torvalds/linux.git/commit/?id=7f7ccc2ccc2e70c6054685f5e3522efa81556830" TargetMode="External"/><Relationship Id="rId171" Type="http://schemas.openxmlformats.org/officeDocument/2006/relationships/hyperlink" Target="https://github.com/torvalds/linux/commit/340d394a789518018f834ff70f7534fc463d3226" TargetMode="External"/><Relationship Id="rId227" Type="http://schemas.openxmlformats.org/officeDocument/2006/relationships/hyperlink" Target="https://github.com/torvalds/linux/commit/84ac7260236a49c79eede91617700174c2c19b0c" TargetMode="External"/><Relationship Id="rId269" Type="http://schemas.openxmlformats.org/officeDocument/2006/relationships/hyperlink" Target="https://github.com/torvalds/linux/commit/2ba1fe7a06d3624f9a7586d672b55f08f7c670f3" TargetMode="External"/><Relationship Id="rId33" Type="http://schemas.openxmlformats.org/officeDocument/2006/relationships/hyperlink" Target="https://git.kernel.org/pub/scm/linux/kernel/git/torvalds/linux.git/commit/?id=c666355e60ddb4748ead3bdd983e3f7f2224aaf0" TargetMode="External"/><Relationship Id="rId129" Type="http://schemas.openxmlformats.org/officeDocument/2006/relationships/hyperlink" Target="https://git.kernel.org/pub/scm/linux/kernel/git/torvalds/linux.git/commit/?id=513f86d73855ce556ea9522b6bfd79f87356dc3a;https://git.kernel.org/pub/scm/linux/kernel/git/torvalds/linux.git/commit/?id=5369a762c882c0b6e9599e4ebbb3a9ba9eee7e2d" TargetMode="External"/><Relationship Id="rId280" Type="http://schemas.openxmlformats.org/officeDocument/2006/relationships/hyperlink" Target="https://github.com/torvalds/linux/commit/9c6ba456711687b794dcf285856fc14e2c76074f" TargetMode="External"/><Relationship Id="rId75" Type="http://schemas.openxmlformats.org/officeDocument/2006/relationships/hyperlink" Target="https://github.com/torvalds/linux/commit/ae6650163c66a7eff1acd6eb8b0f752dcfa8eba5" TargetMode="External"/><Relationship Id="rId140" Type="http://schemas.openxmlformats.org/officeDocument/2006/relationships/hyperlink" Target="https://github.com/torvalds/linux/commit/20e2b791796bd68816fa115f12be5320de2b8021" TargetMode="External"/><Relationship Id="rId182" Type="http://schemas.openxmlformats.org/officeDocument/2006/relationships/hyperlink" Target="https://git.kernel.org/pub/scm/linux/kernel/git/stable/linux-stable.git/commit/drivers/usb/usbip?id=c6688ef9f29762e65bce325ef4acd6c675806366" TargetMode="External"/><Relationship Id="rId6" Type="http://schemas.openxmlformats.org/officeDocument/2006/relationships/hyperlink" Target="https://github.com/libevent/libevent/commit/329acc18a0768c21ba22522f01a5c7f46cacc4d5" TargetMode="External"/><Relationship Id="rId238" Type="http://schemas.openxmlformats.org/officeDocument/2006/relationships/hyperlink" Target="https://github.com/torvalds/linux/commit/5d2be1422e02ccd697ccfcd45c85b4a26e6178e2" TargetMode="External"/><Relationship Id="rId291" Type="http://schemas.openxmlformats.org/officeDocument/2006/relationships/hyperlink" Target="https://github.com/torvalds/linux/commit/8a5e5e02fc83aaf67053ab53b359af08c6c49aaf" TargetMode="External"/><Relationship Id="rId305" Type="http://schemas.openxmlformats.org/officeDocument/2006/relationships/hyperlink" Target="https://github.com/torvalds/linux/commit/0305cd5f7fca85dae392b9ba85b116896eb7c1c7" TargetMode="External"/><Relationship Id="rId44" Type="http://schemas.openxmlformats.org/officeDocument/2006/relationships/hyperlink" Target="https://git.kernel.org/torvalds/c/f16d80b75a096c52354c6e0a574993f3b0dfbdfe" TargetMode="External"/><Relationship Id="rId86" Type="http://schemas.openxmlformats.org/officeDocument/2006/relationships/hyperlink" Target="https://github.com/torvalds/linux/commit/5f8cf712582617d523120df67d392059eaf2fc4b" TargetMode="External"/><Relationship Id="rId151" Type="http://schemas.openxmlformats.org/officeDocument/2006/relationships/hyperlink" Target="https://github.com/torvalds/linux/commit/c06cfb08b88dfbe13be44a69ae2fdc3a7c902d81" TargetMode="External"/><Relationship Id="rId193" Type="http://schemas.openxmlformats.org/officeDocument/2006/relationships/hyperlink" Target="https://github.com/torvalds/linux/commit/124751d5e63c823092060074bd0abaae61aaa9c4" TargetMode="External"/><Relationship Id="rId207" Type="http://schemas.openxmlformats.org/officeDocument/2006/relationships/hyperlink" Target="https://github.com/torvalds/linux/commit/299d7572e46f98534033a9e65973f13ad1ce9047;https:/github.com/torvalds/linux/commit/bd998c2e0df0469707503023d50d46cf0b10c787" TargetMode="External"/><Relationship Id="rId249" Type="http://schemas.openxmlformats.org/officeDocument/2006/relationships/hyperlink" Target="https://github.com/torvalds/linux/commit/92117d8443bc5afacc8d5ba82e541946310f106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.kernel.org/pub/scm/linux/kernel/git/torvalds/linux.git/commit/?id=67f93df79aeefc3add4e4b31a752600f834236e2" TargetMode="External"/><Relationship Id="rId299" Type="http://schemas.openxmlformats.org/officeDocument/2006/relationships/hyperlink" Target="https://github.com/torvalds/linux/commit/3ca8138f014a913f98e6ef40e939868e1e9ea876" TargetMode="External"/><Relationship Id="rId21" Type="http://schemas.openxmlformats.org/officeDocument/2006/relationships/hyperlink" Target="https://github.com/torvalds/linux/commit/1fb254aa983bf190cfd685d40c64a480a9bafaee" TargetMode="External"/><Relationship Id="rId63" Type="http://schemas.openxmlformats.org/officeDocument/2006/relationships/hyperlink" Target="https://github.com/torvalds/linux/commit/0ddcff49b672239dda94d70d0fcf50317a9f4b51" TargetMode="External"/><Relationship Id="rId159" Type="http://schemas.openxmlformats.org/officeDocument/2006/relationships/hyperlink" Target="https://github.com/torvalds/linux/commit/1572e45a924f254d9570093abde46430c3172e3d" TargetMode="External"/><Relationship Id="rId170" Type="http://schemas.openxmlformats.org/officeDocument/2006/relationships/hyperlink" Target="https://github.com/torvalds/linux/commit/251e22abde21833b3d29577e4d8c7aaccd650eee;https:/github.com/torvalds/linux/commit/8dca4a41f1ad65043a78c2338d9725f859c8d2c3" TargetMode="External"/><Relationship Id="rId226" Type="http://schemas.openxmlformats.org/officeDocument/2006/relationships/hyperlink" Target="https://github.com/torvalds/linux/commit/ded89912156b1a47d940a0c954c43afbabd0c42c" TargetMode="External"/><Relationship Id="rId268" Type="http://schemas.openxmlformats.org/officeDocument/2006/relationships/hyperlink" Target="https://github.com/torvalds/linux/commit/415e3d3e90ce9e18727e8843ae343eda5a58fad6" TargetMode="External"/><Relationship Id="rId32" Type="http://schemas.openxmlformats.org/officeDocument/2006/relationships/hyperlink" Target="https://git.kernel.org/pub/scm/linux/kernel/git/torvalds/linux.git/commit/?id=3864d33943b4a76c6e64616280e98d2410b1190f" TargetMode="External"/><Relationship Id="rId74" Type="http://schemas.openxmlformats.org/officeDocument/2006/relationships/hyperlink" Target="https://git.kernel.org/pub/scm/linux/kernel/git/davem/net.git/commit/?id=1a4f14bab1868b443f0dd3c55b689a478f82e72e" TargetMode="External"/><Relationship Id="rId128" Type="http://schemas.openxmlformats.org/officeDocument/2006/relationships/hyperlink" Target="https://git.kernel.org/pub/scm/linux/kernel/git/torvalds/linux.git/commit/?id=8cdb5240ec5928b20490a2bb34cb87e9a5f40226" TargetMode="External"/><Relationship Id="rId5" Type="http://schemas.openxmlformats.org/officeDocument/2006/relationships/hyperlink" Target="http://git.ghostscript.com/?p=ghostpdl.git;a=commit;h=241d91112771a6104de10b3948c3f350d6690c1d" TargetMode="External"/><Relationship Id="rId181" Type="http://schemas.openxmlformats.org/officeDocument/2006/relationships/hyperlink" Target="https://git.kernel.org/pub/scm/linux/kernel/git/stable/linux-stable.git/commit/drivers/usb/usbip?id=be6123df1ea8f01ee2f896a16c2b7be3e4557a5a" TargetMode="External"/><Relationship Id="rId237" Type="http://schemas.openxmlformats.org/officeDocument/2006/relationships/hyperlink" Target="https://github.com/torvalds/linux/commit/4116def2337991b39919f3b448326e21c40e0dbb" TargetMode="External"/><Relationship Id="rId279" Type="http://schemas.openxmlformats.org/officeDocument/2006/relationships/hyperlink" Target="https://github.com/torvalds/linux/commit/162f98dea487206d9ab79fc12ed64700667a894d" TargetMode="External"/><Relationship Id="rId43" Type="http://schemas.openxmlformats.org/officeDocument/2006/relationships/hyperlink" Target="https://github.com/torvalds/linux/commit/da99466ac243f15fbba65bd261bfc75ffa1532b6" TargetMode="External"/><Relationship Id="rId139" Type="http://schemas.openxmlformats.org/officeDocument/2006/relationships/hyperlink" Target="https://git.kernel.org/pub/scm/linux/kernel/git/torvalds/linux.git/commit/?id=27ae357fa82be5ab73b2ef8d39dcb8ca2563483a" TargetMode="External"/><Relationship Id="rId290" Type="http://schemas.openxmlformats.org/officeDocument/2006/relationships/hyperlink" Target="https://github.com/torvalds/linux/commit/3a4b77cd47bb837b8557595ec7425f281f2ca1fe" TargetMode="External"/><Relationship Id="rId304" Type="http://schemas.openxmlformats.org/officeDocument/2006/relationships/hyperlink" Target="https://github.com/torvalds/linux/commit/096fe9eaea40a17e125569f9e657e34cdb6d73bd" TargetMode="External"/><Relationship Id="rId85" Type="http://schemas.openxmlformats.org/officeDocument/2006/relationships/hyperlink" Target="https://github.com/torvalds/linux/commit/f43f39958beb206b53292801e216d9b8a660f087" TargetMode="External"/><Relationship Id="rId150" Type="http://schemas.openxmlformats.org/officeDocument/2006/relationships/hyperlink" Target="https://github.com/torvalds/linux/commit/43a6684519ab0a6c52024b5e25322476cabad893" TargetMode="External"/><Relationship Id="rId192" Type="http://schemas.openxmlformats.org/officeDocument/2006/relationships/hyperlink" Target="https://github.com/torvalds/linux/commit/fc27fe7e8deef2f37cba3f2be2d52b6ca5eb9d57" TargetMode="External"/><Relationship Id="rId206" Type="http://schemas.openxmlformats.org/officeDocument/2006/relationships/hyperlink" Target="https://github.com/torvalds/linux/commit/bbf26183b7a6236ba602f4d6a2f7cade35bba043" TargetMode="External"/><Relationship Id="rId248" Type="http://schemas.openxmlformats.org/officeDocument/2006/relationships/hyperlink" Target="https://github.com/torvalds/linux/commit/e6bd18f57aad1a2d1ef40e646d03ed0f2515c9e3" TargetMode="External"/><Relationship Id="rId12" Type="http://schemas.openxmlformats.org/officeDocument/2006/relationships/hyperlink" Target="https://git.kernel.org/pub/scm/linux/kernel/git/torvalds/linux.git/commit/?id=353c0956a618a07ba4bbe7ad00ff29fe70e8412a" TargetMode="External"/><Relationship Id="rId108" Type="http://schemas.openxmlformats.org/officeDocument/2006/relationships/hyperlink" Target="https://git.kernel.org/pub/scm/linux/kernel/git/torvalds/linux.git/commit/?id=9dc956b2c8523aed39d1e6508438be9fea28c8fc" TargetMode="External"/><Relationship Id="rId315" Type="http://schemas.openxmlformats.org/officeDocument/2006/relationships/hyperlink" Target="https://github.com/eclipse-ee4j/mojarra/commit/8f70f2bd024f00ecd5b3dcca45df73edda29dcee;https:/github.com/eclipse-ee4j/mojarra/commit/a3fa9573789ed5e867c43ea38374f4dbd5a8f81f;https:/github.com/javaserverfaces/mojarra/commit/ae1c234d0a6750822ac69d4ae26d90e3571f27fe;https:/github.com/javaserverfaces/mojarra/commit/f61935cd39f34329fbf27b1972a506fbdd0ab4d4" TargetMode="External"/><Relationship Id="rId54" Type="http://schemas.openxmlformats.org/officeDocument/2006/relationships/hyperlink" Target="https://github.com/torvalds/linux/commit/cb66ddd156203daefb8d71158036b27b0e2caf63" TargetMode="External"/><Relationship Id="rId96" Type="http://schemas.openxmlformats.org/officeDocument/2006/relationships/hyperlink" Target="https://github.com/torvalds/linux/commit/8f3fafc9c2f0ece10832c25f7ffcb07c97a32ad4" TargetMode="External"/><Relationship Id="rId161" Type="http://schemas.openxmlformats.org/officeDocument/2006/relationships/hyperlink" Target="https://github.com/torvalds/linux/commit/d4fdf8ba0e5808ba9ad6b44337783bd9935e0982" TargetMode="External"/><Relationship Id="rId217" Type="http://schemas.openxmlformats.org/officeDocument/2006/relationships/hyperlink" Target="https://github.com/torvalds/linux/commit/ea6789980fdaa610d7eb63602c746bf6ec70cd2b" TargetMode="External"/><Relationship Id="rId259" Type="http://schemas.openxmlformats.org/officeDocument/2006/relationships/hyperlink" Target="https://github.com/torvalds/linux/commit/5a07975ad0a36708c6b0a5b9fea1ff811d0b0c1f" TargetMode="External"/><Relationship Id="rId23" Type="http://schemas.openxmlformats.org/officeDocument/2006/relationships/hyperlink" Target="https://git.kernel.org/pub/scm/linux/kernel/git/torvalds/linux.git/commit/?id=6377f787aeb945cae7abbb6474798de129e1f3ac" TargetMode="External"/><Relationship Id="rId119" Type="http://schemas.openxmlformats.org/officeDocument/2006/relationships/hyperlink" Target="https://git.kernel.org/pub/scm/linux/kernel/git/tytso/ext4.git/commit/?id=ce3fd194fcc6fbdc00ce095a852f22df97baa401" TargetMode="External"/><Relationship Id="rId270" Type="http://schemas.openxmlformats.org/officeDocument/2006/relationships/hyperlink" Target="https://github.com/torvalds/linux/commit/b5a663aa426f4884c71cd8580adae73f33570f0d" TargetMode="External"/><Relationship Id="rId65" Type="http://schemas.openxmlformats.org/officeDocument/2006/relationships/hyperlink" Target="https://git.kernel.org/pub/scm/linux/kernel/git/tip/tip.git/commit/?id=b3b7c4795ccab5be71f080774c45bbbcc75c2aaf" TargetMode="External"/><Relationship Id="rId130" Type="http://schemas.openxmlformats.org/officeDocument/2006/relationships/hyperlink" Target="https://git.kernel.org/pub/scm/linux/kernel/git/torvalds/linux.git/commit/?id=77260807d1170a8cf35dbb06e07461a655f67eee;https://git.kernel.org/pub/scm/linux/kernel/git/torvalds/linux.git/commit/?id=819b23f1c501b17b9694325471789e6b5cc2d0d2" TargetMode="External"/><Relationship Id="rId172" Type="http://schemas.openxmlformats.org/officeDocument/2006/relationships/hyperlink" Target="https://github.com/torvalds/linux/commit/d76c68109f37cb85b243a1cf0f40313afd2bae68" TargetMode="External"/><Relationship Id="rId228" Type="http://schemas.openxmlformats.org/officeDocument/2006/relationships/hyperlink" Target="https://github.com/torvalds/linux/commit/8148a73c9901a8794a50f950083c00ccf97d43b3" TargetMode="External"/><Relationship Id="rId13" Type="http://schemas.openxmlformats.org/officeDocument/2006/relationships/hyperlink" Target="https://git.kernel.org/pub/scm/linux/kernel/git/torvalds/linux.git/commit/?id=ecec76885bcfe3294685dc363fd1273df0d5d65f" TargetMode="External"/><Relationship Id="rId109" Type="http://schemas.openxmlformats.org/officeDocument/2006/relationships/hyperlink" Target="https://git.kernel.org/pub/scm/linux/kernel/git/tip/tip.git/commit/?id=e34438c903b653daca2b2a7de95aed46226f8ed3;https://git.kernel.org/pub/scm/linux/kernel/git/torvalds/linux.git/commit/?id=e34438c903b653daca2b2a7de95aed46226f8ed3" TargetMode="External"/><Relationship Id="rId260" Type="http://schemas.openxmlformats.org/officeDocument/2006/relationships/hyperlink" Target="https://github.com/torvalds/linux/commit/8835ba4a39cf53f705417b3b3a94eb067673f2c9" TargetMode="External"/><Relationship Id="rId281" Type="http://schemas.openxmlformats.org/officeDocument/2006/relationships/hyperlink" Target="https://github.com/torvalds/linux/commit/950336ba3e4a1ffd2ca60d29f6ef386dd2c7351d" TargetMode="External"/><Relationship Id="rId316" Type="http://schemas.openxmlformats.org/officeDocument/2006/relationships/hyperlink" Target="https://github.com/eclipse/mosquitto/commit/9097577b49b7fdcf45d30975976dd93808ccc0c4" TargetMode="External"/><Relationship Id="rId34" Type="http://schemas.openxmlformats.org/officeDocument/2006/relationships/hyperlink" Target="https://git.kernel.org/pub/scm/linux/kernel/git/tiwai/sound.git/commit/?id=19bce474c45be69a284ecee660aa12d8f1e88f18" TargetMode="External"/><Relationship Id="rId55" Type="http://schemas.openxmlformats.org/officeDocument/2006/relationships/hyperlink" Target="https://github.com/torvalds/linux/commit/bcf3b67d16a4c8ffae0aa79de5853435e683945c" TargetMode="External"/><Relationship Id="rId76" Type="http://schemas.openxmlformats.org/officeDocument/2006/relationships/hyperlink" Target="https://github.com/torvalds/linux/commit/7d11f77f84b27cef452cee332f4e469503084737" TargetMode="External"/><Relationship Id="rId97" Type="http://schemas.openxmlformats.org/officeDocument/2006/relationships/hyperlink" Target="https://github.com/torvalds/linux/commit/f1e255d60ae66a9f672ff9a207ee6cd8e33d2679" TargetMode="External"/><Relationship Id="rId120" Type="http://schemas.openxmlformats.org/officeDocument/2006/relationships/hyperlink" Target="https://github.com/torvalds/linux/commit/9de4ee40547fd315d4a0ed1dd15a2fa3559ad707" TargetMode="External"/><Relationship Id="rId141" Type="http://schemas.openxmlformats.org/officeDocument/2006/relationships/hyperlink" Target="https://github.com/torvalds/linux/commit/20e2b791796bd68816fa115f12be5320de2b8021" TargetMode="External"/><Relationship Id="rId7" Type="http://schemas.openxmlformats.org/officeDocument/2006/relationships/hyperlink" Target="https://github.com/torvalds/linux/commit/0a1d52994d440e21def1c2174932410b4f2a98a1" TargetMode="External"/><Relationship Id="rId162" Type="http://schemas.openxmlformats.org/officeDocument/2006/relationships/hyperlink" Target="https://github.com/torvalds/linux/commit/0558f33c06bb910e2879e355192227a8e8f0219d" TargetMode="External"/><Relationship Id="rId183" Type="http://schemas.openxmlformats.org/officeDocument/2006/relationships/hyperlink" Target="https://git.kernel.org/pub/scm/linux/kernel/git/stable/linux-stable.git/commit/drivers/usb/usbip?id=635f545a7e8be7596b9b2b6a43cab6bbd5a88e43" TargetMode="External"/><Relationship Id="rId218" Type="http://schemas.openxmlformats.org/officeDocument/2006/relationships/hyperlink" Target="https://github.com/torvalds/linux/commit/37863c43b2c6464f252862bf2e9768264e961678" TargetMode="External"/><Relationship Id="rId239" Type="http://schemas.openxmlformats.org/officeDocument/2006/relationships/hyperlink" Target="https://github.com/torvalds/linux/commit/6e94e0cfb0887e4013b3b930fa6ab1fe6bb6ba91" TargetMode="External"/><Relationship Id="rId250" Type="http://schemas.openxmlformats.org/officeDocument/2006/relationships/hyperlink" Target="https://github.com/torvalds/linux/commit/5f8e44741f9f216e33736ea4ec65ca9ac03036e6" TargetMode="External"/><Relationship Id="rId271" Type="http://schemas.openxmlformats.org/officeDocument/2006/relationships/hyperlink" Target="https://github.com/torvalds/linux/commit/b5a663aa426f4884c71cd8580adae73f33570f0d" TargetMode="External"/><Relationship Id="rId292" Type="http://schemas.openxmlformats.org/officeDocument/2006/relationships/hyperlink" Target="https://github.com/torvalds/linux/commit/23c8a812dc3c621009e4f0e5342aa4e2ede1ceaa" TargetMode="External"/><Relationship Id="rId306" Type="http://schemas.openxmlformats.org/officeDocument/2006/relationships/hyperlink" Target="https://github.com/torvalds/linux/commit/8c7188b23474cca017b3ef354c4a58456f68303a" TargetMode="External"/><Relationship Id="rId24" Type="http://schemas.openxmlformats.org/officeDocument/2006/relationships/hyperlink" Target="https://git.kernel.org/pub/scm/linux/kernel/git/torvalds/linux.git/commit/?id=0b074ab7fc0d575247b9cc9f93bb7e007ca38840" TargetMode="External"/><Relationship Id="rId45" Type="http://schemas.openxmlformats.org/officeDocument/2006/relationships/hyperlink" Target="https://github.com/torvalds/linux/commit/6994eefb0053799d2e07cd140df6c2ea106c41ee" TargetMode="External"/><Relationship Id="rId66" Type="http://schemas.openxmlformats.org/officeDocument/2006/relationships/hyperlink" Target="https://github.com/torvalds/linux/commit/4a491b1ab11ca0556d2fda1ff1301e862a2d44c4" TargetMode="External"/><Relationship Id="rId87" Type="http://schemas.openxmlformats.org/officeDocument/2006/relationships/hyperlink" Target="https://github.com/torvalds/linux/commit/d2f007dbe7e4c9583eea6eb04d60001e85c6f1bd" TargetMode="External"/><Relationship Id="rId110" Type="http://schemas.openxmlformats.org/officeDocument/2006/relationships/hyperlink" Target="https://git.kernel.org/pub/scm/linux/kernel/git/tip/tip.git/commit/?id=e34438c903b653daca2b2a7de95aed46226f8ed3;https://git.kernel.org/pub/scm/linux/kernel/git/torvalds/linux.git/commit/?id=e34438c903b653daca2b2a7de95aed46226f8ed3" TargetMode="External"/><Relationship Id="rId131" Type="http://schemas.openxmlformats.org/officeDocument/2006/relationships/hyperlink" Target="https://git.kernel.org/pub/scm/linux/kernel/git/torvalds/linux.git/commit/?id=8844618d8aa7a9973e7b527d038a2a589665002c" TargetMode="External"/><Relationship Id="rId152" Type="http://schemas.openxmlformats.org/officeDocument/2006/relationships/hyperlink" Target="https://github.com/torvalds/linux/commit/129a72a0d3c8e139a04512325384fe5ac119e74d" TargetMode="External"/><Relationship Id="rId173" Type="http://schemas.openxmlformats.org/officeDocument/2006/relationships/hyperlink" Target="https://github.com/torvalds/linux/commit/2638fd0f92d4397884fd991d8f4925cb3f081901" TargetMode="External"/><Relationship Id="rId194" Type="http://schemas.openxmlformats.org/officeDocument/2006/relationships/hyperlink" Target="https://github.com/torvalds/linux/commit/bbf26183b7a6236ba602f4d6a2f7cade35bba043" TargetMode="External"/><Relationship Id="rId208" Type="http://schemas.openxmlformats.org/officeDocument/2006/relationships/hyperlink" Target="https://github.com/torvalds/linux/commit/71bb99a02b32b4cc4265118e85f6035ca72923f0" TargetMode="External"/><Relationship Id="rId229" Type="http://schemas.openxmlformats.org/officeDocument/2006/relationships/hyperlink" Target="https://github.com/torvalds/linux/commit/8dfbcc4351a0b6d2f2d77f367552f48ffefafe18" TargetMode="External"/><Relationship Id="rId240" Type="http://schemas.openxmlformats.org/officeDocument/2006/relationships/hyperlink" Target="https://github.com/torvalds/linux/commit/ce683e5f9d045e5d67d1312a42b359cb2ab2a13c" TargetMode="External"/><Relationship Id="rId261" Type="http://schemas.openxmlformats.org/officeDocument/2006/relationships/hyperlink" Target="https://github.com/torvalds/linux/commit/c55aee1bf0e6b6feec8b2927b43f7a09a6d5f754" TargetMode="External"/><Relationship Id="rId14" Type="http://schemas.openxmlformats.org/officeDocument/2006/relationships/hyperlink" Target="https://github.com/torvalds/linux/commit/cfa39381173d5f969daf43582c95ad679189cbc9" TargetMode="External"/><Relationship Id="rId35" Type="http://schemas.openxmlformats.org/officeDocument/2006/relationships/hyperlink" Target="https://git.kernel.org/pub/scm/linux/kernel/git/tiwai/sound.git/commit/?id=daac07156b330b18eb5071aec4b3ddca1c377f2c" TargetMode="External"/><Relationship Id="rId56" Type="http://schemas.openxmlformats.org/officeDocument/2006/relationships/hyperlink" Target="https://git.kernel.org/pub/scm/linux/kernel/git/davem/net.git/commit/?id=4dd2b82d5adfbe0b1587ccad7a8f76d826120f37" TargetMode="External"/><Relationship Id="rId77" Type="http://schemas.openxmlformats.org/officeDocument/2006/relationships/hyperlink" Target="https://github.com/torvalds/linux/commit/c095508770aebf1b9218e77026e48345d719b17c" TargetMode="External"/><Relationship Id="rId100" Type="http://schemas.openxmlformats.org/officeDocument/2006/relationships/hyperlink" Target="https://github.com/torvalds/linux/commit/cb2595c1393b4a5211534e6f0a0fbad369e21ad8" TargetMode="External"/><Relationship Id="rId282" Type="http://schemas.openxmlformats.org/officeDocument/2006/relationships/hyperlink" Target="https://github.com/torvalds/linux/commit/0f886ca12765d20124bd06291c82951fd49a33be" TargetMode="External"/><Relationship Id="rId317" Type="http://schemas.openxmlformats.org/officeDocument/2006/relationships/hyperlink" Target="https://github.com/eclipse-ee4j/mojarra/commit/1b434748d9239f42eae8aa7d37d7a0930c061e24" TargetMode="External"/><Relationship Id="rId8" Type="http://schemas.openxmlformats.org/officeDocument/2006/relationships/hyperlink" Target="https://github.com/torvalds/linux/commit/c4c07b4d6fa1f11880eab8e076d3d060ef3f55fc" TargetMode="External"/><Relationship Id="rId98" Type="http://schemas.openxmlformats.org/officeDocument/2006/relationships/hyperlink" Target="https://github.com/torvalds/linux/commit/5800dc5c19f34e6e03b5adab1282535cb102fafd" TargetMode="External"/><Relationship Id="rId121" Type="http://schemas.openxmlformats.org/officeDocument/2006/relationships/hyperlink" Target="https://git.kernel.org/pub/scm/linux/kernel/git/tytso/ext4.git/commit/?id=18db4b4e6fc31eda838dd1c1296d67dbcb3dc957;https://git.kernel.org/pub/scm/linux/kernel/git/tytso/ext4.git/commit/?id=a45403b51582a87872927a3e0fc0a389c26867f1" TargetMode="External"/><Relationship Id="rId142" Type="http://schemas.openxmlformats.org/officeDocument/2006/relationships/hyperlink" Target="https://github.com/stoth68000/media-tree/commit/354dd3924a2e43806774953de536257548b5002c" TargetMode="External"/><Relationship Id="rId163" Type="http://schemas.openxmlformats.org/officeDocument/2006/relationships/hyperlink" Target="https://github.com/torvalds/linux/commit/412b65d15a7f8a93794653968308fc100f2aa87c" TargetMode="External"/><Relationship Id="rId184" Type="http://schemas.openxmlformats.org/officeDocument/2006/relationships/hyperlink" Target="https://git.kernel.org/pub/scm/linux/kernel/git/stable/linux-stable.git/commit/drivers/usb/usbip?id=2f2d0088eb93db5c649d2a5e34a3800a8a935fc5" TargetMode="External"/><Relationship Id="rId219" Type="http://schemas.openxmlformats.org/officeDocument/2006/relationships/hyperlink" Target="https://github.com/torvalds/linux/commit/2b04e8f6bbb196cab4b232af0f8d48ff2c7a8058;https:/github.com/torvalds/linux/commit/95d78c28b5a85bacbc29b8dba7c04babb9b0d467" TargetMode="External"/><Relationship Id="rId230" Type="http://schemas.openxmlformats.org/officeDocument/2006/relationships/hyperlink" Target="https://github.com/torvalds/linux/commit/7bc2b55a5c030685b399bb65b6baa9ccc3d1f167" TargetMode="External"/><Relationship Id="rId251" Type="http://schemas.openxmlformats.org/officeDocument/2006/relationships/hyperlink" Target="https://github.com/torvalds/linux/commit/b8670c09f37bdf2847cc44f36511a53afc6161fd" TargetMode="External"/><Relationship Id="rId25" Type="http://schemas.openxmlformats.org/officeDocument/2006/relationships/hyperlink" Target="https://git.kernel.org/pub/scm/linux/kernel/git/torvalds/linux.git/commit/?id=3450121997ce872eb7f1248417225827ea249710" TargetMode="External"/><Relationship Id="rId46" Type="http://schemas.openxmlformats.org/officeDocument/2006/relationships/hyperlink" Target="https://github.com/torvalds/linux/commit/de9f869616dd95e95c00bdd6b0fcd3421e8a4323" TargetMode="External"/><Relationship Id="rId67" Type="http://schemas.openxmlformats.org/officeDocument/2006/relationships/hyperlink" Target="https://git.kernel.org/pub/scm/linux/kernel/git/torvalds/linux.git/commit/?id=d15d662e89fc667b90cd294b0eb45694e33144da" TargetMode="External"/><Relationship Id="rId272" Type="http://schemas.openxmlformats.org/officeDocument/2006/relationships/hyperlink" Target="https://github.com/torvalds/linux/commit/af368027a49a751d6ff4ee9e3f9961f35bb4fede" TargetMode="External"/><Relationship Id="rId293" Type="http://schemas.openxmlformats.org/officeDocument/2006/relationships/hyperlink" Target="https://github.com/torvalds/linux/commit/23567fd052a9abb6d67fe8e7a9ccdd9800a540f2" TargetMode="External"/><Relationship Id="rId307" Type="http://schemas.openxmlformats.org/officeDocument/2006/relationships/hyperlink" Target="https://github.com/torvalds/linux/commit/4b6184336ebb5c8dc1eae7f7ab46ee608a748b05" TargetMode="External"/><Relationship Id="rId88" Type="http://schemas.openxmlformats.org/officeDocument/2006/relationships/hyperlink" Target="https://github.com/torvalds/linux/commit/e4f3aa2e1e67bb48dfbaaf1cad59013d5a5bc276" TargetMode="External"/><Relationship Id="rId111" Type="http://schemas.openxmlformats.org/officeDocument/2006/relationships/hyperlink" Target="https://github.com/torvalds/linux/commit/afca6c5b2595fc44383919fba740c194b0b76aff" TargetMode="External"/><Relationship Id="rId132" Type="http://schemas.openxmlformats.org/officeDocument/2006/relationships/hyperlink" Target="https://git.kernel.org/pub/scm/linux/kernel/git/torvalds/linux.git/commit/?id=129a72a0d3c8e139a04512325384fe5ac119e74;https://git.kernel.org/pub/scm/linux/kernel/git/torvalds/linux.git/commit/?id=3c9fa24ca7c9c47605672916491f79e8ccacb9e6" TargetMode="External"/><Relationship Id="rId153" Type="http://schemas.openxmlformats.org/officeDocument/2006/relationships/hyperlink" Target="https://github.com/torvalds/linux/commit/33ab91103b3415e12457e3104f0e4517ce12d0f3" TargetMode="External"/><Relationship Id="rId174" Type="http://schemas.openxmlformats.org/officeDocument/2006/relationships/hyperlink" Target="https://github.com/torvalds/linux/commit/c131187db2d3fa2f8bf32fdf4e9a4ef805168467" TargetMode="External"/><Relationship Id="rId195" Type="http://schemas.openxmlformats.org/officeDocument/2006/relationships/hyperlink" Target="https://github.com/torvalds/linux/commit/299d7572e46f98534033a9e65973f13ad1ce9047;https:/github.com/torvalds/linux/commit/bd998c2e0df0469707503023d50d46cf0b10c787" TargetMode="External"/><Relationship Id="rId209" Type="http://schemas.openxmlformats.org/officeDocument/2006/relationships/hyperlink" Target="https://github.com/torvalds/linux/commit/008ba2a13f2d04c947adc536d19debb8fe66f110;https:/github.com/torvalds/linux/commit/4971613c1639d8e5f102c4e797c3bf8f83a5a69e" TargetMode="External"/><Relationship Id="rId220" Type="http://schemas.openxmlformats.org/officeDocument/2006/relationships/hyperlink" Target="https://github.com/torvalds/linux/commit/51aa68e7d57e3217192d88ce90fd5b8ef29ec94f" TargetMode="External"/><Relationship Id="rId241" Type="http://schemas.openxmlformats.org/officeDocument/2006/relationships/hyperlink" Target="https://github.com/torvalds/linux/commit/45e093ae2830cd1264677d47ff9a95a71f5d9f9c" TargetMode="External"/><Relationship Id="rId15" Type="http://schemas.openxmlformats.org/officeDocument/2006/relationships/hyperlink" Target="https://git.kernel.org/pub/scm/linux/kernel/git/davem/net.git/commit/?id=0aaa81377c5a01f686bcdb8c7a6929a7bf330c68" TargetMode="External"/><Relationship Id="rId36" Type="http://schemas.openxmlformats.org/officeDocument/2006/relationships/hyperlink" Target="https://github.com/torvalds/linux/commit/c09581a52765a85f19fc35340127396d5e3379cc" TargetMode="External"/><Relationship Id="rId57" Type="http://schemas.openxmlformats.org/officeDocument/2006/relationships/hyperlink" Target="https://github.com/torvalds/linux/commit/04f5866e41fb70690e28397487d8bd8eea7d712a" TargetMode="External"/><Relationship Id="rId262" Type="http://schemas.openxmlformats.org/officeDocument/2006/relationships/hyperlink" Target="https://github.com/torvalds/linux/commit/4e9a0b05257f29cf4b75f3209243ed71614d062e" TargetMode="External"/><Relationship Id="rId283" Type="http://schemas.openxmlformats.org/officeDocument/2006/relationships/hyperlink" Target="https://github.com/torvalds/linux/commit/f43bfaeddc79effbf3d0fcb53ca477cca66f3db8" TargetMode="External"/><Relationship Id="rId318" Type="http://schemas.openxmlformats.org/officeDocument/2006/relationships/hyperlink" Target="https://github.com/eclipse/vert.x/commit/1bb6445226c39a95e7d07ce3caaf56828e8aab72" TargetMode="External"/><Relationship Id="rId78" Type="http://schemas.openxmlformats.org/officeDocument/2006/relationships/hyperlink" Target="https://git.kernel.org/pub/scm/linux/kernel/git/torvalds/linux.git/commit/?id=c9fbd7bbc23dbdd73364be4d045e5d3612cf6e82" TargetMode="External"/><Relationship Id="rId99" Type="http://schemas.openxmlformats.org/officeDocument/2006/relationships/hyperlink" Target="https://github.com/torvalds/linux/commit/fdf82a7856b32d905c39afc85e34364491e46346" TargetMode="External"/><Relationship Id="rId101" Type="http://schemas.openxmlformats.org/officeDocument/2006/relationships/hyperlink" Target="https://github.com/torvalds/linux/commit/cb2595c1393b4a5211534e6f0a0fbad369e21ad8" TargetMode="External"/><Relationship Id="rId122" Type="http://schemas.openxmlformats.org/officeDocument/2006/relationships/hyperlink" Target="https://git.kernel.org/pub/scm/linux/kernel/git/torvalds/linux.git/commit/?id=40413955ee265a5e42f710940ec78f5450d49149" TargetMode="External"/><Relationship Id="rId143" Type="http://schemas.openxmlformats.org/officeDocument/2006/relationships/hyperlink" Target="https://github.com/torvalds/linux/commit/a4866aa812518ed1a37d8ea0c881dc946409de94;https:/git.kernel.org/pub/scm/linux/kernel/git/tip/tip.git/commit/?id=b8f254aa17f720053054c4ecff3920973a83b9d6" TargetMode="External"/><Relationship Id="rId164" Type="http://schemas.openxmlformats.org/officeDocument/2006/relationships/hyperlink" Target="https://github.com/torvalds/linux/commit/70feee0e1ef331b22cc51f383d532a0d043fbdcc" TargetMode="External"/><Relationship Id="rId185" Type="http://schemas.openxmlformats.org/officeDocument/2006/relationships/hyperlink" Target="https://github.com/torvalds/linux/commit/ea04efee7635c9120d015dcdeeeb6988130cb67a" TargetMode="External"/><Relationship Id="rId9" Type="http://schemas.openxmlformats.org/officeDocument/2006/relationships/hyperlink" Target="https://github.com/torvalds/linux/commit/77f8269606bf95fcb232ee86f6da80886f1dfae8" TargetMode="External"/><Relationship Id="rId210" Type="http://schemas.openxmlformats.org/officeDocument/2006/relationships/hyperlink" Target="https://github.com/torvalds/linux/commit/5649645d725c73df4302428ee4e02c869248b4c5" TargetMode="External"/><Relationship Id="rId26" Type="http://schemas.openxmlformats.org/officeDocument/2006/relationships/hyperlink" Target="https://git.kernel.org/pub/scm/linux/kernel/git/torvalds/linux.git/commit/?id=6e41e2257f1094acc37618bf6c856115374c6922" TargetMode="External"/><Relationship Id="rId231" Type="http://schemas.openxmlformats.org/officeDocument/2006/relationships/hyperlink" Target="https://github.com/torvalds/linux/commit/073931017b49d9458aa351605b43a7e34598caef" TargetMode="External"/><Relationship Id="rId252" Type="http://schemas.openxmlformats.org/officeDocument/2006/relationships/hyperlink" Target="https://github.com/torvalds/linux/commit/681fef8380eb818c0b845fca5d2ab1dcbab114ee" TargetMode="External"/><Relationship Id="rId273" Type="http://schemas.openxmlformats.org/officeDocument/2006/relationships/hyperlink" Target="https://github.com/torvalds/linux/commit/ee8413b01045c74340aa13ad5bdf905de32be736" TargetMode="External"/><Relationship Id="rId294" Type="http://schemas.openxmlformats.org/officeDocument/2006/relationships/hyperlink" Target="https://github.com/torvalds/linux/commit/5c17c861a357e9458001f021a7afa7aab9937439" TargetMode="External"/><Relationship Id="rId308" Type="http://schemas.openxmlformats.org/officeDocument/2006/relationships/hyperlink" Target="https://github.com/torvalds/linux/commit/eda98796aff0d9bf41094b06811f5def3b4c333c" TargetMode="External"/><Relationship Id="rId47" Type="http://schemas.openxmlformats.org/officeDocument/2006/relationships/hyperlink" Target="https://github.com/torvalds/linux/commit/385097a3675749cbc9e97c085c0e5dfe4269ca51" TargetMode="External"/><Relationship Id="rId68" Type="http://schemas.openxmlformats.org/officeDocument/2006/relationships/hyperlink" Target="https://github.com/torvalds/linux/commit/f3069c6d33f6ae63a1668737bc78aaaa51bff7ca" TargetMode="External"/><Relationship Id="rId89" Type="http://schemas.openxmlformats.org/officeDocument/2006/relationships/hyperlink" Target="https://github.com/torvalds/linux/commit/7b38460dc8e4eafba06c78f8e37099d3b34d473c" TargetMode="External"/><Relationship Id="rId112" Type="http://schemas.openxmlformats.org/officeDocument/2006/relationships/hyperlink" Target="https://git.kernel.org/pub/scm/linux/kernel/git/tip/tip.git/commit/?id=5f936e19cc0ef97dbe3a56e9498922ad5ba1edef" TargetMode="External"/><Relationship Id="rId133" Type="http://schemas.openxmlformats.org/officeDocument/2006/relationships/hyperlink" Target="https://github.com/torvalds/linux/commit/b71812168571fa55e44cdd0254471331b9c4c4c6" TargetMode="External"/><Relationship Id="rId154" Type="http://schemas.openxmlformats.org/officeDocument/2006/relationships/hyperlink" Target="https://github.com/torvalds/linux/commit/99253eb750fda6a644d5188fb26c43bad8d5a745" TargetMode="External"/><Relationship Id="rId175" Type="http://schemas.openxmlformats.org/officeDocument/2006/relationships/hyperlink" Target="https://github.com/torvalds/linux/commit/4dca6ea1d9432052afb06baf2e3ae78188a4410b" TargetMode="External"/><Relationship Id="rId196" Type="http://schemas.openxmlformats.org/officeDocument/2006/relationships/hyperlink" Target="https://github.com/torvalds/linux/commit/71bb99a02b32b4cc4265118e85f6035ca72923f0" TargetMode="External"/><Relationship Id="rId200" Type="http://schemas.openxmlformats.org/officeDocument/2006/relationships/hyperlink" Target="https://github.com/torvalds/linux/commit/f043bfc98c193c284e2cd768fefabe18ac2fed9b" TargetMode="External"/><Relationship Id="rId16" Type="http://schemas.openxmlformats.org/officeDocument/2006/relationships/hyperlink" Target="https://git.kernel.org/linus/af3d5d1c87664a4f150fcf3534c6567cb19909b0" TargetMode="External"/><Relationship Id="rId221" Type="http://schemas.openxmlformats.org/officeDocument/2006/relationships/hyperlink" Target="https://git.kernel.org/pub/scm/linux/kernel/git/jberg/mac80211.git/commit/?id=e785fa0a164aa11001cba931367c7f94ffaff888" TargetMode="External"/><Relationship Id="rId242" Type="http://schemas.openxmlformats.org/officeDocument/2006/relationships/hyperlink" Target="https://github.com/torvalds/linux/commit/99d825822eade8d827a1817357cbf3f889a552d6" TargetMode="External"/><Relationship Id="rId263" Type="http://schemas.openxmlformats.org/officeDocument/2006/relationships/hyperlink" Target="https://github.com/torvalds/linux/commit/d157bd761585605b7882935ffb86286919f62ea1" TargetMode="External"/><Relationship Id="rId284" Type="http://schemas.openxmlformats.org/officeDocument/2006/relationships/hyperlink" Target="https://github.com/torvalds/linux/commit/613317bd212c585c20796c10afe5daaa95d4b0a1" TargetMode="External"/><Relationship Id="rId319" Type="http://schemas.openxmlformats.org/officeDocument/2006/relationships/hyperlink" Target="https://github.com/weidai11/cryptopp/commit/553049ba297d89d9e8fbf2204acb40a8a53f5cd6" TargetMode="External"/><Relationship Id="rId37" Type="http://schemas.openxmlformats.org/officeDocument/2006/relationships/hyperlink" Target="https://git.kernel.org/pub/scm/linux/kernel/git/torvalds/linux.git/commit/?id=a8318c13e79badb92bc6640704a64cc022a6eb97" TargetMode="External"/><Relationship Id="rId58" Type="http://schemas.openxmlformats.org/officeDocument/2006/relationships/hyperlink" Target="https://github.com/torvalds/linux/commit/15fab63e1e57be9fdb5eec1bbc5916e9825e9acb;https:/github.com/torvalds/linux/commit/6b3a707736301c2128ca85ce85fb13f60b5e350a;https:/github.com/torvalds/linux/commit/88b1a17dfc3ed7728316478fae0f5ad508f50397;https:/github.com/torvalds/linux/commit/8fde12ca79aff9b5ba951fce1a2641901b8d8e64;https:/github.com/torvalds/linux/commit/f958d7b528b1b40c44cfda5eabe2d82760d868c3" TargetMode="External"/><Relationship Id="rId79" Type="http://schemas.openxmlformats.org/officeDocument/2006/relationships/hyperlink" Target="https://github.com/torvalds/linux/commit/7fafcfdf6377b18b2a726ea554d6e593ba44349f" TargetMode="External"/><Relationship Id="rId102" Type="http://schemas.openxmlformats.org/officeDocument/2006/relationships/hyperlink" Target="https://git.kernel.org/pub/scm/linux/kernel/git/mkp/scsi.git/commit/?h=4.19/scsi-fixes&amp;id=1816494330a83f2a064499d8ed2797045641f92c;https://git.kernel.org/pub/scm/linux/kernel/git/mkp/scsi.git/commit/?h=4.19/scsi-fixes&amp;id=8c39e2699f8acb2e29782a834e56306da24937fe" TargetMode="External"/><Relationship Id="rId123" Type="http://schemas.openxmlformats.org/officeDocument/2006/relationships/hyperlink" Target="https://git.kernel.org/pub/scm/linux/kernel/git/tytso/ext4.git/commit/?id=7dac4a1726a9c64a517d595c40e95e2d0d135f6f" TargetMode="External"/><Relationship Id="rId144" Type="http://schemas.openxmlformats.org/officeDocument/2006/relationships/hyperlink" Target="https://github.com/torvalds/linux/commit/e6838a29ecb484c97e4efef9429643b9851fba6e" TargetMode="External"/><Relationship Id="rId90" Type="http://schemas.openxmlformats.org/officeDocument/2006/relationships/hyperlink" Target="https://github.com/torvalds/linux/commit/b799207e1e1816b09e7a5920fbb2d5fcf6edd681" TargetMode="External"/><Relationship Id="rId165" Type="http://schemas.openxmlformats.org/officeDocument/2006/relationships/hyperlink" Target="https://github.com/torvalds/linux/commit/853bc26a7ea39e354b9f8889ae7ad1492ffa28d2" TargetMode="External"/><Relationship Id="rId186" Type="http://schemas.openxmlformats.org/officeDocument/2006/relationships/hyperlink" Target="https://github.com/torvalds/linux/commit/a50829479f58416a013a4ccca791336af3c584c7" TargetMode="External"/><Relationship Id="rId211" Type="http://schemas.openxmlformats.org/officeDocument/2006/relationships/hyperlink" Target="https://github.com/torvalds/linux/commit/71105998845fb012937332fe2e806d443c09e026" TargetMode="External"/><Relationship Id="rId232" Type="http://schemas.openxmlformats.org/officeDocument/2006/relationships/hyperlink" Target="https://github.com/torvalds/linux/commit/11f3710417d026ea2f4fcf362d866342c5274185" TargetMode="External"/><Relationship Id="rId253" Type="http://schemas.openxmlformats.org/officeDocument/2006/relationships/hyperlink" Target="https://github.com/torvalds/linux/commit/38327424b40bcebe2de92d07312c89360ac9229a" TargetMode="External"/><Relationship Id="rId274" Type="http://schemas.openxmlformats.org/officeDocument/2006/relationships/hyperlink" Target="https://github.com/torvalds/linux/commit/3567eb6af614dac436c4b16a8d426f9faed639b3" TargetMode="External"/><Relationship Id="rId295" Type="http://schemas.openxmlformats.org/officeDocument/2006/relationships/hyperlink" Target="https://github.com/torvalds/linux/commit/ea3d7209ca01da209cda6f0dea8be9cc4b7a933b" TargetMode="External"/><Relationship Id="rId309" Type="http://schemas.openxmlformats.org/officeDocument/2006/relationships/hyperlink" Target="https://github.com/torvalds/linux/commit/cb3232138e37129e88240a98a1d2aba2187ff57c" TargetMode="External"/><Relationship Id="rId27" Type="http://schemas.openxmlformats.org/officeDocument/2006/relationships/hyperlink" Target="https://git.kernel.org/pub/scm/linux/kernel/git/torvalds/linux.git/commit/?id=31e0456de5be379b10fea0fa94a681057114a96e" TargetMode="External"/><Relationship Id="rId48" Type="http://schemas.openxmlformats.org/officeDocument/2006/relationships/hyperlink" Target="https://github.com/torvalds/linux/commit/6ff7b060535e87c2ae14dd8548512abfdda528fb" TargetMode="External"/><Relationship Id="rId69" Type="http://schemas.openxmlformats.org/officeDocument/2006/relationships/hyperlink" Target="https://github.com/torvalds/linux/commit/9b54d816e00425c3a517514e0d677bb3cec49258" TargetMode="External"/><Relationship Id="rId113" Type="http://schemas.openxmlformats.org/officeDocument/2006/relationships/hyperlink" Target="https://github.com/torvalds/linux/commit/727ba748e110b4de50d142edca9d6a9b7e6111d8" TargetMode="External"/><Relationship Id="rId134" Type="http://schemas.openxmlformats.org/officeDocument/2006/relationships/hyperlink" Target="https://github.com/torvalds/linux/commit/73223e4e2e3867ebf033a5a8eb2e5df0158ccc99" TargetMode="External"/><Relationship Id="rId320" Type="http://schemas.openxmlformats.org/officeDocument/2006/relationships/printerSettings" Target="../printerSettings/printerSettings1.bin"/><Relationship Id="rId80" Type="http://schemas.openxmlformats.org/officeDocument/2006/relationships/hyperlink" Target="https://github.com/torvalds/linux/commit/54648cf1ec2d7f4b6a71767799c45676a138ca24" TargetMode="External"/><Relationship Id="rId155" Type="http://schemas.openxmlformats.org/officeDocument/2006/relationships/hyperlink" Target="https://github.com/torvalds/linux/commit/6aeb75e6adfaed16e58780309613a578fe1ee90b" TargetMode="External"/><Relationship Id="rId176" Type="http://schemas.openxmlformats.org/officeDocument/2006/relationships/hyperlink" Target="https://github.com/torvalds/linux/commit/af3ff8045bbf3e32f1a448542e73abb4c8ceb6f1" TargetMode="External"/><Relationship Id="rId197" Type="http://schemas.openxmlformats.org/officeDocument/2006/relationships/hyperlink" Target="https://github.com/torvalds/linux/commit/ea04efee7635c9120d015dcdeeeb6988130cb67a" TargetMode="External"/><Relationship Id="rId201" Type="http://schemas.openxmlformats.org/officeDocument/2006/relationships/hyperlink" Target="https://github.com/torvalds/linux/commit/7c80f9e4a588f1925b07134bb2e3689335f6c6d8" TargetMode="External"/><Relationship Id="rId222" Type="http://schemas.openxmlformats.org/officeDocument/2006/relationships/hyperlink" Target="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" TargetMode="External"/><Relationship Id="rId243" Type="http://schemas.openxmlformats.org/officeDocument/2006/relationships/hyperlink" Target="https://github.com/torvalds/linux/commit/1f461dcdd296eecedaffffc6bae2bfa90bd7eb89" TargetMode="External"/><Relationship Id="rId264" Type="http://schemas.openxmlformats.org/officeDocument/2006/relationships/hyperlink" Target="https://github.com/torvalds/linux/commit/54d83fc74aa9ec72794373cb47432c5f7fb1a309" TargetMode="External"/><Relationship Id="rId285" Type="http://schemas.openxmlformats.org/officeDocument/2006/relationships/hyperlink" Target="https://github.com/torvalds/linux/commit/71b3c126e61177eb693423f2e18a1914205b165e" TargetMode="External"/><Relationship Id="rId17" Type="http://schemas.openxmlformats.org/officeDocument/2006/relationships/hyperlink" Target="https://git.kernel.org/linus/7c9cbd0b5e38a1672fcd137894ace3b042dfbf69" TargetMode="External"/><Relationship Id="rId38" Type="http://schemas.openxmlformats.org/officeDocument/2006/relationships/hyperlink" Target="https://git.kernel.org/pub/scm/linux/kernel/git/torvalds/linux.git/commit/?id=8205d5d98ef7f155de211f5e2eb6ca03d95a5a60" TargetMode="External"/><Relationship Id="rId59" Type="http://schemas.openxmlformats.org/officeDocument/2006/relationships/hyperlink" Target="https://git.kernel.org/pub/scm/linux/kernel/git/davem/net.git/commit/?id=967c05aee439e6e5d7d805e195b3a20ef5c433d6;https://git.kernel.org/pub/scm/linux/kernel/git/davem/net.git/commit/?id=5f3e2bf008c2221478101ee72f5cb4654b9fc363" TargetMode="External"/><Relationship Id="rId103" Type="http://schemas.openxmlformats.org/officeDocument/2006/relationships/hyperlink" Target="https://github.com/torvalds/linux/commit/9f645bcc566a1e9f921bdae7528a01ced5bc3713" TargetMode="External"/><Relationship Id="rId124" Type="http://schemas.openxmlformats.org/officeDocument/2006/relationships/hyperlink" Target="https://git.kernel.org/pub/scm/linux/kernel/git/tytso/ext4.git/commit/?id=8e4b5eae5decd9dfe5a4ee369c22028f90ab4c44" TargetMode="External"/><Relationship Id="rId310" Type="http://schemas.openxmlformats.org/officeDocument/2006/relationships/hyperlink" Target="https://github.com/torvalds/linux/commit/b4a1b4f5047e4f54e194681125c74c0aa64d637d" TargetMode="External"/><Relationship Id="rId70" Type="http://schemas.openxmlformats.org/officeDocument/2006/relationships/hyperlink" Target="https://github.com/torvalds/linux/commit/fbe0e839d1e22d88810f3ee3e2f1479be4c0aa4a" TargetMode="External"/><Relationship Id="rId91" Type="http://schemas.openxmlformats.org/officeDocument/2006/relationships/hyperlink" Target="https://github.com/torvalds/linux/commit/29ec90660d68bbdd69507c1c8b4e33aa299278b1" TargetMode="External"/><Relationship Id="rId145" Type="http://schemas.openxmlformats.org/officeDocument/2006/relationships/hyperlink" Target="https://github.com/torvalds/linux/commit/6399f1fae4ec29fab5ec76070435555e256ca3a6" TargetMode="External"/><Relationship Id="rId166" Type="http://schemas.openxmlformats.org/officeDocument/2006/relationships/hyperlink" Target="https://github.com/torvalds/linux/commit/6ea8d958a2c95a1d514015d4e29ba21a8c0a1a91" TargetMode="External"/><Relationship Id="rId187" Type="http://schemas.openxmlformats.org/officeDocument/2006/relationships/hyperlink" Target="https://github.com/torvalds/linux/commit/1c0edc3633b56000e18d82fc241e3995ca18a69e" TargetMode="External"/><Relationship Id="rId1" Type="http://schemas.openxmlformats.org/officeDocument/2006/relationships/hyperlink" Target="http://cve.mitre.org/cgi-bin/cvename.cgi?name=CVE-2019-0220" TargetMode="External"/><Relationship Id="rId212" Type="http://schemas.openxmlformats.org/officeDocument/2006/relationships/hyperlink" Target="https://github.com/torvalds/linux/commit/21b5944350052d2583e82dd59b19a9ba94a007f0" TargetMode="External"/><Relationship Id="rId233" Type="http://schemas.openxmlformats.org/officeDocument/2006/relationships/hyperlink" Target="https://github.com/torvalds/linux/commit/93a2001bdfd5376c3dc2158653034c20392d15c5" TargetMode="External"/><Relationship Id="rId254" Type="http://schemas.openxmlformats.org/officeDocument/2006/relationships/hyperlink" Target="https://github.com/torvalds/linux/commit/b348d7dddb6c4fbfc810b7a0626e8ec9e29f7cbb" TargetMode="External"/><Relationship Id="rId28" Type="http://schemas.openxmlformats.org/officeDocument/2006/relationships/hyperlink" Target="https://git.kernel.org/pub/scm/linux/kernel/git/torvalds/linux.git/commit/?id=5d2e73a5f80a5b5aff3caf1ec6d39b5b3f54b26e" TargetMode="External"/><Relationship Id="rId49" Type="http://schemas.openxmlformats.org/officeDocument/2006/relationships/hyperlink" Target="https://github.com/torvalds/linux/commit/58bdd544e2933a21a51eecf17c3f5f94038261b5" TargetMode="External"/><Relationship Id="rId114" Type="http://schemas.openxmlformats.org/officeDocument/2006/relationships/hyperlink" Target="https://github.com/torvalds/linux/commit/78c9c4dfbf8c04883941445a195276bb4bb92c76" TargetMode="External"/><Relationship Id="rId275" Type="http://schemas.openxmlformats.org/officeDocument/2006/relationships/hyperlink" Target="https://github.com/torvalds/linux/commit/030e2c78d3a91dd0d27fef37e91950dde333eba1" TargetMode="External"/><Relationship Id="rId296" Type="http://schemas.openxmlformats.org/officeDocument/2006/relationships/hyperlink" Target="https://github.com/torvalds/linux/commit/4c185ce06dca14f5cea192f5a2c981ef50663f2b;https:/github.com/torvalds/linux/commit/c4f4b82694fe48b02f7a881a1797131a6dad1364" TargetMode="External"/><Relationship Id="rId300" Type="http://schemas.openxmlformats.org/officeDocument/2006/relationships/hyperlink" Target="https://github.com/torvalds/linux/commit/635682a14427d241bab7bbdeebb48a7d7b91638e" TargetMode="External"/><Relationship Id="rId60" Type="http://schemas.openxmlformats.org/officeDocument/2006/relationships/hyperlink" Target="https://git.kernel.org/pub/scm/linux/kernel/git/stable/stable-queue.git/commit/?id=a5b5352558f6808db0589644ea5401b3e3148a0d;https://git.kernel.org/pub/scm/linux/kernel/git/stable/stable-queue.git/commit/?id=e1676b55d874a43646e8b2c46d87f2f3e45516ff" TargetMode="External"/><Relationship Id="rId81" Type="http://schemas.openxmlformats.org/officeDocument/2006/relationships/hyperlink" Target="https://github.com/torvalds/linux/commit/b90cd6f2b905905fb42671009dc0e27c310a16ae" TargetMode="External"/><Relationship Id="rId135" Type="http://schemas.openxmlformats.org/officeDocument/2006/relationships/hyperlink" Target="https://github.com/torvalds/linux/commit/cabfb3680f78981d26c078a26e5c748531257ebb" TargetMode="External"/><Relationship Id="rId156" Type="http://schemas.openxmlformats.org/officeDocument/2006/relationships/hyperlink" Target="https://github.com/torvalds/linux/commit/cef31d9af908243421258f1df35a4a644604efbe" TargetMode="External"/><Relationship Id="rId177" Type="http://schemas.openxmlformats.org/officeDocument/2006/relationships/hyperlink" Target="https://github.com/torvalds/linux/commit/ecaaab5649781c5a0effdaf298a925063020500e" TargetMode="External"/><Relationship Id="rId198" Type="http://schemas.openxmlformats.org/officeDocument/2006/relationships/hyperlink" Target="https://github.com/torvalds/linux/commit/a50829479f58416a013a4ccca791336af3c584c7" TargetMode="External"/><Relationship Id="rId202" Type="http://schemas.openxmlformats.org/officeDocument/2006/relationships/hyperlink" Target="https://github.com/torvalds/linux/commit/bd7a3fe770ebd8391d1c7d072ff88e9e76d063eb" TargetMode="External"/><Relationship Id="rId223" Type="http://schemas.openxmlformats.org/officeDocument/2006/relationships/hyperlink" Target="https://github.com/acpica/acpica/commit/a23325b2e583556eae88ed3f764e457786bf4df6;https:/github.com/torvalds/linux/commit/3b2d69114fefa474fca542e51119036dceb4aa6f" TargetMode="External"/><Relationship Id="rId244" Type="http://schemas.openxmlformats.org/officeDocument/2006/relationships/hyperlink" Target="https://github.com/torvalds/linux/commit/5ec0811d30378ae104f250bfc9b3640242d81e3f" TargetMode="External"/><Relationship Id="rId18" Type="http://schemas.openxmlformats.org/officeDocument/2006/relationships/hyperlink" Target="https://github.com/torvalds/linux/commit/7d0a06586b2686ba80c4a2da5f91cb10ffbea736" TargetMode="External"/><Relationship Id="rId39" Type="http://schemas.openxmlformats.org/officeDocument/2006/relationships/hyperlink" Target="https://github.com/torvalds/linux/commit/7caac62ed598a196d6ddf8d9c121e12e082cac3" TargetMode="External"/><Relationship Id="rId265" Type="http://schemas.openxmlformats.org/officeDocument/2006/relationships/hyperlink" Target="https://github.com/torvalds/linux/commit/42cb14b110a5698ccf26ce59c4441722605a3743" TargetMode="External"/><Relationship Id="rId286" Type="http://schemas.openxmlformats.org/officeDocument/2006/relationships/hyperlink" Target="https://github.com/torvalds/linux/commit/2f36db71009304b3f0b95afacd8eba1f9f046b87;https:/github.com/torvalds/linux/commit/f0fe970df3838c202ef6c07a4c2b36838ef0a88b;https:/github.com/torvalds/linux/commit/f5364c150aa645b3d7daa21b5c0b9feaa1c9cd6d" TargetMode="External"/><Relationship Id="rId50" Type="http://schemas.openxmlformats.org/officeDocument/2006/relationships/hyperlink" Target="https://git.kernel.org/pub/scm/linux/kernel/git/torvalds/linux.git/commit/?id=ca72d88378b2f2444d3ec145dd442d449d3fefbc" TargetMode="External"/><Relationship Id="rId104" Type="http://schemas.openxmlformats.org/officeDocument/2006/relationships/hyperlink" Target="https://github.com/torvalds/linux/commit/0fa3ecd87848c9c93c2c828ef4c3a8ca36ce46c7" TargetMode="External"/><Relationship Id="rId125" Type="http://schemas.openxmlformats.org/officeDocument/2006/relationships/hyperlink" Target="https://git.kernel.org/pub/scm/linux/kernel/git/torvalds/linux.git/commit/?id=8bc1379b82b8e809eef77a9fedbb75c6c297be19;https://git.kernel.org/pub/scm/linux/kernel/git/torvalds/linux.git/commit/?id=e09463f220ca9a1a1ecfda84fcda658f99a1f12a" TargetMode="External"/><Relationship Id="rId146" Type="http://schemas.openxmlformats.org/officeDocument/2006/relationships/hyperlink" Target="https://github.com/torvalds/linux/commit/8b74d439e1697110c5e5c600643e823eb1dd0762" TargetMode="External"/><Relationship Id="rId167" Type="http://schemas.openxmlformats.org/officeDocument/2006/relationships/hyperlink" Target="https://github.com/torvalds/linux/commit/28f5a8a7c033cbf3e32277f4cc9c6afd74f05300" TargetMode="External"/><Relationship Id="rId188" Type="http://schemas.openxmlformats.org/officeDocument/2006/relationships/hyperlink" Target="https://github.com/torvalds/linux/commit/f043bfc98c193c284e2cd768fefabe18ac2fed9b" TargetMode="External"/><Relationship Id="rId311" Type="http://schemas.openxmlformats.org/officeDocument/2006/relationships/hyperlink" Target="https://github.com/torvalds/linux/commit/8e20cf2bce122ce9262d6034ee5d5b76fbb92f96" TargetMode="External"/><Relationship Id="rId71" Type="http://schemas.openxmlformats.org/officeDocument/2006/relationships/hyperlink" Target="https://git.kernel.org/pub/scm/linux/kernel/git/stable/linux-stable.git/commit/?id=22076557b07c12086eeb16b8ce2b0b735f7a27e7;https://git.kernel.org/pub/scm/linux/kernel/git/stable/linux-stable.git/commit/?id=c171654caa875919be3c533d3518da8be5be966e" TargetMode="External"/><Relationship Id="rId92" Type="http://schemas.openxmlformats.org/officeDocument/2006/relationships/hyperlink" Target="https://github.com/torvalds/linux/commit/966031f340185eddd05affcf72b740549f056348" TargetMode="External"/><Relationship Id="rId213" Type="http://schemas.openxmlformats.org/officeDocument/2006/relationships/hyperlink" Target="https://github.com/torvalds/linux/commit/df80cd9b28b9ebaa284a41df611dbf3a2d05ca74" TargetMode="External"/><Relationship Id="rId234" Type="http://schemas.openxmlformats.org/officeDocument/2006/relationships/hyperlink" Target="https://github.com/torvalds/linux/commit/9bf292bfca94694a721449e3fd752493856710f6" TargetMode="External"/><Relationship Id="rId2" Type="http://schemas.openxmlformats.org/officeDocument/2006/relationships/hyperlink" Target="https://github.com/apache/httpd/commit/4cc27823899e070268b906ca677ee838d07cf67a" TargetMode="External"/><Relationship Id="rId29" Type="http://schemas.openxmlformats.org/officeDocument/2006/relationships/hyperlink" Target="https://git.kernel.org/pub/scm/linux/kernel/git/torvalds/linux.git/commit/?id=ef61eb43ada6c1d6b94668f0f514e4c268093ff3" TargetMode="External"/><Relationship Id="rId255" Type="http://schemas.openxmlformats.org/officeDocument/2006/relationships/hyperlink" Target="https://github.com/torvalds/linux/commit/1666984c8625b3db19a9abc298931d35ab7bc64b;https:/github.com/torvalds/linux/commit/4d06dd537f95683aba3651098ae288b7cbff8274" TargetMode="External"/><Relationship Id="rId276" Type="http://schemas.openxmlformats.org/officeDocument/2006/relationships/hyperlink" Target="https://github.com/torvalds/linux/commit/07d86ca93db7e5cdf4743564d98292042ec21af7" TargetMode="External"/><Relationship Id="rId297" Type="http://schemas.openxmlformats.org/officeDocument/2006/relationships/hyperlink" Target="https://github.com/torvalds/linux/commit/67f1aee6f45059fd6b0f5b0ecb2c97ad0451f6b3" TargetMode="External"/><Relationship Id="rId40" Type="http://schemas.openxmlformats.org/officeDocument/2006/relationships/hyperlink" Target="https://github.com/torvalds/linux/commit/7caac62ed598a196d6ddf8d9c121e12e082cac3a" TargetMode="External"/><Relationship Id="rId115" Type="http://schemas.openxmlformats.org/officeDocument/2006/relationships/hyperlink" Target="https://github.com/torvalds/linux/commit/6d8c50dcb029872b298eea68cc6209c866fd3e14" TargetMode="External"/><Relationship Id="rId136" Type="http://schemas.openxmlformats.org/officeDocument/2006/relationships/hyperlink" Target="https://github.com/torvalds/linux/commit/57ebd808a97d7c5b1e1afb937c2db22beba3c1f8" TargetMode="External"/><Relationship Id="rId157" Type="http://schemas.openxmlformats.org/officeDocument/2006/relationships/hyperlink" Target="https://github.com/torvalds/linux/commit/237bbd29f7a049d310d907f4b2716a7feef9abf3" TargetMode="External"/><Relationship Id="rId178" Type="http://schemas.openxmlformats.org/officeDocument/2006/relationships/hyperlink" Target="https://github.com/torvalds/linux/commit/8f659a03a0ba9289b9aeb9b4470e6fb263d6f483" TargetMode="External"/><Relationship Id="rId301" Type="http://schemas.openxmlformats.org/officeDocument/2006/relationships/hyperlink" Target="https://github.com/torvalds/linux/commit/acff81ec2c79492b180fade3c2894425cd35a545" TargetMode="External"/><Relationship Id="rId61" Type="http://schemas.openxmlformats.org/officeDocument/2006/relationships/hyperlink" Target="https://github.com/torvalds/linux/commit/355b98553789b646ed97ad801a619ff898471b92" TargetMode="External"/><Relationship Id="rId82" Type="http://schemas.openxmlformats.org/officeDocument/2006/relationships/hyperlink" Target="https://github.com/torvalds/linux/commit/c40f7d74c741a907cfaeb73a7697081881c497d0" TargetMode="External"/><Relationship Id="rId199" Type="http://schemas.openxmlformats.org/officeDocument/2006/relationships/hyperlink" Target="https://github.com/torvalds/linux/commit/1c0edc3633b56000e18d82fc241e3995ca18a69e" TargetMode="External"/><Relationship Id="rId203" Type="http://schemas.openxmlformats.org/officeDocument/2006/relationships/hyperlink" Target="https://github.com/torvalds/linux/commit/bfc81a8bc18e3c4ba0cbaa7666ff76be2f998991" TargetMode="External"/><Relationship Id="rId19" Type="http://schemas.openxmlformats.org/officeDocument/2006/relationships/hyperlink" Target="https://git.kernel.org/pub/scm/linux/kernel/git/torvalds/linux.git/commit/?id=5d6751eaff672ea77642e74e92e6c0ac7f9709ab" TargetMode="External"/><Relationship Id="rId224" Type="http://schemas.openxmlformats.org/officeDocument/2006/relationships/hyperlink" Target="https://git.kernel.org/pub/scm/linux/kernel/git/torvalds/linux.git/commit/?id=362bca57f5d78220f8b5907b875961af9436e229" TargetMode="External"/><Relationship Id="rId245" Type="http://schemas.openxmlformats.org/officeDocument/2006/relationships/hyperlink" Target="https://github.com/torvalds/linux/commit/79e48650320e6fba48369fccf13fd045315b19b8" TargetMode="External"/><Relationship Id="rId266" Type="http://schemas.openxmlformats.org/officeDocument/2006/relationships/hyperlink" Target="https://github.com/torvalds/linux/commit/759c01142a5d0f364a462346168a56de28a80f52" TargetMode="External"/><Relationship Id="rId287" Type="http://schemas.openxmlformats.org/officeDocument/2006/relationships/hyperlink" Target="https://github.com/torvalds/linux/commit/999653786df6954a31044528ac3f7a5dadca08f4" TargetMode="External"/><Relationship Id="rId30" Type="http://schemas.openxmlformats.org/officeDocument/2006/relationships/hyperlink" Target="https://git.kernel.org/pub/scm/linux/kernel/git/torvalds/linux.git/commit/?id=eff73de2b1600ad8230692f00bc0ab49b166512a" TargetMode="External"/><Relationship Id="rId105" Type="http://schemas.openxmlformats.org/officeDocument/2006/relationships/hyperlink" Target="https://git.kernel.org/pub/scm/linux/kernel/git/torvalds/linux.git/commit/?id=42bf546c1fe3f3654bdf914e977acbc2b80a5be5" TargetMode="External"/><Relationship Id="rId126" Type="http://schemas.openxmlformats.org/officeDocument/2006/relationships/hyperlink" Target="https://git.kernel.org/pub/scm/linux/kernel/git/torvalds/linux.git/commit/?id=c37e9e013469521d9adb932d17a1795c139b36db" TargetMode="External"/><Relationship Id="rId147" Type="http://schemas.openxmlformats.org/officeDocument/2006/relationships/hyperlink" Target="https://git.kernel.org/pub/scm/linux/kernel/git/davem/net.git/commit/?id=7892032cfe67f4bde6fc2ee967e45a8fbaf33756" TargetMode="External"/><Relationship Id="rId168" Type="http://schemas.openxmlformats.org/officeDocument/2006/relationships/hyperlink" Target="https://github.com/torvalds/linux/commit/b9a41d21dceadf8104812626ef85dc56ee8a60ed" TargetMode="External"/><Relationship Id="rId312" Type="http://schemas.openxmlformats.org/officeDocument/2006/relationships/hyperlink" Target="https://github.com/torvalds/linux/commit/0185604c2d82c560dab2f2933a18f797e74ab5a8" TargetMode="External"/><Relationship Id="rId51" Type="http://schemas.openxmlformats.org/officeDocument/2006/relationships/hyperlink" Target="https://git.kernel.org/pub/scm/linux/kernel/git/powerpc/linux.git/commit/?id=efa9ace68e487ddd29c2b4d6dd23242158f1f607" TargetMode="External"/><Relationship Id="rId72" Type="http://schemas.openxmlformats.org/officeDocument/2006/relationships/hyperlink" Target="https://git.kernel.org/pub/scm/linux/kernel/git/stable/linux-stable.git/commit/?id=07f2c7ab6f8d0a7e7c5764c4e6cc9c52951b9d9c" TargetMode="External"/><Relationship Id="rId93" Type="http://schemas.openxmlformats.org/officeDocument/2006/relationships/hyperlink" Target="https://git.kernel.org/pub/scm/linux/kernel/git/torvalds/linux.git/commit/?id=eb66ae030829605d61fbef1909ce310e29f78821" TargetMode="External"/><Relationship Id="rId189" Type="http://schemas.openxmlformats.org/officeDocument/2006/relationships/hyperlink" Target="https://github.com/torvalds/linux/commit/7c80f9e4a588f1925b07134bb2e3689335f6c6d8" TargetMode="External"/><Relationship Id="rId3" Type="http://schemas.openxmlformats.org/officeDocument/2006/relationships/hyperlink" Target="https://github.com/apache/httpd/commit/29c63b786ae028d82405421585e91283c8fa0da3" TargetMode="External"/><Relationship Id="rId214" Type="http://schemas.openxmlformats.org/officeDocument/2006/relationships/hyperlink" Target="https://github.com/torvalds/linux/commit/2fae9e5a7babada041e2e161699ade2447a01989" TargetMode="External"/><Relationship Id="rId235" Type="http://schemas.openxmlformats.org/officeDocument/2006/relationships/hyperlink" Target="https://github.com/torvalds/linux/commit/75ff39ccc1bd5d3c455b6822ab09e533c551f758" TargetMode="External"/><Relationship Id="rId256" Type="http://schemas.openxmlformats.org/officeDocument/2006/relationships/hyperlink" Target="https://github.com/torvalds/linux/commit/a0ad220c96692eda76b2e3fd7279f3dcd1d8a8ff" TargetMode="External"/><Relationship Id="rId277" Type="http://schemas.openxmlformats.org/officeDocument/2006/relationships/hyperlink" Target="https://github.com/torvalds/linux/commit/a1b14d27ed0965838350f1377ff97c93ee383492" TargetMode="External"/><Relationship Id="rId298" Type="http://schemas.openxmlformats.org/officeDocument/2006/relationships/hyperlink" Target="https://github.com/torvalds/linux/commit/94f9cd81436c85d8c3a318ba92e236ede73752fc" TargetMode="External"/><Relationship Id="rId116" Type="http://schemas.openxmlformats.org/officeDocument/2006/relationships/hyperlink" Target="https://github.com/torvalds/linux/commit/0a0b98734479aa5b3c671d5190e86273372cab95" TargetMode="External"/><Relationship Id="rId137" Type="http://schemas.openxmlformats.org/officeDocument/2006/relationships/hyperlink" Target="https://github.com/torvalds/linux/commit/4ea77014af0d6205b05503d1c7aac6eace11d473" TargetMode="External"/><Relationship Id="rId158" Type="http://schemas.openxmlformats.org/officeDocument/2006/relationships/hyperlink" Target="https://github.com/torvalds/linux/commit/b86e33075ed1909d8002745b56ecf73b833db143" TargetMode="External"/><Relationship Id="rId302" Type="http://schemas.openxmlformats.org/officeDocument/2006/relationships/hyperlink" Target="https://github.com/torvalds/linux/commit/5233252fce714053f0151680933571a2da9cbfb4" TargetMode="External"/><Relationship Id="rId20" Type="http://schemas.openxmlformats.org/officeDocument/2006/relationships/hyperlink" Target="https://git.kernel.org/pub/scm/linux/kernel/git/torvalds/linux.git/commit/?id=04f25edb48c441fc278ecc154c270f16966cbb90" TargetMode="External"/><Relationship Id="rId41" Type="http://schemas.openxmlformats.org/officeDocument/2006/relationships/hyperlink" Target="https://github.com/torvalds/linux/commit/072684e8c58d17e853f8e8b9f6d9ce2e58d2b036;https:/github.com/torvalds/linux/commit/c91815b596245fd7da349ecc43c8def670d2269e" TargetMode="External"/><Relationship Id="rId62" Type="http://schemas.openxmlformats.org/officeDocument/2006/relationships/hyperlink" Target="https://github.com/torvalds/linux/commit/355b98553789b646ed97ad801a619ff898471b92;https:/github.com/torvalds/linux/commit/55f0fc7a02de8f12757f4937143d8d5091b2e40b;https:/github.com/torvalds/linux/commit/df453700e8d81b1bdafdf684365ee2b9431fb702" TargetMode="External"/><Relationship Id="rId83" Type="http://schemas.openxmlformats.org/officeDocument/2006/relationships/hyperlink" Target="https://github.com/torvalds/linux/commit/9824dfae5741275473a23a7ed5756c7b6efacc9d" TargetMode="External"/><Relationship Id="rId179" Type="http://schemas.openxmlformats.org/officeDocument/2006/relationships/hyperlink" Target="http://git.kernel.org/cgit/linux/kernel/git/torvalds/linux.git/commit/?id=95a762e2c8c942780948091f8f2a4f32fce1ac6f;https://git.kernel.org/pub/scm/linux/kernel/git/tip/tip.git/commit/?id=a6132276ab5dcc38b3299082efeb25b948263adb" TargetMode="External"/><Relationship Id="rId190" Type="http://schemas.openxmlformats.org/officeDocument/2006/relationships/hyperlink" Target="https://github.com/torvalds/linux/commit/bd7a3fe770ebd8391d1c7d072ff88e9e76d063eb" TargetMode="External"/><Relationship Id="rId204" Type="http://schemas.openxmlformats.org/officeDocument/2006/relationships/hyperlink" Target="https://github.com/torvalds/linux/commit/fc27fe7e8deef2f37cba3f2be2d52b6ca5eb9d57" TargetMode="External"/><Relationship Id="rId225" Type="http://schemas.openxmlformats.org/officeDocument/2006/relationships/hyperlink" Target="https://github.com/torvalds/linux/commit/ef85b67385436ddc1998f45f1d6a210f935b3388" TargetMode="External"/><Relationship Id="rId246" Type="http://schemas.openxmlformats.org/officeDocument/2006/relationships/hyperlink" Target="https://github.com/torvalds/linux/commit/9a47e9cff994f37f7f0dbd9ae23740d0f64f9fe6;https:/github.com/torvalds/linux/commit/e4ec8cc8039a7063e24204299b462bd1383184a5" TargetMode="External"/><Relationship Id="rId267" Type="http://schemas.openxmlformats.org/officeDocument/2006/relationships/hyperlink" Target="https://github.com/torvalds/linux/commit/cac9b50b0d75a1d50d6c056ff65c005f3224c8e0" TargetMode="External"/><Relationship Id="rId288" Type="http://schemas.openxmlformats.org/officeDocument/2006/relationships/hyperlink" Target="https://git.kernel.org/pub/scm/linux/kernel/git/torvalds/linux.git/commit/?id=c278c253f3d992c6994d08aa0efb2b6806ca396f" TargetMode="External"/><Relationship Id="rId106" Type="http://schemas.openxmlformats.org/officeDocument/2006/relationships/hyperlink" Target="https://git.kernel.org/pub/scm/linux/kernel/git/tip/tip.git/commit/?id=3bfe2049c222b23342ff2a216cd5a869e8a14897;https://git.kernel.org/pub/scm/linux/kernel/git/torvalds/linux.git/commit/?id=4dbe38dc386910c668c75ae616b99b823b59f3eb" TargetMode="External"/><Relationship Id="rId127" Type="http://schemas.openxmlformats.org/officeDocument/2006/relationships/hyperlink" Target="https://git.kernel.org/pub/scm/linux/kernel/git/torvalds/linux.git/commit/?id=6e8ab72a812396996035a37e5ca4b3b99b5d214b" TargetMode="External"/><Relationship Id="rId313" Type="http://schemas.openxmlformats.org/officeDocument/2006/relationships/hyperlink" Target="https://github.com/torvalds/linux/commit/e0c9c0afd2fc958ffa34b697972721d81df8a56f" TargetMode="External"/><Relationship Id="rId10" Type="http://schemas.openxmlformats.org/officeDocument/2006/relationships/hyperlink" Target="https://git.kernel.org/cgit/linux/kernel/git/stable/linux-stable.git/commit/?id=ba59fb0273076637f0add4311faa990a5eec27c0" TargetMode="External"/><Relationship Id="rId31" Type="http://schemas.openxmlformats.org/officeDocument/2006/relationships/hyperlink" Target="https://git.kernel.org/pub/scm/linux/kernel/git/torvalds/linux.git/commit/?id=2a3f7221acddfe1caa9ff09b3a8158c39b2fdeac;https://git.kernel.org/pub/scm/linux/kernel/git/torvalds/linux.git/commit/?id=8c2f870890fd28e023b0fcf49dcee333f2c8bad7" TargetMode="External"/><Relationship Id="rId52" Type="http://schemas.openxmlformats.org/officeDocument/2006/relationships/hyperlink" Target="https://github.com/torvalds/linux/commit/a1616a5ac99ede5d605047a9012481ce7ff18b16" TargetMode="External"/><Relationship Id="rId73" Type="http://schemas.openxmlformats.org/officeDocument/2006/relationships/hyperlink" Target="https://git.kernel.org/pub/scm/linux/kernel/git/davem/net-next.git/commit/?id=c30f1fc041b74ecdb072dd44f858750414b8b19f" TargetMode="External"/><Relationship Id="rId94" Type="http://schemas.openxmlformats.org/officeDocument/2006/relationships/hyperlink" Target="https://github.com/torvalds/linux/commit/2a3f93459d689d990b3ecfbe782fec89b97d3279;https:/github.com/torvalds/linux/commit/d26c25a9d19b5976b319af528886f89cf455692d" TargetMode="External"/><Relationship Id="rId148" Type="http://schemas.openxmlformats.org/officeDocument/2006/relationships/hyperlink" Target="https://github.com/torvalds/linux/commit/6b8ac63847bc2f958dd93c09edc941a0118992d9" TargetMode="External"/><Relationship Id="rId169" Type="http://schemas.openxmlformats.org/officeDocument/2006/relationships/hyperlink" Target="https://github.com/torvalds/linux/commit/dad48e73127ba10279ea33e6dbc8d3905c4d31c0" TargetMode="External"/><Relationship Id="rId4" Type="http://schemas.openxmlformats.org/officeDocument/2006/relationships/hyperlink" Target="https://github.com/apache/httpd/commit/2d0e4eff04ea963128a41faaef21f987272e05a2" TargetMode="External"/><Relationship Id="rId180" Type="http://schemas.openxmlformats.org/officeDocument/2006/relationships/hyperlink" Target="https://github.com/torvalds/linux/commit/373c4557d2aa362702c4c2d41288fb1e54990b7c" TargetMode="External"/><Relationship Id="rId215" Type="http://schemas.openxmlformats.org/officeDocument/2006/relationships/hyperlink" Target="https://github.com/torvalds/linux/commit/3e0097499839e0fe3af380410eababe5a47c4cf9" TargetMode="External"/><Relationship Id="rId236" Type="http://schemas.openxmlformats.org/officeDocument/2006/relationships/hyperlink" Target="https://github.com/torvalds/linux/commit/aa93d1fee85c890a34f2510a310e55ee76a27848" TargetMode="External"/><Relationship Id="rId257" Type="http://schemas.openxmlformats.org/officeDocument/2006/relationships/hyperlink" Target="https://github.com/torvalds/linux/commit/8b8addf891de8a00e4d39fc32f93f7c5eb8feceb" TargetMode="External"/><Relationship Id="rId278" Type="http://schemas.openxmlformats.org/officeDocument/2006/relationships/hyperlink" Target="https://github.com/torvalds/linux/commit/4ec0ef3a82125efc36173062a50624550a900ae0" TargetMode="External"/><Relationship Id="rId303" Type="http://schemas.openxmlformats.org/officeDocument/2006/relationships/hyperlink" Target="https://github.com/torvalds/linux/commit/79462ad02e861803b3840cc782248c7359451cd9" TargetMode="External"/><Relationship Id="rId42" Type="http://schemas.openxmlformats.org/officeDocument/2006/relationships/hyperlink" Target="https://github.com/torvalds/linux/commit/f3554aeb991214cbfafd17d55e2bfddb50282e32" TargetMode="External"/><Relationship Id="rId84" Type="http://schemas.openxmlformats.org/officeDocument/2006/relationships/hyperlink" Target="https://github.com/torvalds/linux/commit/704620afc70cf47abb9d6a1a57f3825d2bca49cf" TargetMode="External"/><Relationship Id="rId138" Type="http://schemas.openxmlformats.org/officeDocument/2006/relationships/hyperlink" Target="https://github.com/torvalds/linux/commit/dd83c161fbcc5d8be637ab159c0de015cbff5ba4" TargetMode="External"/><Relationship Id="rId191" Type="http://schemas.openxmlformats.org/officeDocument/2006/relationships/hyperlink" Target="https://github.com/torvalds/linux/commit/bfc81a8bc18e3c4ba0cbaa7666ff76be2f998991" TargetMode="External"/><Relationship Id="rId205" Type="http://schemas.openxmlformats.org/officeDocument/2006/relationships/hyperlink" Target="https://github.com/torvalds/linux/commit/124751d5e63c823092060074bd0abaae61aaa9c4" TargetMode="External"/><Relationship Id="rId247" Type="http://schemas.openxmlformats.org/officeDocument/2006/relationships/hyperlink" Target="https://github.com/torvalds/linux/commit/cec8f96e49d9be372fdb0c3836dcf31ec71e457e" TargetMode="External"/><Relationship Id="rId107" Type="http://schemas.openxmlformats.org/officeDocument/2006/relationships/hyperlink" Target="https://git.kernel.org/pub/scm/linux/kernel/git/torvalds/linux.git/commit/?id=76d56d4ab4f2a9e4f085c7d77172194ddaccf7d2" TargetMode="External"/><Relationship Id="rId289" Type="http://schemas.openxmlformats.org/officeDocument/2006/relationships/hyperlink" Target="https://git.kernel.org/pub/scm/linux/kernel/git/torvalds/linux.git/commit/?id=36e4ad0316c017d5b271378ed9a1c9a4b77fab5f" TargetMode="External"/><Relationship Id="rId11" Type="http://schemas.openxmlformats.org/officeDocument/2006/relationships/hyperlink" Target="https://github.com/torvalds/linux/commit/979d63d50c0c0f7bc537bf821e056cc9fe5abd38;https:/github.com/torvalds/linux/commit/d3bd7413e0ca40b60cf60d4003246d067cafdeda" TargetMode="External"/><Relationship Id="rId53" Type="http://schemas.openxmlformats.org/officeDocument/2006/relationships/hyperlink" Target="https://github.com/torvalds/linux/commit/592acbf16821288ecdc4192c47e3774a4c48bb64" TargetMode="External"/><Relationship Id="rId149" Type="http://schemas.openxmlformats.org/officeDocument/2006/relationships/hyperlink" Target="https://github.com/torvalds/linux/commit/146cc8a17a3b4996f6805ee5c080e7101277c410" TargetMode="External"/><Relationship Id="rId314" Type="http://schemas.openxmlformats.org/officeDocument/2006/relationships/hyperlink" Target="https://github.com/torvalds/linux/commit/cf872776fc84128bb779ce2b83a37c884c3203ae" TargetMode="External"/><Relationship Id="rId95" Type="http://schemas.openxmlformats.org/officeDocument/2006/relationships/hyperlink" Target="https://github.com/torvalds/linux/commit/7a9cdebdcc17e426fb5287e4a82db1dfe86339b2" TargetMode="External"/><Relationship Id="rId160" Type="http://schemas.openxmlformats.org/officeDocument/2006/relationships/hyperlink" Target="https://github.com/torvalds/linux/commit/30a61ddf8117c26ac5b295e1233eaa9629a94ca3" TargetMode="External"/><Relationship Id="rId216" Type="http://schemas.openxmlformats.org/officeDocument/2006/relationships/hyperlink" Target="https://github.com/acpica/acpica/pull/296/commits/37f2c716f2c6ab14c3ba557a539c3ee3224931b5" TargetMode="External"/><Relationship Id="rId258" Type="http://schemas.openxmlformats.org/officeDocument/2006/relationships/hyperlink" Target="https://github.com/torvalds/linux/commit/fbd40ea0180a2d328c5adc61414dc8bab9335ce2" TargetMode="External"/><Relationship Id="rId22" Type="http://schemas.openxmlformats.org/officeDocument/2006/relationships/hyperlink" Target="https://git.linuxtv.org/media_tree.git/commit/?id=0c4df39e504bf925ab666132ac3c98d6cbbe380b" TargetMode="External"/><Relationship Id="rId64" Type="http://schemas.openxmlformats.org/officeDocument/2006/relationships/hyperlink" Target="https://github.com/torvalds/linux/commit/297a6961ffb8ff4dc66c9fbf53b924bd1dda05d5" TargetMode="External"/><Relationship Id="rId118" Type="http://schemas.openxmlformats.org/officeDocument/2006/relationships/hyperlink" Target="https://git.kernel.org/pub/scm/linux/kernel/git/torvalds/linux.git/commit/?id=7f7ccc2ccc2e70c6054685f5e3522efa81556830" TargetMode="External"/><Relationship Id="rId171" Type="http://schemas.openxmlformats.org/officeDocument/2006/relationships/hyperlink" Target="https://github.com/torvalds/linux/commit/340d394a789518018f834ff70f7534fc463d3226" TargetMode="External"/><Relationship Id="rId227" Type="http://schemas.openxmlformats.org/officeDocument/2006/relationships/hyperlink" Target="https://github.com/torvalds/linux/commit/84ac7260236a49c79eede91617700174c2c19b0c" TargetMode="External"/><Relationship Id="rId269" Type="http://schemas.openxmlformats.org/officeDocument/2006/relationships/hyperlink" Target="https://github.com/torvalds/linux/commit/2ba1fe7a06d3624f9a7586d672b55f08f7c670f3" TargetMode="External"/><Relationship Id="rId33" Type="http://schemas.openxmlformats.org/officeDocument/2006/relationships/hyperlink" Target="https://git.kernel.org/pub/scm/linux/kernel/git/torvalds/linux.git/commit/?id=c666355e60ddb4748ead3bdd983e3f7f2224aaf0" TargetMode="External"/><Relationship Id="rId129" Type="http://schemas.openxmlformats.org/officeDocument/2006/relationships/hyperlink" Target="https://git.kernel.org/pub/scm/linux/kernel/git/torvalds/linux.git/commit/?id=513f86d73855ce556ea9522b6bfd79f87356dc3a;https://git.kernel.org/pub/scm/linux/kernel/git/torvalds/linux.git/commit/?id=5369a762c882c0b6e9599e4ebbb3a9ba9eee7e2d" TargetMode="External"/><Relationship Id="rId280" Type="http://schemas.openxmlformats.org/officeDocument/2006/relationships/hyperlink" Target="https://github.com/torvalds/linux/commit/9c6ba456711687b794dcf285856fc14e2c76074f" TargetMode="External"/><Relationship Id="rId75" Type="http://schemas.openxmlformats.org/officeDocument/2006/relationships/hyperlink" Target="https://github.com/torvalds/linux/commit/ae6650163c66a7eff1acd6eb8b0f752dcfa8eba5" TargetMode="External"/><Relationship Id="rId140" Type="http://schemas.openxmlformats.org/officeDocument/2006/relationships/hyperlink" Target="https://github.com/torvalds/linux/commit/20e2b791796bd68816fa115f12be5320de2b8021" TargetMode="External"/><Relationship Id="rId182" Type="http://schemas.openxmlformats.org/officeDocument/2006/relationships/hyperlink" Target="https://git.kernel.org/pub/scm/linux/kernel/git/stable/linux-stable.git/commit/drivers/usb/usbip?id=c6688ef9f29762e65bce325ef4acd6c675806366" TargetMode="External"/><Relationship Id="rId6" Type="http://schemas.openxmlformats.org/officeDocument/2006/relationships/hyperlink" Target="https://github.com/libevent/libevent/commit/329acc18a0768c21ba22522f01a5c7f46cacc4d5" TargetMode="External"/><Relationship Id="rId238" Type="http://schemas.openxmlformats.org/officeDocument/2006/relationships/hyperlink" Target="https://github.com/torvalds/linux/commit/5d2be1422e02ccd697ccfcd45c85b4a26e6178e2" TargetMode="External"/><Relationship Id="rId291" Type="http://schemas.openxmlformats.org/officeDocument/2006/relationships/hyperlink" Target="https://github.com/torvalds/linux/commit/8a5e5e02fc83aaf67053ab53b359af08c6c49aaf" TargetMode="External"/><Relationship Id="rId305" Type="http://schemas.openxmlformats.org/officeDocument/2006/relationships/hyperlink" Target="https://github.com/torvalds/linux/commit/0305cd5f7fca85dae392b9ba85b116896eb7c1c7" TargetMode="External"/><Relationship Id="rId44" Type="http://schemas.openxmlformats.org/officeDocument/2006/relationships/hyperlink" Target="https://git.kernel.org/torvalds/c/f16d80b75a096c52354c6e0a574993f3b0dfbdfe" TargetMode="External"/><Relationship Id="rId86" Type="http://schemas.openxmlformats.org/officeDocument/2006/relationships/hyperlink" Target="https://github.com/torvalds/linux/commit/5f8cf712582617d523120df67d392059eaf2fc4b" TargetMode="External"/><Relationship Id="rId151" Type="http://schemas.openxmlformats.org/officeDocument/2006/relationships/hyperlink" Target="https://github.com/torvalds/linux/commit/c06cfb08b88dfbe13be44a69ae2fdc3a7c902d81" TargetMode="External"/><Relationship Id="rId193" Type="http://schemas.openxmlformats.org/officeDocument/2006/relationships/hyperlink" Target="https://github.com/torvalds/linux/commit/124751d5e63c823092060074bd0abaae61aaa9c4" TargetMode="External"/><Relationship Id="rId207" Type="http://schemas.openxmlformats.org/officeDocument/2006/relationships/hyperlink" Target="https://github.com/torvalds/linux/commit/299d7572e46f98534033a9e65973f13ad1ce9047;https:/github.com/torvalds/linux/commit/bd998c2e0df0469707503023d50d46cf0b10c787" TargetMode="External"/><Relationship Id="rId249" Type="http://schemas.openxmlformats.org/officeDocument/2006/relationships/hyperlink" Target="https://github.com/torvalds/linux/commit/92117d8443bc5afacc8d5ba82e541946310f106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A2AF-2AF8-40BA-812A-2987286BE535}">
  <sheetPr filterMode="1"/>
  <dimension ref="A1:P1077"/>
  <sheetViews>
    <sheetView topLeftCell="A544" zoomScaleNormal="100" workbookViewId="0">
      <selection activeCell="B67" sqref="B67:C1065"/>
    </sheetView>
  </sheetViews>
  <sheetFormatPr defaultRowHeight="13.8" x14ac:dyDescent="0.25"/>
  <cols>
    <col min="1" max="1" width="15.77734375" customWidth="1"/>
    <col min="2" max="2" width="21.33203125" customWidth="1"/>
    <col min="3" max="3" width="23.44140625" customWidth="1"/>
  </cols>
  <sheetData>
    <row r="1" spans="1:16" ht="17.399999999999999" x14ac:dyDescent="0.25">
      <c r="A1" s="35" t="s">
        <v>2375</v>
      </c>
      <c r="B1" s="35" t="s">
        <v>2377</v>
      </c>
      <c r="C1" s="27" t="s">
        <v>2382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</row>
    <row r="2" spans="1:16" hidden="1" x14ac:dyDescent="0.25">
      <c r="A2" s="28" t="s">
        <v>2396</v>
      </c>
      <c r="B2" s="28" t="s">
        <v>2376</v>
      </c>
      <c r="C2" s="28" t="s">
        <v>2383</v>
      </c>
    </row>
    <row r="3" spans="1:16" hidden="1" x14ac:dyDescent="0.25">
      <c r="A3" s="28" t="s">
        <v>2378</v>
      </c>
      <c r="B3" s="28" t="s">
        <v>2383</v>
      </c>
      <c r="C3" s="28" t="s">
        <v>2400</v>
      </c>
    </row>
    <row r="4" spans="1:16" hidden="1" x14ac:dyDescent="0.25">
      <c r="A4" s="28" t="s">
        <v>2376</v>
      </c>
      <c r="B4" s="28" t="s">
        <v>2389</v>
      </c>
      <c r="C4" s="28" t="s">
        <v>2378</v>
      </c>
      <c r="G4">
        <v>1</v>
      </c>
    </row>
    <row r="5" spans="1:16" hidden="1" x14ac:dyDescent="0.25">
      <c r="A5" s="28" t="s">
        <v>2396</v>
      </c>
      <c r="B5" s="28" t="s">
        <v>2389</v>
      </c>
      <c r="C5" s="28" t="s">
        <v>2376</v>
      </c>
    </row>
    <row r="6" spans="1:16" hidden="1" x14ac:dyDescent="0.25">
      <c r="A6" s="28" t="s">
        <v>2400</v>
      </c>
      <c r="B6" s="28" t="s">
        <v>2376</v>
      </c>
      <c r="C6" s="28" t="s">
        <v>2400</v>
      </c>
    </row>
    <row r="7" spans="1:16" hidden="1" x14ac:dyDescent="0.25">
      <c r="A7" s="28" t="s">
        <v>2378</v>
      </c>
      <c r="B7" s="28" t="s">
        <v>2383</v>
      </c>
      <c r="C7" s="28" t="s">
        <v>2376</v>
      </c>
    </row>
    <row r="8" spans="1:16" hidden="1" x14ac:dyDescent="0.25">
      <c r="A8" s="28" t="s">
        <v>2396</v>
      </c>
      <c r="B8" s="28" t="s">
        <v>2383</v>
      </c>
      <c r="C8" s="28" t="s">
        <v>2400</v>
      </c>
    </row>
    <row r="9" spans="1:16" hidden="1" x14ac:dyDescent="0.25">
      <c r="A9" s="28" t="s">
        <v>2396</v>
      </c>
      <c r="B9" s="28" t="s">
        <v>2380</v>
      </c>
      <c r="C9" s="28" t="s">
        <v>2383</v>
      </c>
    </row>
    <row r="10" spans="1:16" hidden="1" x14ac:dyDescent="0.25">
      <c r="A10" s="28" t="s">
        <v>2389</v>
      </c>
      <c r="B10" s="28" t="s">
        <v>2383</v>
      </c>
      <c r="C10" s="28" t="s">
        <v>2376</v>
      </c>
    </row>
    <row r="11" spans="1:16" hidden="1" x14ac:dyDescent="0.25">
      <c r="A11" s="28" t="s">
        <v>2389</v>
      </c>
      <c r="B11" s="28" t="s">
        <v>2383</v>
      </c>
      <c r="C11" s="28" t="s">
        <v>2376</v>
      </c>
    </row>
    <row r="12" spans="1:16" hidden="1" x14ac:dyDescent="0.25">
      <c r="A12" s="28" t="s">
        <v>2389</v>
      </c>
      <c r="B12" s="28" t="s">
        <v>2383</v>
      </c>
      <c r="C12" s="28" t="s">
        <v>2376</v>
      </c>
    </row>
    <row r="13" spans="1:16" hidden="1" x14ac:dyDescent="0.25">
      <c r="A13" s="28" t="s">
        <v>2396</v>
      </c>
      <c r="B13" s="28" t="s">
        <v>2389</v>
      </c>
      <c r="C13" s="28" t="s">
        <v>2376</v>
      </c>
    </row>
    <row r="14" spans="1:16" hidden="1" x14ac:dyDescent="0.25">
      <c r="A14" s="28" t="s">
        <v>2389</v>
      </c>
      <c r="B14" s="28" t="s">
        <v>2389</v>
      </c>
      <c r="C14" s="28" t="s">
        <v>2376</v>
      </c>
    </row>
    <row r="15" spans="1:16" hidden="1" x14ac:dyDescent="0.25">
      <c r="A15" s="28" t="s">
        <v>2378</v>
      </c>
      <c r="B15" s="28" t="s">
        <v>2383</v>
      </c>
      <c r="C15" s="28" t="s">
        <v>2376</v>
      </c>
    </row>
    <row r="16" spans="1:16" hidden="1" x14ac:dyDescent="0.25">
      <c r="A16" s="28" t="s">
        <v>2389</v>
      </c>
      <c r="B16" s="28" t="s">
        <v>2383</v>
      </c>
      <c r="C16" s="28" t="s">
        <v>2376</v>
      </c>
    </row>
    <row r="17" spans="1:3" hidden="1" x14ac:dyDescent="0.25">
      <c r="A17" s="28" t="s">
        <v>2396</v>
      </c>
      <c r="B17" s="28" t="s">
        <v>2376</v>
      </c>
      <c r="C17" s="28" t="s">
        <v>2376</v>
      </c>
    </row>
    <row r="18" spans="1:3" hidden="1" x14ac:dyDescent="0.25">
      <c r="A18" s="28" t="s">
        <v>2396</v>
      </c>
      <c r="B18" s="28" t="s">
        <v>2376</v>
      </c>
      <c r="C18" s="28" t="s">
        <v>2383</v>
      </c>
    </row>
    <row r="19" spans="1:3" hidden="1" x14ac:dyDescent="0.25">
      <c r="A19" s="28" t="s">
        <v>2380</v>
      </c>
      <c r="B19" s="28" t="s">
        <v>2383</v>
      </c>
      <c r="C19" s="28" t="s">
        <v>2376</v>
      </c>
    </row>
    <row r="20" spans="1:3" hidden="1" x14ac:dyDescent="0.25">
      <c r="A20" s="28" t="s">
        <v>2389</v>
      </c>
      <c r="B20" s="28" t="s">
        <v>2383</v>
      </c>
      <c r="C20" s="28" t="s">
        <v>2376</v>
      </c>
    </row>
    <row r="21" spans="1:3" hidden="1" x14ac:dyDescent="0.25">
      <c r="A21" s="28" t="s">
        <v>2380</v>
      </c>
      <c r="B21" s="28" t="s">
        <v>2383</v>
      </c>
      <c r="C21" s="28" t="s">
        <v>2376</v>
      </c>
    </row>
    <row r="22" spans="1:3" hidden="1" x14ac:dyDescent="0.25">
      <c r="A22" s="28" t="s">
        <v>2400</v>
      </c>
      <c r="B22" s="28" t="s">
        <v>2383</v>
      </c>
      <c r="C22" s="28" t="s">
        <v>2376</v>
      </c>
    </row>
    <row r="23" spans="1:3" hidden="1" x14ac:dyDescent="0.25">
      <c r="A23" s="28" t="s">
        <v>2389</v>
      </c>
      <c r="B23" s="28" t="s">
        <v>2389</v>
      </c>
      <c r="C23" s="28" t="s">
        <v>2378</v>
      </c>
    </row>
    <row r="24" spans="1:3" hidden="1" x14ac:dyDescent="0.25">
      <c r="A24" s="28" t="s">
        <v>2383</v>
      </c>
      <c r="B24" s="28" t="s">
        <v>2380</v>
      </c>
      <c r="C24" s="28" t="s">
        <v>2383</v>
      </c>
    </row>
    <row r="25" spans="1:3" hidden="1" x14ac:dyDescent="0.25">
      <c r="A25" s="28" t="s">
        <v>2378</v>
      </c>
      <c r="B25" s="28" t="s">
        <v>2389</v>
      </c>
      <c r="C25" s="29" t="s">
        <v>2376</v>
      </c>
    </row>
    <row r="26" spans="1:3" hidden="1" x14ac:dyDescent="0.25">
      <c r="A26" s="28" t="s">
        <v>2389</v>
      </c>
      <c r="B26" s="28" t="s">
        <v>2383</v>
      </c>
      <c r="C26" s="28" t="s">
        <v>2376</v>
      </c>
    </row>
    <row r="27" spans="1:3" hidden="1" x14ac:dyDescent="0.25">
      <c r="A27" s="28" t="s">
        <v>2389</v>
      </c>
      <c r="B27" s="28" t="s">
        <v>2383</v>
      </c>
      <c r="C27" s="28" t="s">
        <v>2400</v>
      </c>
    </row>
    <row r="28" spans="1:3" hidden="1" x14ac:dyDescent="0.25">
      <c r="A28" s="28" t="s">
        <v>2380</v>
      </c>
      <c r="B28" s="28" t="s">
        <v>2383</v>
      </c>
      <c r="C28" s="28" t="s">
        <v>2400</v>
      </c>
    </row>
    <row r="29" spans="1:3" hidden="1" x14ac:dyDescent="0.25">
      <c r="A29" s="28" t="s">
        <v>2389</v>
      </c>
      <c r="B29" s="28" t="s">
        <v>2383</v>
      </c>
      <c r="C29" s="28" t="s">
        <v>2400</v>
      </c>
    </row>
    <row r="30" spans="1:3" hidden="1" x14ac:dyDescent="0.25">
      <c r="A30" s="28" t="s">
        <v>2378</v>
      </c>
      <c r="B30" s="28" t="s">
        <v>2383</v>
      </c>
      <c r="C30" s="28" t="s">
        <v>2376</v>
      </c>
    </row>
    <row r="31" spans="1:3" hidden="1" x14ac:dyDescent="0.25">
      <c r="A31" s="28" t="s">
        <v>2378</v>
      </c>
      <c r="B31" s="28" t="s">
        <v>2378</v>
      </c>
      <c r="C31" s="28" t="s">
        <v>2383</v>
      </c>
    </row>
    <row r="32" spans="1:3" hidden="1" x14ac:dyDescent="0.25">
      <c r="A32" s="28" t="s">
        <v>2378</v>
      </c>
      <c r="B32" s="28" t="s">
        <v>2383</v>
      </c>
      <c r="C32" s="28" t="s">
        <v>2400</v>
      </c>
    </row>
    <row r="33" spans="1:3" hidden="1" x14ac:dyDescent="0.25">
      <c r="A33" s="28" t="s">
        <v>2378</v>
      </c>
      <c r="B33" s="28" t="s">
        <v>2383</v>
      </c>
      <c r="C33" s="30" t="s">
        <v>2378</v>
      </c>
    </row>
    <row r="34" spans="1:3" hidden="1" x14ac:dyDescent="0.25">
      <c r="A34" s="28" t="s">
        <v>2380</v>
      </c>
      <c r="B34" s="28" t="s">
        <v>2383</v>
      </c>
      <c r="C34" s="29" t="s">
        <v>2376</v>
      </c>
    </row>
    <row r="35" spans="1:3" hidden="1" x14ac:dyDescent="0.25">
      <c r="A35" s="28" t="s">
        <v>2407</v>
      </c>
      <c r="B35" s="28" t="s">
        <v>2383</v>
      </c>
      <c r="C35" s="29" t="s">
        <v>2389</v>
      </c>
    </row>
    <row r="36" spans="1:3" hidden="1" x14ac:dyDescent="0.25">
      <c r="A36" s="28" t="s">
        <v>2389</v>
      </c>
      <c r="B36" s="28" t="s">
        <v>2383</v>
      </c>
      <c r="C36" s="28" t="s">
        <v>2376</v>
      </c>
    </row>
    <row r="37" spans="1:3" hidden="1" x14ac:dyDescent="0.25">
      <c r="A37" s="28" t="s">
        <v>2389</v>
      </c>
      <c r="B37" s="28" t="s">
        <v>2389</v>
      </c>
      <c r="C37" s="28" t="s">
        <v>2400</v>
      </c>
    </row>
    <row r="38" spans="1:3" hidden="1" x14ac:dyDescent="0.25">
      <c r="A38" s="28" t="s">
        <v>2396</v>
      </c>
      <c r="B38" s="28" t="s">
        <v>2383</v>
      </c>
      <c r="C38" s="28" t="s">
        <v>2376</v>
      </c>
    </row>
    <row r="39" spans="1:3" hidden="1" x14ac:dyDescent="0.25">
      <c r="A39" s="28" t="s">
        <v>2400</v>
      </c>
      <c r="B39" s="28" t="s">
        <v>2376</v>
      </c>
      <c r="C39" s="28" t="s">
        <v>2400</v>
      </c>
    </row>
    <row r="40" spans="1:3" hidden="1" x14ac:dyDescent="0.25">
      <c r="A40" s="28" t="s">
        <v>2389</v>
      </c>
      <c r="B40" s="28" t="s">
        <v>2383</v>
      </c>
      <c r="C40" s="28" t="s">
        <v>2400</v>
      </c>
    </row>
    <row r="41" spans="1:3" hidden="1" x14ac:dyDescent="0.25">
      <c r="A41" s="28" t="s">
        <v>2378</v>
      </c>
      <c r="B41" s="28" t="s">
        <v>2383</v>
      </c>
      <c r="C41" s="28" t="s">
        <v>2400</v>
      </c>
    </row>
    <row r="42" spans="1:3" hidden="1" x14ac:dyDescent="0.25">
      <c r="A42" s="28" t="s">
        <v>2396</v>
      </c>
      <c r="B42" s="28" t="s">
        <v>2383</v>
      </c>
      <c r="C42" s="28" t="s">
        <v>2383</v>
      </c>
    </row>
    <row r="43" spans="1:3" hidden="1" x14ac:dyDescent="0.25">
      <c r="A43" s="28" t="s">
        <v>2396</v>
      </c>
      <c r="B43" s="28" t="s">
        <v>2383</v>
      </c>
      <c r="C43" s="28" t="s">
        <v>2383</v>
      </c>
    </row>
    <row r="44" spans="1:3" hidden="1" x14ac:dyDescent="0.25">
      <c r="A44" s="28" t="s">
        <v>2378</v>
      </c>
      <c r="B44" s="28" t="s">
        <v>2389</v>
      </c>
      <c r="C44" s="28" t="s">
        <v>2383</v>
      </c>
    </row>
    <row r="45" spans="1:3" hidden="1" x14ac:dyDescent="0.25">
      <c r="A45" s="28" t="s">
        <v>2407</v>
      </c>
      <c r="B45" s="28" t="s">
        <v>2383</v>
      </c>
      <c r="C45" s="28" t="s">
        <v>2376</v>
      </c>
    </row>
    <row r="46" spans="1:3" hidden="1" x14ac:dyDescent="0.25">
      <c r="A46" s="28" t="s">
        <v>2396</v>
      </c>
      <c r="B46" s="28" t="s">
        <v>2378</v>
      </c>
      <c r="C46" s="28" t="s">
        <v>2383</v>
      </c>
    </row>
    <row r="47" spans="1:3" hidden="1" x14ac:dyDescent="0.25">
      <c r="A47" s="28" t="s">
        <v>2378</v>
      </c>
      <c r="B47" s="28" t="s">
        <v>2378</v>
      </c>
      <c r="C47" s="28" t="s">
        <v>2383</v>
      </c>
    </row>
    <row r="48" spans="1:3" hidden="1" x14ac:dyDescent="0.25">
      <c r="A48" s="28" t="s">
        <v>2383</v>
      </c>
      <c r="B48" s="28" t="s">
        <v>2389</v>
      </c>
      <c r="C48" s="28" t="s">
        <v>2383</v>
      </c>
    </row>
    <row r="49" spans="1:3" hidden="1" x14ac:dyDescent="0.25">
      <c r="A49" s="28" t="s">
        <v>2396</v>
      </c>
      <c r="B49" s="28" t="s">
        <v>2389</v>
      </c>
      <c r="C49" s="28" t="s">
        <v>2383</v>
      </c>
    </row>
    <row r="50" spans="1:3" hidden="1" x14ac:dyDescent="0.25">
      <c r="A50" s="28" t="s">
        <v>2378</v>
      </c>
      <c r="B50" s="28" t="s">
        <v>2383</v>
      </c>
      <c r="C50" s="28" t="s">
        <v>2400</v>
      </c>
    </row>
    <row r="51" spans="1:3" hidden="1" x14ac:dyDescent="0.25">
      <c r="A51" s="28" t="s">
        <v>2383</v>
      </c>
      <c r="B51" s="28" t="s">
        <v>2380</v>
      </c>
      <c r="C51" s="28" t="s">
        <v>2383</v>
      </c>
    </row>
    <row r="52" spans="1:3" hidden="1" x14ac:dyDescent="0.25">
      <c r="A52" s="28" t="s">
        <v>2383</v>
      </c>
      <c r="B52" s="28" t="s">
        <v>2380</v>
      </c>
      <c r="C52" s="28" t="s">
        <v>2383</v>
      </c>
    </row>
    <row r="53" spans="1:3" hidden="1" x14ac:dyDescent="0.25">
      <c r="A53" s="28" t="s">
        <v>2383</v>
      </c>
      <c r="B53" s="28" t="s">
        <v>2389</v>
      </c>
      <c r="C53" s="28" t="s">
        <v>2380</v>
      </c>
    </row>
    <row r="54" spans="1:3" hidden="1" x14ac:dyDescent="0.25">
      <c r="A54" s="28" t="s">
        <v>2378</v>
      </c>
      <c r="B54" s="28" t="s">
        <v>2389</v>
      </c>
      <c r="C54" s="28" t="s">
        <v>2396</v>
      </c>
    </row>
    <row r="55" spans="1:3" hidden="1" x14ac:dyDescent="0.25">
      <c r="A55" s="28" t="s">
        <v>2378</v>
      </c>
      <c r="B55" s="28" t="s">
        <v>2389</v>
      </c>
      <c r="C55" s="28" t="s">
        <v>2400</v>
      </c>
    </row>
    <row r="56" spans="1:3" hidden="1" x14ac:dyDescent="0.25">
      <c r="A56" s="28" t="s">
        <v>2383</v>
      </c>
      <c r="B56" s="28" t="s">
        <v>2383</v>
      </c>
      <c r="C56" s="28" t="s">
        <v>2383</v>
      </c>
    </row>
    <row r="57" spans="1:3" hidden="1" x14ac:dyDescent="0.25">
      <c r="A57" s="28" t="s">
        <v>2396</v>
      </c>
      <c r="B57" s="28" t="s">
        <v>2383</v>
      </c>
      <c r="C57" s="28" t="s">
        <v>2376</v>
      </c>
    </row>
    <row r="58" spans="1:3" hidden="1" x14ac:dyDescent="0.25">
      <c r="A58" s="28" t="s">
        <v>2396</v>
      </c>
      <c r="B58" s="28" t="s">
        <v>2380</v>
      </c>
      <c r="C58" s="28" t="s">
        <v>2383</v>
      </c>
    </row>
    <row r="59" spans="1:3" hidden="1" x14ac:dyDescent="0.25">
      <c r="A59" s="28" t="s">
        <v>2378</v>
      </c>
      <c r="B59" s="28" t="s">
        <v>2383</v>
      </c>
      <c r="C59" s="28" t="s">
        <v>2376</v>
      </c>
    </row>
    <row r="60" spans="1:3" hidden="1" x14ac:dyDescent="0.25">
      <c r="A60" s="28" t="s">
        <v>2383</v>
      </c>
      <c r="B60" s="28" t="s">
        <v>2389</v>
      </c>
      <c r="C60" s="28" t="s">
        <v>2392</v>
      </c>
    </row>
    <row r="61" spans="1:3" hidden="1" x14ac:dyDescent="0.25">
      <c r="A61" s="28" t="s">
        <v>2378</v>
      </c>
      <c r="B61" s="28" t="s">
        <v>2389</v>
      </c>
      <c r="C61" s="28" t="s">
        <v>2392</v>
      </c>
    </row>
    <row r="62" spans="1:3" hidden="1" x14ac:dyDescent="0.25">
      <c r="A62" s="28" t="s">
        <v>2383</v>
      </c>
      <c r="B62" s="28" t="s">
        <v>2389</v>
      </c>
      <c r="C62" s="28" t="s">
        <v>2392</v>
      </c>
    </row>
    <row r="63" spans="1:3" hidden="1" x14ac:dyDescent="0.25">
      <c r="A63" s="28" t="s">
        <v>2383</v>
      </c>
      <c r="B63" s="28" t="s">
        <v>2380</v>
      </c>
      <c r="C63" s="28" t="s">
        <v>2392</v>
      </c>
    </row>
    <row r="64" spans="1:3" hidden="1" x14ac:dyDescent="0.25">
      <c r="A64" s="28" t="s">
        <v>2378</v>
      </c>
      <c r="B64" s="28" t="s">
        <v>2383</v>
      </c>
      <c r="C64" s="28" t="s">
        <v>2400</v>
      </c>
    </row>
    <row r="65" spans="1:7" hidden="1" x14ac:dyDescent="0.25">
      <c r="A65" s="28" t="s">
        <v>2396</v>
      </c>
      <c r="B65" s="28" t="s">
        <v>2383</v>
      </c>
      <c r="C65" s="28" t="s">
        <v>2376</v>
      </c>
    </row>
    <row r="66" spans="1:7" hidden="1" x14ac:dyDescent="0.25">
      <c r="A66" s="28" t="s">
        <v>2378</v>
      </c>
      <c r="B66" s="28" t="s">
        <v>2389</v>
      </c>
      <c r="C66" s="28" t="s">
        <v>2383</v>
      </c>
    </row>
    <row r="67" spans="1:7" x14ac:dyDescent="0.25">
      <c r="A67" s="28" t="s">
        <v>2389</v>
      </c>
      <c r="B67" s="28" t="s">
        <v>2396</v>
      </c>
      <c r="C67" s="29" t="s">
        <v>2389</v>
      </c>
    </row>
    <row r="68" spans="1:7" hidden="1" x14ac:dyDescent="0.25">
      <c r="A68" s="28" t="s">
        <v>2376</v>
      </c>
      <c r="B68" s="28" t="s">
        <v>2389</v>
      </c>
      <c r="C68" s="28" t="s">
        <v>2376</v>
      </c>
      <c r="G68">
        <v>2</v>
      </c>
    </row>
    <row r="69" spans="1:7" hidden="1" x14ac:dyDescent="0.25">
      <c r="A69" s="28" t="s">
        <v>2378</v>
      </c>
      <c r="B69" s="28" t="s">
        <v>2389</v>
      </c>
      <c r="C69" s="28" t="s">
        <v>2392</v>
      </c>
    </row>
    <row r="70" spans="1:7" hidden="1" x14ac:dyDescent="0.25">
      <c r="A70" s="28" t="s">
        <v>2392</v>
      </c>
      <c r="B70" s="28" t="s">
        <v>2383</v>
      </c>
      <c r="C70" s="28" t="s">
        <v>2376</v>
      </c>
    </row>
    <row r="71" spans="1:7" hidden="1" x14ac:dyDescent="0.25">
      <c r="A71" s="28" t="s">
        <v>2389</v>
      </c>
      <c r="B71" s="28" t="s">
        <v>2383</v>
      </c>
      <c r="C71" s="28" t="s">
        <v>2400</v>
      </c>
    </row>
    <row r="72" spans="1:7" hidden="1" x14ac:dyDescent="0.25">
      <c r="A72" s="28" t="s">
        <v>2396</v>
      </c>
      <c r="B72" s="28" t="s">
        <v>2383</v>
      </c>
      <c r="C72" s="28" t="s">
        <v>2383</v>
      </c>
    </row>
    <row r="73" spans="1:7" hidden="1" x14ac:dyDescent="0.25">
      <c r="A73" s="28" t="s">
        <v>2396</v>
      </c>
      <c r="B73" s="28" t="s">
        <v>2380</v>
      </c>
      <c r="C73" s="28" t="s">
        <v>2378</v>
      </c>
    </row>
    <row r="74" spans="1:7" hidden="1" x14ac:dyDescent="0.25">
      <c r="A74" s="28" t="s">
        <v>2407</v>
      </c>
      <c r="B74" s="28" t="s">
        <v>2383</v>
      </c>
      <c r="C74" s="28" t="s">
        <v>2380</v>
      </c>
    </row>
    <row r="75" spans="1:7" hidden="1" x14ac:dyDescent="0.25">
      <c r="A75" s="28" t="s">
        <v>2383</v>
      </c>
      <c r="B75" s="28" t="s">
        <v>2383</v>
      </c>
      <c r="C75" s="28" t="s">
        <v>2380</v>
      </c>
    </row>
    <row r="76" spans="1:7" hidden="1" x14ac:dyDescent="0.25">
      <c r="A76" s="28" t="s">
        <v>2396</v>
      </c>
      <c r="B76" s="28" t="s">
        <v>2383</v>
      </c>
      <c r="C76" s="28" t="s">
        <v>2383</v>
      </c>
    </row>
    <row r="77" spans="1:7" hidden="1" x14ac:dyDescent="0.25">
      <c r="A77" s="28" t="s">
        <v>2380</v>
      </c>
      <c r="B77" s="28" t="s">
        <v>2383</v>
      </c>
      <c r="C77" s="28" t="s">
        <v>2389</v>
      </c>
    </row>
    <row r="78" spans="1:7" hidden="1" x14ac:dyDescent="0.25">
      <c r="A78" s="28" t="s">
        <v>2378</v>
      </c>
      <c r="B78" s="28" t="s">
        <v>2383</v>
      </c>
      <c r="C78" s="28" t="s">
        <v>2389</v>
      </c>
    </row>
    <row r="79" spans="1:7" hidden="1" x14ac:dyDescent="0.25">
      <c r="A79" s="28" t="s">
        <v>2396</v>
      </c>
      <c r="B79" s="28" t="s">
        <v>2383</v>
      </c>
      <c r="C79" s="28" t="s">
        <v>2383</v>
      </c>
    </row>
    <row r="80" spans="1:7" hidden="1" x14ac:dyDescent="0.25">
      <c r="A80" s="28" t="s">
        <v>2383</v>
      </c>
      <c r="B80" s="28" t="s">
        <v>2380</v>
      </c>
      <c r="C80" s="28" t="s">
        <v>2380</v>
      </c>
    </row>
    <row r="81" spans="1:7" hidden="1" x14ac:dyDescent="0.25">
      <c r="A81" s="28" t="s">
        <v>2376</v>
      </c>
      <c r="B81" s="28" t="s">
        <v>2383</v>
      </c>
      <c r="C81" s="28" t="s">
        <v>2378</v>
      </c>
      <c r="G81">
        <v>3</v>
      </c>
    </row>
    <row r="82" spans="1:7" hidden="1" x14ac:dyDescent="0.25">
      <c r="A82" s="28" t="s">
        <v>2380</v>
      </c>
      <c r="B82" s="28" t="s">
        <v>2383</v>
      </c>
      <c r="C82" s="29" t="s">
        <v>2389</v>
      </c>
    </row>
    <row r="83" spans="1:7" hidden="1" x14ac:dyDescent="0.25">
      <c r="A83" s="28" t="s">
        <v>2380</v>
      </c>
      <c r="B83" s="28" t="s">
        <v>2389</v>
      </c>
      <c r="C83" s="28" t="s">
        <v>2376</v>
      </c>
    </row>
    <row r="84" spans="1:7" hidden="1" x14ac:dyDescent="0.25">
      <c r="A84" s="28" t="s">
        <v>2378</v>
      </c>
      <c r="B84" s="28" t="s">
        <v>2383</v>
      </c>
      <c r="C84" s="29" t="s">
        <v>2407</v>
      </c>
    </row>
    <row r="85" spans="1:7" hidden="1" x14ac:dyDescent="0.25">
      <c r="A85" s="28" t="s">
        <v>2383</v>
      </c>
      <c r="B85" s="28" t="s">
        <v>2380</v>
      </c>
      <c r="C85" s="28" t="s">
        <v>2380</v>
      </c>
    </row>
    <row r="86" spans="1:7" hidden="1" x14ac:dyDescent="0.25">
      <c r="A86" s="28" t="s">
        <v>2389</v>
      </c>
      <c r="B86" s="28" t="s">
        <v>2389</v>
      </c>
      <c r="C86" s="28" t="s">
        <v>2378</v>
      </c>
    </row>
    <row r="87" spans="1:7" hidden="1" x14ac:dyDescent="0.25">
      <c r="A87" s="28" t="s">
        <v>2380</v>
      </c>
      <c r="B87" s="28" t="s">
        <v>2383</v>
      </c>
      <c r="C87" s="29" t="s">
        <v>2407</v>
      </c>
    </row>
    <row r="88" spans="1:7" hidden="1" x14ac:dyDescent="0.25">
      <c r="A88" s="28" t="s">
        <v>2396</v>
      </c>
      <c r="B88" s="28" t="s">
        <v>2380</v>
      </c>
      <c r="C88" s="29" t="s">
        <v>2407</v>
      </c>
    </row>
    <row r="89" spans="1:7" hidden="1" x14ac:dyDescent="0.25">
      <c r="A89" s="28" t="s">
        <v>2407</v>
      </c>
      <c r="B89" s="28" t="s">
        <v>2383</v>
      </c>
      <c r="C89" s="28" t="s">
        <v>2392</v>
      </c>
    </row>
    <row r="90" spans="1:7" hidden="1" x14ac:dyDescent="0.25">
      <c r="A90" s="28" t="s">
        <v>2378</v>
      </c>
      <c r="B90" s="28" t="s">
        <v>2383</v>
      </c>
      <c r="C90" s="29" t="s">
        <v>2407</v>
      </c>
    </row>
    <row r="91" spans="1:7" hidden="1" x14ac:dyDescent="0.25">
      <c r="A91" s="28" t="s">
        <v>2383</v>
      </c>
      <c r="B91" s="28" t="s">
        <v>2380</v>
      </c>
      <c r="C91" s="29" t="s">
        <v>2407</v>
      </c>
    </row>
    <row r="92" spans="1:7" hidden="1" x14ac:dyDescent="0.25">
      <c r="A92" s="28" t="s">
        <v>2383</v>
      </c>
      <c r="B92" s="28" t="s">
        <v>2383</v>
      </c>
      <c r="C92" s="28" t="s">
        <v>2380</v>
      </c>
    </row>
    <row r="93" spans="1:7" hidden="1" x14ac:dyDescent="0.25">
      <c r="A93" s="28" t="s">
        <v>2378</v>
      </c>
      <c r="B93" s="28" t="s">
        <v>2383</v>
      </c>
      <c r="C93" s="28" t="s">
        <v>2392</v>
      </c>
    </row>
    <row r="94" spans="1:7" hidden="1" x14ac:dyDescent="0.25">
      <c r="A94" s="28" t="s">
        <v>2396</v>
      </c>
      <c r="B94" s="28" t="s">
        <v>2380</v>
      </c>
      <c r="C94" s="28" t="s">
        <v>2392</v>
      </c>
    </row>
    <row r="95" spans="1:7" hidden="1" x14ac:dyDescent="0.25">
      <c r="A95" s="28" t="s">
        <v>2383</v>
      </c>
      <c r="B95" s="28" t="s">
        <v>2380</v>
      </c>
      <c r="C95" s="28" t="s">
        <v>2381</v>
      </c>
    </row>
    <row r="96" spans="1:7" hidden="1" x14ac:dyDescent="0.25">
      <c r="A96" s="28" t="s">
        <v>2383</v>
      </c>
      <c r="B96" s="28" t="s">
        <v>2380</v>
      </c>
      <c r="C96" s="28" t="s">
        <v>2381</v>
      </c>
    </row>
    <row r="97" spans="1:3" hidden="1" x14ac:dyDescent="0.25">
      <c r="A97" s="28" t="s">
        <v>2383</v>
      </c>
      <c r="B97" s="28" t="s">
        <v>2380</v>
      </c>
      <c r="C97" s="28" t="s">
        <v>2380</v>
      </c>
    </row>
    <row r="98" spans="1:3" hidden="1" x14ac:dyDescent="0.25">
      <c r="A98" s="28" t="s">
        <v>2380</v>
      </c>
      <c r="B98" s="28" t="s">
        <v>2383</v>
      </c>
      <c r="C98" s="29" t="s">
        <v>2407</v>
      </c>
    </row>
    <row r="99" spans="1:3" hidden="1" x14ac:dyDescent="0.25">
      <c r="A99" s="28" t="s">
        <v>2389</v>
      </c>
      <c r="B99" s="28" t="s">
        <v>2383</v>
      </c>
      <c r="C99" s="28" t="s">
        <v>2376</v>
      </c>
    </row>
    <row r="100" spans="1:3" hidden="1" x14ac:dyDescent="0.25">
      <c r="A100" s="28" t="s">
        <v>2378</v>
      </c>
      <c r="B100" s="28" t="s">
        <v>2389</v>
      </c>
      <c r="C100" s="29" t="s">
        <v>2407</v>
      </c>
    </row>
    <row r="101" spans="1:3" hidden="1" x14ac:dyDescent="0.25">
      <c r="A101" s="28" t="s">
        <v>2383</v>
      </c>
      <c r="B101" s="28" t="s">
        <v>2380</v>
      </c>
      <c r="C101" s="28" t="s">
        <v>2393</v>
      </c>
    </row>
    <row r="102" spans="1:3" hidden="1" x14ac:dyDescent="0.25">
      <c r="A102" s="28" t="s">
        <v>2383</v>
      </c>
      <c r="B102" s="28" t="s">
        <v>2380</v>
      </c>
      <c r="C102" s="28" t="s">
        <v>2392</v>
      </c>
    </row>
    <row r="103" spans="1:3" hidden="1" x14ac:dyDescent="0.25">
      <c r="A103" s="28" t="s">
        <v>2383</v>
      </c>
      <c r="B103" s="28" t="s">
        <v>2380</v>
      </c>
      <c r="C103" s="28" t="s">
        <v>2381</v>
      </c>
    </row>
    <row r="104" spans="1:3" hidden="1" x14ac:dyDescent="0.25">
      <c r="A104" s="28" t="s">
        <v>2383</v>
      </c>
      <c r="B104" s="28" t="s">
        <v>2380</v>
      </c>
      <c r="C104" s="28" t="s">
        <v>2381</v>
      </c>
    </row>
    <row r="105" spans="1:3" hidden="1" x14ac:dyDescent="0.25">
      <c r="A105" s="28" t="s">
        <v>2396</v>
      </c>
      <c r="B105" s="28" t="s">
        <v>2380</v>
      </c>
      <c r="C105" s="28" t="s">
        <v>2392</v>
      </c>
    </row>
    <row r="106" spans="1:3" hidden="1" x14ac:dyDescent="0.25">
      <c r="A106" s="28" t="s">
        <v>2383</v>
      </c>
      <c r="B106" s="28" t="s">
        <v>2392</v>
      </c>
      <c r="C106" s="28" t="s">
        <v>2380</v>
      </c>
    </row>
    <row r="107" spans="1:3" hidden="1" x14ac:dyDescent="0.25">
      <c r="A107" s="28" t="s">
        <v>2378</v>
      </c>
      <c r="B107" s="28" t="s">
        <v>2383</v>
      </c>
      <c r="C107" s="28" t="s">
        <v>2383</v>
      </c>
    </row>
    <row r="108" spans="1:3" hidden="1" x14ac:dyDescent="0.25">
      <c r="A108" s="28" t="s">
        <v>2383</v>
      </c>
      <c r="B108" s="28" t="s">
        <v>2392</v>
      </c>
      <c r="C108" s="28" t="s">
        <v>2380</v>
      </c>
    </row>
    <row r="109" spans="1:3" hidden="1" x14ac:dyDescent="0.25">
      <c r="A109" s="28" t="s">
        <v>2378</v>
      </c>
      <c r="B109" s="28" t="s">
        <v>2383</v>
      </c>
      <c r="C109" s="28" t="s">
        <v>2401</v>
      </c>
    </row>
    <row r="110" spans="1:3" hidden="1" x14ac:dyDescent="0.25">
      <c r="A110" s="28" t="s">
        <v>2378</v>
      </c>
      <c r="B110" s="28" t="s">
        <v>2383</v>
      </c>
      <c r="C110" s="29" t="s">
        <v>2389</v>
      </c>
    </row>
    <row r="111" spans="1:3" hidden="1" x14ac:dyDescent="0.25">
      <c r="A111" s="28" t="s">
        <v>2380</v>
      </c>
      <c r="B111" s="28" t="s">
        <v>2383</v>
      </c>
      <c r="C111" s="28" t="s">
        <v>2396</v>
      </c>
    </row>
    <row r="112" spans="1:3" hidden="1" x14ac:dyDescent="0.25">
      <c r="A112" s="28" t="s">
        <v>2380</v>
      </c>
      <c r="B112" s="28" t="s">
        <v>2383</v>
      </c>
      <c r="C112" s="28" t="s">
        <v>2376</v>
      </c>
    </row>
    <row r="113" spans="1:3" hidden="1" x14ac:dyDescent="0.25">
      <c r="A113" s="28" t="s">
        <v>2383</v>
      </c>
      <c r="B113" s="28" t="s">
        <v>2380</v>
      </c>
      <c r="C113" s="28" t="s">
        <v>2392</v>
      </c>
    </row>
    <row r="114" spans="1:3" hidden="1" x14ac:dyDescent="0.25">
      <c r="A114" s="28" t="s">
        <v>2396</v>
      </c>
      <c r="B114" s="28" t="s">
        <v>2380</v>
      </c>
      <c r="C114" s="28" t="s">
        <v>2392</v>
      </c>
    </row>
    <row r="115" spans="1:3" hidden="1" x14ac:dyDescent="0.25">
      <c r="A115" s="28" t="s">
        <v>2383</v>
      </c>
      <c r="B115" s="28" t="s">
        <v>2383</v>
      </c>
      <c r="C115" s="28" t="s">
        <v>2380</v>
      </c>
    </row>
    <row r="116" spans="1:3" hidden="1" x14ac:dyDescent="0.25">
      <c r="A116" s="28" t="s">
        <v>2383</v>
      </c>
      <c r="B116" s="28" t="s">
        <v>2380</v>
      </c>
      <c r="C116" s="28" t="s">
        <v>2393</v>
      </c>
    </row>
    <row r="117" spans="1:3" hidden="1" x14ac:dyDescent="0.25">
      <c r="A117" s="28" t="s">
        <v>2383</v>
      </c>
      <c r="B117" s="28" t="s">
        <v>2380</v>
      </c>
      <c r="C117" s="28" t="s">
        <v>2381</v>
      </c>
    </row>
    <row r="118" spans="1:3" hidden="1" x14ac:dyDescent="0.25">
      <c r="A118" s="28" t="s">
        <v>2383</v>
      </c>
      <c r="B118" s="28" t="s">
        <v>2380</v>
      </c>
      <c r="C118" s="28" t="s">
        <v>2381</v>
      </c>
    </row>
    <row r="119" spans="1:3" hidden="1" x14ac:dyDescent="0.25">
      <c r="A119" s="28" t="s">
        <v>2389</v>
      </c>
      <c r="B119" s="28" t="s">
        <v>2383</v>
      </c>
      <c r="C119" s="29" t="s">
        <v>2407</v>
      </c>
    </row>
    <row r="120" spans="1:3" hidden="1" x14ac:dyDescent="0.25">
      <c r="A120" s="28" t="s">
        <v>2389</v>
      </c>
      <c r="B120" s="28" t="s">
        <v>2383</v>
      </c>
      <c r="C120" s="29" t="s">
        <v>2376</v>
      </c>
    </row>
    <row r="121" spans="1:3" hidden="1" x14ac:dyDescent="0.25">
      <c r="A121" s="28" t="s">
        <v>2378</v>
      </c>
      <c r="B121" s="28" t="s">
        <v>2389</v>
      </c>
      <c r="C121" s="28" t="s">
        <v>2394</v>
      </c>
    </row>
    <row r="122" spans="1:3" hidden="1" x14ac:dyDescent="0.25">
      <c r="A122" s="28" t="s">
        <v>2380</v>
      </c>
      <c r="B122" s="28" t="s">
        <v>2383</v>
      </c>
      <c r="C122" s="28" t="s">
        <v>2376</v>
      </c>
    </row>
    <row r="123" spans="1:3" hidden="1" x14ac:dyDescent="0.25">
      <c r="A123" s="28" t="s">
        <v>2378</v>
      </c>
      <c r="B123" s="28" t="s">
        <v>2383</v>
      </c>
      <c r="C123" s="28" t="s">
        <v>2389</v>
      </c>
    </row>
    <row r="124" spans="1:3" hidden="1" x14ac:dyDescent="0.25">
      <c r="A124" s="28" t="s">
        <v>2389</v>
      </c>
      <c r="B124" s="28" t="s">
        <v>2389</v>
      </c>
      <c r="C124" s="28" t="s">
        <v>2400</v>
      </c>
    </row>
    <row r="125" spans="1:3" hidden="1" x14ac:dyDescent="0.25">
      <c r="A125" s="28" t="s">
        <v>2380</v>
      </c>
      <c r="B125" s="28" t="s">
        <v>2383</v>
      </c>
      <c r="C125" s="29" t="s">
        <v>2407</v>
      </c>
    </row>
    <row r="126" spans="1:3" hidden="1" x14ac:dyDescent="0.25">
      <c r="A126" s="28" t="s">
        <v>2378</v>
      </c>
      <c r="B126" s="28" t="s">
        <v>2383</v>
      </c>
      <c r="C126" s="28" t="s">
        <v>2396</v>
      </c>
    </row>
    <row r="127" spans="1:3" hidden="1" x14ac:dyDescent="0.25">
      <c r="A127" s="28" t="s">
        <v>2389</v>
      </c>
      <c r="B127" s="28" t="s">
        <v>2383</v>
      </c>
      <c r="C127" s="28" t="s">
        <v>2400</v>
      </c>
    </row>
    <row r="128" spans="1:3" hidden="1" x14ac:dyDescent="0.25">
      <c r="A128" s="28" t="s">
        <v>2383</v>
      </c>
      <c r="B128" s="28" t="s">
        <v>2392</v>
      </c>
      <c r="C128" s="28" t="s">
        <v>2380</v>
      </c>
    </row>
    <row r="129" spans="1:3" hidden="1" x14ac:dyDescent="0.25">
      <c r="A129" s="28" t="s">
        <v>2396</v>
      </c>
      <c r="B129" s="28" t="s">
        <v>2383</v>
      </c>
      <c r="C129" s="28" t="s">
        <v>2392</v>
      </c>
    </row>
    <row r="130" spans="1:3" hidden="1" x14ac:dyDescent="0.25">
      <c r="A130" s="28" t="s">
        <v>2389</v>
      </c>
      <c r="B130" s="28" t="s">
        <v>2383</v>
      </c>
      <c r="C130" s="28" t="s">
        <v>2396</v>
      </c>
    </row>
    <row r="131" spans="1:3" hidden="1" x14ac:dyDescent="0.25">
      <c r="A131" s="28" t="s">
        <v>2383</v>
      </c>
      <c r="B131" s="28" t="s">
        <v>2380</v>
      </c>
      <c r="C131" s="28" t="s">
        <v>2381</v>
      </c>
    </row>
    <row r="132" spans="1:3" hidden="1" x14ac:dyDescent="0.25">
      <c r="A132" s="28" t="s">
        <v>2383</v>
      </c>
      <c r="B132" s="28" t="s">
        <v>2380</v>
      </c>
      <c r="C132" s="28" t="s">
        <v>2381</v>
      </c>
    </row>
    <row r="133" spans="1:3" hidden="1" x14ac:dyDescent="0.25">
      <c r="A133" s="28" t="s">
        <v>2380</v>
      </c>
      <c r="B133" s="28" t="s">
        <v>2389</v>
      </c>
      <c r="C133" s="28" t="s">
        <v>2376</v>
      </c>
    </row>
    <row r="134" spans="1:3" hidden="1" x14ac:dyDescent="0.25">
      <c r="A134" s="28" t="s">
        <v>2396</v>
      </c>
      <c r="B134" s="28" t="s">
        <v>2380</v>
      </c>
      <c r="C134" s="28" t="s">
        <v>2392</v>
      </c>
    </row>
    <row r="135" spans="1:3" hidden="1" x14ac:dyDescent="0.25">
      <c r="A135" s="28" t="s">
        <v>2378</v>
      </c>
      <c r="B135" s="28" t="s">
        <v>2380</v>
      </c>
      <c r="C135" s="28" t="s">
        <v>2380</v>
      </c>
    </row>
    <row r="136" spans="1:3" x14ac:dyDescent="0.25">
      <c r="A136" s="28" t="s">
        <v>2407</v>
      </c>
      <c r="B136" s="28" t="s">
        <v>2396</v>
      </c>
      <c r="C136" s="28" t="s">
        <v>2378</v>
      </c>
    </row>
    <row r="137" spans="1:3" hidden="1" x14ac:dyDescent="0.25">
      <c r="A137" s="28" t="s">
        <v>2378</v>
      </c>
      <c r="B137" s="28" t="s">
        <v>2389</v>
      </c>
      <c r="C137" s="28" t="s">
        <v>2392</v>
      </c>
    </row>
    <row r="138" spans="1:3" hidden="1" x14ac:dyDescent="0.25">
      <c r="A138" s="28" t="s">
        <v>2380</v>
      </c>
      <c r="B138" s="28" t="s">
        <v>2383</v>
      </c>
      <c r="C138" s="28" t="s">
        <v>2376</v>
      </c>
    </row>
    <row r="139" spans="1:3" hidden="1" x14ac:dyDescent="0.25">
      <c r="A139" s="28" t="s">
        <v>2378</v>
      </c>
      <c r="B139" s="28" t="s">
        <v>2383</v>
      </c>
      <c r="C139" s="28" t="s">
        <v>2389</v>
      </c>
    </row>
    <row r="140" spans="1:3" hidden="1" x14ac:dyDescent="0.25">
      <c r="A140" s="28" t="s">
        <v>2389</v>
      </c>
      <c r="B140" s="28" t="s">
        <v>2383</v>
      </c>
      <c r="C140" s="29" t="s">
        <v>2407</v>
      </c>
    </row>
    <row r="141" spans="1:3" hidden="1" x14ac:dyDescent="0.25">
      <c r="A141" s="28" t="s">
        <v>2383</v>
      </c>
      <c r="B141" s="28" t="s">
        <v>2380</v>
      </c>
      <c r="C141" s="28" t="s">
        <v>2380</v>
      </c>
    </row>
    <row r="142" spans="1:3" hidden="1" x14ac:dyDescent="0.25">
      <c r="A142" s="28" t="s">
        <v>2396</v>
      </c>
      <c r="B142" s="28" t="s">
        <v>2380</v>
      </c>
      <c r="C142" s="28" t="s">
        <v>2392</v>
      </c>
    </row>
    <row r="143" spans="1:3" hidden="1" x14ac:dyDescent="0.25">
      <c r="A143" s="28" t="s">
        <v>2396</v>
      </c>
      <c r="B143" s="28" t="s">
        <v>2380</v>
      </c>
      <c r="C143" s="28" t="s">
        <v>2392</v>
      </c>
    </row>
    <row r="144" spans="1:3" hidden="1" x14ac:dyDescent="0.25">
      <c r="A144" s="28" t="s">
        <v>2383</v>
      </c>
      <c r="B144" s="28" t="s">
        <v>2380</v>
      </c>
      <c r="C144" s="28" t="s">
        <v>2381</v>
      </c>
    </row>
    <row r="145" spans="1:3" hidden="1" x14ac:dyDescent="0.25">
      <c r="A145" s="28" t="s">
        <v>2383</v>
      </c>
      <c r="B145" s="28" t="s">
        <v>2380</v>
      </c>
      <c r="C145" s="28" t="s">
        <v>2381</v>
      </c>
    </row>
    <row r="146" spans="1:3" hidden="1" x14ac:dyDescent="0.25">
      <c r="A146" s="28" t="s">
        <v>2389</v>
      </c>
      <c r="B146" s="28" t="s">
        <v>2383</v>
      </c>
      <c r="C146" s="29" t="s">
        <v>2400</v>
      </c>
    </row>
    <row r="147" spans="1:3" hidden="1" x14ac:dyDescent="0.25">
      <c r="A147" s="28" t="s">
        <v>2378</v>
      </c>
      <c r="B147" s="28" t="s">
        <v>2383</v>
      </c>
      <c r="C147" s="28" t="s">
        <v>2396</v>
      </c>
    </row>
    <row r="148" spans="1:3" hidden="1" x14ac:dyDescent="0.25">
      <c r="A148" s="28" t="s">
        <v>2389</v>
      </c>
      <c r="B148" s="28" t="s">
        <v>2383</v>
      </c>
      <c r="C148" s="28" t="s">
        <v>2378</v>
      </c>
    </row>
    <row r="149" spans="1:3" hidden="1" x14ac:dyDescent="0.25">
      <c r="A149" s="28" t="s">
        <v>2378</v>
      </c>
      <c r="B149" s="28" t="s">
        <v>2389</v>
      </c>
      <c r="C149" s="28" t="s">
        <v>2400</v>
      </c>
    </row>
    <row r="150" spans="1:3" hidden="1" x14ac:dyDescent="0.25">
      <c r="A150" s="28" t="s">
        <v>2383</v>
      </c>
      <c r="B150" s="28" t="s">
        <v>2380</v>
      </c>
      <c r="C150" s="28" t="s">
        <v>2380</v>
      </c>
    </row>
    <row r="151" spans="1:3" hidden="1" x14ac:dyDescent="0.25">
      <c r="A151" s="28" t="s">
        <v>2380</v>
      </c>
      <c r="B151" s="28" t="s">
        <v>2380</v>
      </c>
      <c r="C151" s="28" t="s">
        <v>2376</v>
      </c>
    </row>
    <row r="152" spans="1:3" hidden="1" x14ac:dyDescent="0.25">
      <c r="A152" s="28" t="s">
        <v>2389</v>
      </c>
      <c r="B152" s="28" t="s">
        <v>2383</v>
      </c>
      <c r="C152" s="29" t="s">
        <v>2389</v>
      </c>
    </row>
    <row r="153" spans="1:3" hidden="1" x14ac:dyDescent="0.25">
      <c r="A153" s="28" t="s">
        <v>2396</v>
      </c>
      <c r="B153" s="28" t="s">
        <v>2380</v>
      </c>
      <c r="C153" s="28" t="s">
        <v>2392</v>
      </c>
    </row>
    <row r="154" spans="1:3" hidden="1" x14ac:dyDescent="0.25">
      <c r="A154" s="28" t="s">
        <v>2383</v>
      </c>
      <c r="B154" s="28" t="s">
        <v>2392</v>
      </c>
      <c r="C154" s="28" t="s">
        <v>2392</v>
      </c>
    </row>
    <row r="155" spans="1:3" hidden="1" x14ac:dyDescent="0.25">
      <c r="A155" s="28" t="s">
        <v>2383</v>
      </c>
      <c r="B155" s="28" t="s">
        <v>2392</v>
      </c>
      <c r="C155" s="28" t="s">
        <v>2392</v>
      </c>
    </row>
    <row r="156" spans="1:3" hidden="1" x14ac:dyDescent="0.25">
      <c r="A156" s="28" t="s">
        <v>2396</v>
      </c>
      <c r="B156" s="28" t="s">
        <v>2380</v>
      </c>
      <c r="C156" s="28" t="s">
        <v>2392</v>
      </c>
    </row>
    <row r="157" spans="1:3" hidden="1" x14ac:dyDescent="0.25">
      <c r="A157" s="28" t="s">
        <v>2383</v>
      </c>
      <c r="B157" s="28" t="s">
        <v>2380</v>
      </c>
      <c r="C157" s="28" t="s">
        <v>2392</v>
      </c>
    </row>
    <row r="158" spans="1:3" hidden="1" x14ac:dyDescent="0.25">
      <c r="A158" s="28" t="s">
        <v>2380</v>
      </c>
      <c r="B158" s="28" t="s">
        <v>2383</v>
      </c>
      <c r="C158" s="28" t="s">
        <v>2376</v>
      </c>
    </row>
    <row r="159" spans="1:3" hidden="1" x14ac:dyDescent="0.25">
      <c r="A159" s="28" t="s">
        <v>2383</v>
      </c>
      <c r="B159" s="28" t="s">
        <v>2380</v>
      </c>
      <c r="C159" s="28" t="s">
        <v>2381</v>
      </c>
    </row>
    <row r="160" spans="1:3" hidden="1" x14ac:dyDescent="0.25">
      <c r="A160" s="28" t="s">
        <v>2383</v>
      </c>
      <c r="B160" s="28" t="s">
        <v>2380</v>
      </c>
      <c r="C160" s="28" t="s">
        <v>2381</v>
      </c>
    </row>
    <row r="161" spans="1:7" hidden="1" x14ac:dyDescent="0.25">
      <c r="A161" s="28" t="s">
        <v>2383</v>
      </c>
      <c r="B161" s="28" t="s">
        <v>2380</v>
      </c>
      <c r="C161" s="28" t="s">
        <v>2381</v>
      </c>
    </row>
    <row r="162" spans="1:7" hidden="1" x14ac:dyDescent="0.25">
      <c r="A162" s="28" t="s">
        <v>2378</v>
      </c>
      <c r="B162" s="28" t="s">
        <v>2383</v>
      </c>
      <c r="C162" s="28" t="s">
        <v>2392</v>
      </c>
    </row>
    <row r="163" spans="1:7" hidden="1" x14ac:dyDescent="0.25">
      <c r="A163" s="28" t="s">
        <v>2383</v>
      </c>
      <c r="B163" s="28" t="s">
        <v>2380</v>
      </c>
      <c r="C163" s="28" t="s">
        <v>2380</v>
      </c>
    </row>
    <row r="164" spans="1:7" hidden="1" x14ac:dyDescent="0.25">
      <c r="A164" s="28" t="s">
        <v>2380</v>
      </c>
      <c r="B164" s="28" t="s">
        <v>2383</v>
      </c>
      <c r="C164" s="28" t="s">
        <v>2376</v>
      </c>
    </row>
    <row r="165" spans="1:7" hidden="1" x14ac:dyDescent="0.25">
      <c r="A165" s="28" t="s">
        <v>2380</v>
      </c>
      <c r="B165" s="28" t="s">
        <v>2383</v>
      </c>
      <c r="C165" s="28" t="s">
        <v>2376</v>
      </c>
    </row>
    <row r="166" spans="1:7" hidden="1" x14ac:dyDescent="0.25">
      <c r="A166" s="28" t="s">
        <v>2396</v>
      </c>
      <c r="B166" s="28" t="s">
        <v>2380</v>
      </c>
      <c r="C166" s="28" t="s">
        <v>2392</v>
      </c>
    </row>
    <row r="167" spans="1:7" hidden="1" x14ac:dyDescent="0.25">
      <c r="A167" s="28" t="s">
        <v>2389</v>
      </c>
      <c r="B167" s="28" t="s">
        <v>2383</v>
      </c>
      <c r="C167" s="29" t="s">
        <v>2407</v>
      </c>
    </row>
    <row r="168" spans="1:7" hidden="1" x14ac:dyDescent="0.25">
      <c r="A168" s="28" t="s">
        <v>2383</v>
      </c>
      <c r="B168" s="28" t="s">
        <v>2380</v>
      </c>
      <c r="C168" s="28" t="s">
        <v>2380</v>
      </c>
    </row>
    <row r="169" spans="1:7" hidden="1" x14ac:dyDescent="0.25">
      <c r="A169" s="28" t="s">
        <v>2378</v>
      </c>
      <c r="B169" s="28" t="s">
        <v>2389</v>
      </c>
      <c r="C169" s="28" t="s">
        <v>2378</v>
      </c>
    </row>
    <row r="170" spans="1:7" hidden="1" x14ac:dyDescent="0.25">
      <c r="A170" s="28" t="s">
        <v>2378</v>
      </c>
      <c r="B170" s="28" t="s">
        <v>2389</v>
      </c>
      <c r="C170" s="28" t="s">
        <v>2400</v>
      </c>
    </row>
    <row r="171" spans="1:7" hidden="1" x14ac:dyDescent="0.25">
      <c r="A171" s="28" t="s">
        <v>2389</v>
      </c>
      <c r="B171" s="28" t="s">
        <v>2383</v>
      </c>
      <c r="C171" s="28" t="s">
        <v>2378</v>
      </c>
    </row>
    <row r="172" spans="1:7" hidden="1" x14ac:dyDescent="0.25">
      <c r="A172" s="28" t="s">
        <v>2378</v>
      </c>
      <c r="B172" s="28" t="s">
        <v>2383</v>
      </c>
      <c r="C172" s="28" t="s">
        <v>2389</v>
      </c>
    </row>
    <row r="173" spans="1:7" hidden="1" x14ac:dyDescent="0.25">
      <c r="A173" s="28" t="s">
        <v>2376</v>
      </c>
      <c r="B173" s="28" t="s">
        <v>2389</v>
      </c>
      <c r="C173" s="28" t="s">
        <v>2389</v>
      </c>
      <c r="G173">
        <v>4</v>
      </c>
    </row>
    <row r="174" spans="1:7" hidden="1" x14ac:dyDescent="0.25">
      <c r="A174" s="28" t="s">
        <v>2378</v>
      </c>
      <c r="B174" s="28" t="s">
        <v>2383</v>
      </c>
      <c r="C174" s="28" t="s">
        <v>2376</v>
      </c>
    </row>
    <row r="175" spans="1:7" hidden="1" x14ac:dyDescent="0.25">
      <c r="A175" s="28" t="s">
        <v>2389</v>
      </c>
      <c r="B175" s="28" t="s">
        <v>2383</v>
      </c>
      <c r="C175" s="28" t="s">
        <v>2400</v>
      </c>
    </row>
    <row r="176" spans="1:7" hidden="1" x14ac:dyDescent="0.25">
      <c r="A176" s="28" t="s">
        <v>2378</v>
      </c>
      <c r="B176" s="28" t="s">
        <v>2389</v>
      </c>
      <c r="C176" s="28" t="s">
        <v>2389</v>
      </c>
    </row>
    <row r="177" spans="1:7" hidden="1" x14ac:dyDescent="0.25">
      <c r="A177" s="28" t="s">
        <v>2389</v>
      </c>
      <c r="B177" s="28" t="s">
        <v>2383</v>
      </c>
      <c r="C177" s="28" t="s">
        <v>2400</v>
      </c>
    </row>
    <row r="178" spans="1:7" hidden="1" x14ac:dyDescent="0.25">
      <c r="A178" s="28" t="s">
        <v>2389</v>
      </c>
      <c r="B178" s="28" t="s">
        <v>2383</v>
      </c>
      <c r="C178" s="28" t="s">
        <v>2389</v>
      </c>
    </row>
    <row r="179" spans="1:7" hidden="1" x14ac:dyDescent="0.25">
      <c r="A179" s="28" t="s">
        <v>2376</v>
      </c>
      <c r="B179" s="28" t="s">
        <v>2389</v>
      </c>
      <c r="C179" s="29" t="s">
        <v>2378</v>
      </c>
      <c r="G179">
        <v>5</v>
      </c>
    </row>
    <row r="180" spans="1:7" hidden="1" x14ac:dyDescent="0.25">
      <c r="A180" s="28" t="s">
        <v>2407</v>
      </c>
      <c r="B180" s="28" t="s">
        <v>2383</v>
      </c>
      <c r="C180" s="29" t="s">
        <v>2396</v>
      </c>
    </row>
    <row r="181" spans="1:7" hidden="1" x14ac:dyDescent="0.25">
      <c r="A181" s="28" t="s">
        <v>2383</v>
      </c>
      <c r="B181" s="28" t="s">
        <v>2380</v>
      </c>
      <c r="C181" s="28" t="s">
        <v>2392</v>
      </c>
    </row>
    <row r="182" spans="1:7" hidden="1" x14ac:dyDescent="0.25">
      <c r="A182" s="28" t="s">
        <v>2383</v>
      </c>
      <c r="B182" s="28" t="s">
        <v>2392</v>
      </c>
      <c r="C182" s="28" t="s">
        <v>2392</v>
      </c>
    </row>
    <row r="183" spans="1:7" hidden="1" x14ac:dyDescent="0.25">
      <c r="A183" s="28" t="s">
        <v>2376</v>
      </c>
      <c r="B183" s="28" t="s">
        <v>2383</v>
      </c>
      <c r="C183" s="29" t="s">
        <v>2378</v>
      </c>
      <c r="G183">
        <v>6</v>
      </c>
    </row>
    <row r="184" spans="1:7" hidden="1" x14ac:dyDescent="0.25">
      <c r="A184" s="28" t="s">
        <v>2380</v>
      </c>
      <c r="B184" s="28" t="s">
        <v>2383</v>
      </c>
      <c r="C184" s="28" t="s">
        <v>2400</v>
      </c>
    </row>
    <row r="185" spans="1:7" hidden="1" x14ac:dyDescent="0.25">
      <c r="A185" s="28" t="s">
        <v>2396</v>
      </c>
      <c r="B185" s="28" t="s">
        <v>2380</v>
      </c>
      <c r="C185" s="28" t="s">
        <v>2392</v>
      </c>
    </row>
    <row r="186" spans="1:7" hidden="1" x14ac:dyDescent="0.25">
      <c r="A186" s="28" t="s">
        <v>2396</v>
      </c>
      <c r="B186" s="28" t="s">
        <v>2380</v>
      </c>
      <c r="C186" s="28" t="s">
        <v>2392</v>
      </c>
    </row>
    <row r="187" spans="1:7" hidden="1" x14ac:dyDescent="0.25">
      <c r="A187" s="28" t="s">
        <v>2383</v>
      </c>
      <c r="B187" s="28" t="s">
        <v>2380</v>
      </c>
      <c r="C187" s="28" t="s">
        <v>2380</v>
      </c>
    </row>
    <row r="188" spans="1:7" hidden="1" x14ac:dyDescent="0.25">
      <c r="A188" s="28" t="s">
        <v>2380</v>
      </c>
      <c r="B188" s="28" t="s">
        <v>2389</v>
      </c>
      <c r="C188" s="28" t="s">
        <v>2376</v>
      </c>
    </row>
    <row r="189" spans="1:7" hidden="1" x14ac:dyDescent="0.25">
      <c r="A189" s="28" t="s">
        <v>2383</v>
      </c>
      <c r="B189" s="28" t="s">
        <v>2380</v>
      </c>
      <c r="C189" s="28" t="s">
        <v>2381</v>
      </c>
    </row>
    <row r="190" spans="1:7" hidden="1" x14ac:dyDescent="0.25">
      <c r="A190" s="28" t="s">
        <v>2383</v>
      </c>
      <c r="B190" s="28" t="s">
        <v>2380</v>
      </c>
      <c r="C190" s="28" t="s">
        <v>2381</v>
      </c>
    </row>
    <row r="191" spans="1:7" hidden="1" x14ac:dyDescent="0.25">
      <c r="A191" s="28" t="s">
        <v>2396</v>
      </c>
      <c r="B191" s="28" t="s">
        <v>2380</v>
      </c>
      <c r="C191" s="28" t="s">
        <v>2392</v>
      </c>
    </row>
    <row r="192" spans="1:7" hidden="1" x14ac:dyDescent="0.25">
      <c r="A192" s="28" t="s">
        <v>2383</v>
      </c>
      <c r="B192" s="28" t="s">
        <v>2380</v>
      </c>
      <c r="C192" s="29" t="s">
        <v>2380</v>
      </c>
    </row>
    <row r="193" spans="1:7" hidden="1" x14ac:dyDescent="0.25">
      <c r="A193" s="28" t="s">
        <v>2383</v>
      </c>
      <c r="B193" s="28" t="s">
        <v>2380</v>
      </c>
      <c r="C193" s="29" t="s">
        <v>2380</v>
      </c>
    </row>
    <row r="194" spans="1:7" hidden="1" x14ac:dyDescent="0.25">
      <c r="A194" s="28" t="s">
        <v>2376</v>
      </c>
      <c r="B194" s="28" t="s">
        <v>2389</v>
      </c>
      <c r="C194" s="28" t="s">
        <v>2376</v>
      </c>
      <c r="G194">
        <v>7</v>
      </c>
    </row>
    <row r="195" spans="1:7" hidden="1" x14ac:dyDescent="0.25">
      <c r="A195" s="28" t="s">
        <v>2380</v>
      </c>
      <c r="B195" s="28" t="s">
        <v>2383</v>
      </c>
      <c r="C195" s="28" t="s">
        <v>2389</v>
      </c>
    </row>
    <row r="196" spans="1:7" hidden="1" x14ac:dyDescent="0.25">
      <c r="A196" s="28" t="s">
        <v>2378</v>
      </c>
      <c r="B196" s="28" t="s">
        <v>2383</v>
      </c>
      <c r="C196" s="28" t="s">
        <v>2383</v>
      </c>
    </row>
    <row r="197" spans="1:7" hidden="1" x14ac:dyDescent="0.25">
      <c r="A197" s="28" t="s">
        <v>2380</v>
      </c>
      <c r="B197" s="28" t="s">
        <v>2383</v>
      </c>
      <c r="C197" s="28" t="s">
        <v>2376</v>
      </c>
    </row>
    <row r="198" spans="1:7" hidden="1" x14ac:dyDescent="0.25">
      <c r="A198" s="28" t="s">
        <v>2378</v>
      </c>
      <c r="B198" s="28" t="s">
        <v>2389</v>
      </c>
      <c r="C198" s="28" t="s">
        <v>2389</v>
      </c>
    </row>
    <row r="199" spans="1:7" hidden="1" x14ac:dyDescent="0.25">
      <c r="A199" s="28" t="s">
        <v>2380</v>
      </c>
      <c r="B199" s="28" t="s">
        <v>2389</v>
      </c>
      <c r="C199" s="28" t="s">
        <v>2376</v>
      </c>
    </row>
    <row r="200" spans="1:7" hidden="1" x14ac:dyDescent="0.25">
      <c r="A200" s="28" t="s">
        <v>2378</v>
      </c>
      <c r="B200" s="28" t="s">
        <v>2383</v>
      </c>
      <c r="C200" s="28" t="s">
        <v>2376</v>
      </c>
    </row>
    <row r="201" spans="1:7" hidden="1" x14ac:dyDescent="0.25">
      <c r="A201" s="28" t="s">
        <v>2389</v>
      </c>
      <c r="B201" s="28" t="s">
        <v>2389</v>
      </c>
      <c r="C201" s="28" t="s">
        <v>2400</v>
      </c>
    </row>
    <row r="202" spans="1:7" hidden="1" x14ac:dyDescent="0.25">
      <c r="A202" s="28" t="s">
        <v>2380</v>
      </c>
      <c r="B202" s="28" t="s">
        <v>2383</v>
      </c>
      <c r="C202" s="28" t="s">
        <v>2400</v>
      </c>
    </row>
    <row r="203" spans="1:7" hidden="1" x14ac:dyDescent="0.25">
      <c r="A203" s="28" t="s">
        <v>2380</v>
      </c>
      <c r="B203" s="28" t="s">
        <v>2383</v>
      </c>
      <c r="C203" s="28" t="s">
        <v>2376</v>
      </c>
    </row>
    <row r="204" spans="1:7" hidden="1" x14ac:dyDescent="0.25">
      <c r="A204" s="28" t="s">
        <v>2380</v>
      </c>
      <c r="B204" s="28" t="s">
        <v>2383</v>
      </c>
      <c r="C204" s="28" t="s">
        <v>2376</v>
      </c>
    </row>
    <row r="205" spans="1:7" hidden="1" x14ac:dyDescent="0.25">
      <c r="A205" s="28" t="s">
        <v>2380</v>
      </c>
      <c r="B205" s="28" t="s">
        <v>2383</v>
      </c>
      <c r="C205" s="28" t="s">
        <v>2376</v>
      </c>
    </row>
    <row r="206" spans="1:7" hidden="1" x14ac:dyDescent="0.25">
      <c r="A206" s="28" t="s">
        <v>2378</v>
      </c>
      <c r="B206" s="28" t="s">
        <v>2383</v>
      </c>
      <c r="C206" s="28" t="s">
        <v>2383</v>
      </c>
    </row>
    <row r="207" spans="1:7" hidden="1" x14ac:dyDescent="0.25">
      <c r="A207" s="28" t="s">
        <v>2383</v>
      </c>
      <c r="B207" s="28" t="s">
        <v>2383</v>
      </c>
      <c r="C207" s="28" t="s">
        <v>2380</v>
      </c>
    </row>
    <row r="208" spans="1:7" hidden="1" x14ac:dyDescent="0.25">
      <c r="A208" s="28" t="s">
        <v>2396</v>
      </c>
      <c r="B208" s="28" t="s">
        <v>2380</v>
      </c>
      <c r="C208" s="28" t="s">
        <v>2392</v>
      </c>
    </row>
    <row r="209" spans="1:7" hidden="1" x14ac:dyDescent="0.25">
      <c r="A209" s="28" t="s">
        <v>2383</v>
      </c>
      <c r="B209" s="28" t="s">
        <v>2380</v>
      </c>
      <c r="C209" s="28" t="s">
        <v>2392</v>
      </c>
    </row>
    <row r="210" spans="1:7" hidden="1" x14ac:dyDescent="0.25">
      <c r="A210" s="28" t="s">
        <v>2383</v>
      </c>
      <c r="B210" s="28" t="s">
        <v>2380</v>
      </c>
      <c r="C210" s="28" t="s">
        <v>2381</v>
      </c>
    </row>
    <row r="211" spans="1:7" hidden="1" x14ac:dyDescent="0.25">
      <c r="A211" s="28" t="s">
        <v>2383</v>
      </c>
      <c r="B211" s="28" t="s">
        <v>2380</v>
      </c>
      <c r="C211" s="28" t="s">
        <v>2381</v>
      </c>
    </row>
    <row r="212" spans="1:7" hidden="1" x14ac:dyDescent="0.25">
      <c r="A212" s="28" t="s">
        <v>2376</v>
      </c>
      <c r="B212" s="28" t="s">
        <v>2383</v>
      </c>
      <c r="C212" s="28" t="s">
        <v>2378</v>
      </c>
      <c r="G212">
        <v>8</v>
      </c>
    </row>
    <row r="213" spans="1:7" hidden="1" x14ac:dyDescent="0.25">
      <c r="A213" s="28" t="s">
        <v>2383</v>
      </c>
      <c r="B213" s="28" t="s">
        <v>2392</v>
      </c>
      <c r="C213" s="28" t="s">
        <v>2380</v>
      </c>
    </row>
    <row r="214" spans="1:7" hidden="1" x14ac:dyDescent="0.25">
      <c r="A214" s="28" t="s">
        <v>2378</v>
      </c>
      <c r="B214" s="28" t="s">
        <v>2383</v>
      </c>
      <c r="C214" s="28" t="s">
        <v>2389</v>
      </c>
    </row>
    <row r="215" spans="1:7" hidden="1" x14ac:dyDescent="0.25">
      <c r="A215" s="28" t="s">
        <v>2380</v>
      </c>
      <c r="B215" s="28" t="s">
        <v>2383</v>
      </c>
      <c r="C215" s="28" t="s">
        <v>2376</v>
      </c>
    </row>
    <row r="216" spans="1:7" hidden="1" x14ac:dyDescent="0.25">
      <c r="A216" s="28" t="s">
        <v>2380</v>
      </c>
      <c r="B216" s="28" t="s">
        <v>2383</v>
      </c>
      <c r="C216" s="28" t="s">
        <v>2376</v>
      </c>
    </row>
    <row r="217" spans="1:7" hidden="1" x14ac:dyDescent="0.25">
      <c r="A217" s="28" t="s">
        <v>2389</v>
      </c>
      <c r="B217" s="28" t="s">
        <v>2383</v>
      </c>
      <c r="C217" s="28" t="s">
        <v>2389</v>
      </c>
    </row>
    <row r="218" spans="1:7" hidden="1" x14ac:dyDescent="0.25">
      <c r="A218" s="28" t="s">
        <v>2380</v>
      </c>
      <c r="B218" s="28" t="s">
        <v>2383</v>
      </c>
      <c r="C218" s="28" t="s">
        <v>2400</v>
      </c>
    </row>
    <row r="219" spans="1:7" hidden="1" x14ac:dyDescent="0.25">
      <c r="A219" s="28" t="s">
        <v>2380</v>
      </c>
      <c r="B219" s="28" t="s">
        <v>2383</v>
      </c>
      <c r="C219" s="28" t="s">
        <v>2389</v>
      </c>
    </row>
    <row r="220" spans="1:7" hidden="1" x14ac:dyDescent="0.25">
      <c r="A220" s="28" t="s">
        <v>2380</v>
      </c>
      <c r="B220" s="28" t="s">
        <v>2383</v>
      </c>
      <c r="C220" s="28" t="s">
        <v>2376</v>
      </c>
    </row>
    <row r="221" spans="1:7" hidden="1" x14ac:dyDescent="0.25">
      <c r="A221" s="28" t="s">
        <v>2389</v>
      </c>
      <c r="B221" s="28" t="s">
        <v>2383</v>
      </c>
      <c r="C221" s="28" t="s">
        <v>2376</v>
      </c>
    </row>
    <row r="222" spans="1:7" hidden="1" x14ac:dyDescent="0.25">
      <c r="A222" s="28" t="s">
        <v>2389</v>
      </c>
      <c r="B222" s="28" t="s">
        <v>2383</v>
      </c>
      <c r="C222" s="28" t="s">
        <v>2376</v>
      </c>
    </row>
    <row r="223" spans="1:7" hidden="1" x14ac:dyDescent="0.25">
      <c r="A223" s="28" t="s">
        <v>2378</v>
      </c>
      <c r="B223" s="28" t="s">
        <v>2389</v>
      </c>
      <c r="C223" s="28" t="s">
        <v>2389</v>
      </c>
    </row>
    <row r="224" spans="1:7" hidden="1" x14ac:dyDescent="0.25">
      <c r="A224" s="28" t="s">
        <v>2378</v>
      </c>
      <c r="B224" s="28" t="s">
        <v>2389</v>
      </c>
      <c r="C224" s="29" t="s">
        <v>2407</v>
      </c>
    </row>
    <row r="225" spans="1:3" hidden="1" x14ac:dyDescent="0.25">
      <c r="A225" s="28" t="s">
        <v>2380</v>
      </c>
      <c r="B225" s="28" t="s">
        <v>2383</v>
      </c>
      <c r="C225" s="28" t="s">
        <v>2389</v>
      </c>
    </row>
    <row r="226" spans="1:3" hidden="1" x14ac:dyDescent="0.25">
      <c r="A226" s="28" t="s">
        <v>2380</v>
      </c>
      <c r="B226" s="28" t="s">
        <v>2383</v>
      </c>
      <c r="C226" s="28" t="s">
        <v>2376</v>
      </c>
    </row>
    <row r="227" spans="1:3" hidden="1" x14ac:dyDescent="0.25">
      <c r="A227" s="28" t="s">
        <v>2378</v>
      </c>
      <c r="B227" s="28" t="s">
        <v>2383</v>
      </c>
      <c r="C227" s="28" t="s">
        <v>2400</v>
      </c>
    </row>
    <row r="228" spans="1:3" hidden="1" x14ac:dyDescent="0.25">
      <c r="A228" s="28" t="s">
        <v>2380</v>
      </c>
      <c r="B228" s="28" t="s">
        <v>2383</v>
      </c>
      <c r="C228" s="28" t="s">
        <v>2376</v>
      </c>
    </row>
    <row r="229" spans="1:3" hidden="1" x14ac:dyDescent="0.25">
      <c r="A229" s="28" t="s">
        <v>2378</v>
      </c>
      <c r="B229" s="28" t="s">
        <v>2383</v>
      </c>
      <c r="C229" s="28" t="s">
        <v>2401</v>
      </c>
    </row>
    <row r="230" spans="1:3" hidden="1" x14ac:dyDescent="0.25">
      <c r="A230" s="28" t="s">
        <v>2396</v>
      </c>
      <c r="B230" s="28" t="s">
        <v>2380</v>
      </c>
      <c r="C230" s="28" t="s">
        <v>2392</v>
      </c>
    </row>
    <row r="231" spans="1:3" hidden="1" x14ac:dyDescent="0.25">
      <c r="A231" s="28" t="s">
        <v>2396</v>
      </c>
      <c r="B231" s="28" t="s">
        <v>2380</v>
      </c>
      <c r="C231" s="28" t="s">
        <v>2392</v>
      </c>
    </row>
    <row r="232" spans="1:3" hidden="1" x14ac:dyDescent="0.25">
      <c r="A232" s="28" t="s">
        <v>2396</v>
      </c>
      <c r="B232" s="28" t="s">
        <v>2380</v>
      </c>
      <c r="C232" s="28" t="s">
        <v>2392</v>
      </c>
    </row>
    <row r="233" spans="1:3" hidden="1" x14ac:dyDescent="0.25">
      <c r="A233" s="28" t="s">
        <v>2396</v>
      </c>
      <c r="B233" s="28" t="s">
        <v>2380</v>
      </c>
      <c r="C233" s="28" t="s">
        <v>2392</v>
      </c>
    </row>
    <row r="234" spans="1:3" hidden="1" x14ac:dyDescent="0.25">
      <c r="A234" s="28" t="s">
        <v>2396</v>
      </c>
      <c r="B234" s="28" t="s">
        <v>2380</v>
      </c>
      <c r="C234" s="28" t="s">
        <v>2392</v>
      </c>
    </row>
    <row r="235" spans="1:3" hidden="1" x14ac:dyDescent="0.25">
      <c r="A235" s="28" t="s">
        <v>2396</v>
      </c>
      <c r="B235" s="28" t="s">
        <v>2380</v>
      </c>
      <c r="C235" s="28" t="s">
        <v>2392</v>
      </c>
    </row>
    <row r="236" spans="1:3" hidden="1" x14ac:dyDescent="0.25">
      <c r="A236" s="28" t="s">
        <v>2396</v>
      </c>
      <c r="B236" s="28" t="s">
        <v>2380</v>
      </c>
      <c r="C236" s="28" t="s">
        <v>2392</v>
      </c>
    </row>
    <row r="237" spans="1:3" hidden="1" x14ac:dyDescent="0.25">
      <c r="A237" s="28" t="s">
        <v>2396</v>
      </c>
      <c r="B237" s="28" t="s">
        <v>2380</v>
      </c>
      <c r="C237" s="28" t="s">
        <v>2392</v>
      </c>
    </row>
    <row r="238" spans="1:3" hidden="1" x14ac:dyDescent="0.25">
      <c r="A238" s="28" t="s">
        <v>2383</v>
      </c>
      <c r="B238" s="28" t="s">
        <v>2392</v>
      </c>
      <c r="C238" s="28" t="s">
        <v>2392</v>
      </c>
    </row>
    <row r="239" spans="1:3" hidden="1" x14ac:dyDescent="0.25">
      <c r="A239" s="28" t="s">
        <v>2383</v>
      </c>
      <c r="B239" s="28" t="s">
        <v>2380</v>
      </c>
      <c r="C239" s="28" t="s">
        <v>2392</v>
      </c>
    </row>
    <row r="240" spans="1:3" hidden="1" x14ac:dyDescent="0.25">
      <c r="A240" s="28" t="s">
        <v>2383</v>
      </c>
      <c r="B240" s="28" t="s">
        <v>2380</v>
      </c>
      <c r="C240" s="28" t="s">
        <v>2392</v>
      </c>
    </row>
    <row r="241" spans="1:10" hidden="1" x14ac:dyDescent="0.25">
      <c r="A241" s="28" t="s">
        <v>2396</v>
      </c>
      <c r="B241" s="28" t="s">
        <v>2380</v>
      </c>
      <c r="C241" s="28" t="s">
        <v>2392</v>
      </c>
    </row>
    <row r="242" spans="1:10" hidden="1" x14ac:dyDescent="0.25">
      <c r="A242" s="28" t="s">
        <v>2396</v>
      </c>
      <c r="B242" s="28" t="s">
        <v>2380</v>
      </c>
      <c r="C242" s="28" t="s">
        <v>2392</v>
      </c>
    </row>
    <row r="243" spans="1:10" hidden="1" x14ac:dyDescent="0.25">
      <c r="A243" s="28" t="s">
        <v>2383</v>
      </c>
      <c r="B243" s="28" t="s">
        <v>2380</v>
      </c>
      <c r="C243" s="28" t="s">
        <v>2381</v>
      </c>
    </row>
    <row r="244" spans="1:10" hidden="1" x14ac:dyDescent="0.25">
      <c r="A244" s="28" t="s">
        <v>2383</v>
      </c>
      <c r="B244" s="28" t="s">
        <v>2380</v>
      </c>
      <c r="C244" s="28" t="s">
        <v>2381</v>
      </c>
    </row>
    <row r="245" spans="1:10" hidden="1" x14ac:dyDescent="0.25">
      <c r="A245" s="28" t="s">
        <v>2383</v>
      </c>
      <c r="B245" s="28" t="s">
        <v>2380</v>
      </c>
      <c r="C245" s="28" t="s">
        <v>2392</v>
      </c>
    </row>
    <row r="246" spans="1:10" hidden="1" x14ac:dyDescent="0.25">
      <c r="A246" s="28" t="s">
        <v>2380</v>
      </c>
      <c r="B246" s="28" t="s">
        <v>2383</v>
      </c>
      <c r="C246" s="28" t="s">
        <v>2376</v>
      </c>
    </row>
    <row r="247" spans="1:10" hidden="1" x14ac:dyDescent="0.25">
      <c r="A247" s="28" t="s">
        <v>2380</v>
      </c>
      <c r="B247" s="28" t="s">
        <v>2383</v>
      </c>
      <c r="C247" s="28" t="s">
        <v>2376</v>
      </c>
    </row>
    <row r="248" spans="1:10" hidden="1" x14ac:dyDescent="0.25">
      <c r="A248" s="28" t="s">
        <v>2380</v>
      </c>
      <c r="B248" s="28" t="s">
        <v>2383</v>
      </c>
      <c r="C248" s="28" t="s">
        <v>2376</v>
      </c>
    </row>
    <row r="249" spans="1:10" hidden="1" x14ac:dyDescent="0.25">
      <c r="A249" s="28" t="s">
        <v>2376</v>
      </c>
      <c r="B249" s="28" t="s">
        <v>2389</v>
      </c>
      <c r="C249" s="28" t="s">
        <v>2390</v>
      </c>
      <c r="G249">
        <v>9</v>
      </c>
    </row>
    <row r="250" spans="1:10" hidden="1" x14ac:dyDescent="0.25">
      <c r="A250" s="28" t="s">
        <v>2376</v>
      </c>
      <c r="B250" s="28" t="s">
        <v>2389</v>
      </c>
      <c r="C250" s="28" t="s">
        <v>2390</v>
      </c>
      <c r="H250" s="40"/>
      <c r="I250" s="40"/>
      <c r="J250" s="40"/>
    </row>
    <row r="251" spans="1:10" hidden="1" x14ac:dyDescent="0.25">
      <c r="A251" s="28" t="s">
        <v>2378</v>
      </c>
      <c r="B251" s="28" t="s">
        <v>2383</v>
      </c>
      <c r="C251" s="28" t="s">
        <v>2389</v>
      </c>
      <c r="H251" s="40" t="s">
        <v>2376</v>
      </c>
      <c r="I251" s="40" t="s">
        <v>2389</v>
      </c>
      <c r="J251" s="40" t="s">
        <v>2376</v>
      </c>
    </row>
    <row r="252" spans="1:10" hidden="1" x14ac:dyDescent="0.25">
      <c r="A252" s="28" t="s">
        <v>2378</v>
      </c>
      <c r="B252" s="28" t="s">
        <v>2383</v>
      </c>
      <c r="C252" s="28" t="s">
        <v>2376</v>
      </c>
      <c r="H252" s="40" t="s">
        <v>2376</v>
      </c>
      <c r="I252" s="40" t="s">
        <v>2383</v>
      </c>
      <c r="J252" s="40" t="s">
        <v>2378</v>
      </c>
    </row>
    <row r="253" spans="1:10" hidden="1" x14ac:dyDescent="0.25">
      <c r="A253" s="28" t="s">
        <v>2378</v>
      </c>
      <c r="B253" s="28" t="s">
        <v>2383</v>
      </c>
      <c r="C253" s="28" t="s">
        <v>2400</v>
      </c>
      <c r="H253" s="40" t="s">
        <v>2376</v>
      </c>
      <c r="I253" s="40" t="s">
        <v>2389</v>
      </c>
      <c r="J253" s="40" t="s">
        <v>2389</v>
      </c>
    </row>
    <row r="254" spans="1:10" hidden="1" x14ac:dyDescent="0.25">
      <c r="A254" s="28" t="s">
        <v>2389</v>
      </c>
      <c r="B254" s="28" t="s">
        <v>2383</v>
      </c>
      <c r="C254" s="29" t="s">
        <v>2376</v>
      </c>
      <c r="H254" s="40" t="s">
        <v>2376</v>
      </c>
      <c r="I254" s="40" t="s">
        <v>2389</v>
      </c>
      <c r="J254" s="29" t="s">
        <v>2378</v>
      </c>
    </row>
    <row r="255" spans="1:10" hidden="1" x14ac:dyDescent="0.25">
      <c r="A255" s="28" t="s">
        <v>2376</v>
      </c>
      <c r="B255" s="28" t="s">
        <v>2389</v>
      </c>
      <c r="C255" s="28" t="s">
        <v>2400</v>
      </c>
      <c r="H255" s="40"/>
      <c r="I255" s="40"/>
      <c r="J255" s="29"/>
    </row>
    <row r="256" spans="1:10" hidden="1" x14ac:dyDescent="0.25">
      <c r="A256" s="28" t="s">
        <v>2378</v>
      </c>
      <c r="B256" s="28" t="s">
        <v>2389</v>
      </c>
      <c r="C256" s="28" t="s">
        <v>2389</v>
      </c>
      <c r="H256" s="40" t="s">
        <v>2376</v>
      </c>
      <c r="I256" s="40" t="s">
        <v>2389</v>
      </c>
      <c r="J256" s="40" t="s">
        <v>2376</v>
      </c>
    </row>
    <row r="257" spans="1:10" hidden="1" x14ac:dyDescent="0.25">
      <c r="A257" s="28" t="s">
        <v>2378</v>
      </c>
      <c r="B257" s="28" t="s">
        <v>2383</v>
      </c>
      <c r="C257" s="28" t="s">
        <v>2389</v>
      </c>
      <c r="H257" s="40" t="s">
        <v>2376</v>
      </c>
      <c r="I257" s="40" t="s">
        <v>2383</v>
      </c>
      <c r="J257" s="40" t="s">
        <v>2378</v>
      </c>
    </row>
    <row r="258" spans="1:10" hidden="1" x14ac:dyDescent="0.25">
      <c r="A258" s="28" t="s">
        <v>2380</v>
      </c>
      <c r="B258" s="28" t="s">
        <v>2383</v>
      </c>
      <c r="C258" s="28" t="s">
        <v>2376</v>
      </c>
      <c r="H258" s="40" t="s">
        <v>2376</v>
      </c>
      <c r="I258" s="40" t="s">
        <v>2389</v>
      </c>
      <c r="J258" s="40" t="s">
        <v>2390</v>
      </c>
    </row>
    <row r="259" spans="1:10" hidden="1" x14ac:dyDescent="0.25">
      <c r="A259" s="28" t="s">
        <v>2389</v>
      </c>
      <c r="B259" s="28" t="s">
        <v>2383</v>
      </c>
      <c r="C259" s="28" t="s">
        <v>2376</v>
      </c>
      <c r="H259" s="40" t="s">
        <v>2376</v>
      </c>
      <c r="I259" s="40" t="s">
        <v>2389</v>
      </c>
      <c r="J259" s="40" t="s">
        <v>2390</v>
      </c>
    </row>
    <row r="260" spans="1:10" hidden="1" x14ac:dyDescent="0.25">
      <c r="A260" s="28" t="s">
        <v>2396</v>
      </c>
      <c r="B260" s="28" t="s">
        <v>2380</v>
      </c>
      <c r="C260" s="28" t="s">
        <v>2392</v>
      </c>
      <c r="H260" s="40" t="s">
        <v>2376</v>
      </c>
      <c r="I260" s="40" t="s">
        <v>2389</v>
      </c>
      <c r="J260" s="40" t="s">
        <v>2400</v>
      </c>
    </row>
    <row r="261" spans="1:10" hidden="1" x14ac:dyDescent="0.25">
      <c r="A261" s="28" t="s">
        <v>2383</v>
      </c>
      <c r="B261" s="28" t="s">
        <v>2380</v>
      </c>
      <c r="C261" s="28" t="s">
        <v>2381</v>
      </c>
      <c r="H261" s="40" t="s">
        <v>2376</v>
      </c>
      <c r="I261" s="40" t="s">
        <v>2389</v>
      </c>
      <c r="J261" s="29" t="s">
        <v>2378</v>
      </c>
    </row>
    <row r="262" spans="1:10" hidden="1" x14ac:dyDescent="0.25">
      <c r="A262" s="28" t="s">
        <v>2383</v>
      </c>
      <c r="B262" s="28" t="s">
        <v>2380</v>
      </c>
      <c r="C262" s="28" t="s">
        <v>2381</v>
      </c>
      <c r="H262" s="40" t="s">
        <v>2376</v>
      </c>
      <c r="I262" s="40" t="s">
        <v>2389</v>
      </c>
      <c r="J262" s="29" t="s">
        <v>2378</v>
      </c>
    </row>
    <row r="263" spans="1:10" hidden="1" x14ac:dyDescent="0.25">
      <c r="A263" s="28" t="s">
        <v>2378</v>
      </c>
      <c r="B263" s="28" t="s">
        <v>2389</v>
      </c>
      <c r="C263" s="28" t="s">
        <v>2389</v>
      </c>
      <c r="H263" s="40" t="s">
        <v>2376</v>
      </c>
      <c r="I263" s="40" t="s">
        <v>2389</v>
      </c>
      <c r="J263" s="40" t="s">
        <v>2378</v>
      </c>
    </row>
    <row r="264" spans="1:10" hidden="1" x14ac:dyDescent="0.25">
      <c r="A264" s="28" t="s">
        <v>2383</v>
      </c>
      <c r="B264" s="28" t="s">
        <v>2380</v>
      </c>
      <c r="C264" s="28" t="s">
        <v>2392</v>
      </c>
      <c r="H264" s="40" t="s">
        <v>2376</v>
      </c>
      <c r="I264" s="40" t="s">
        <v>2383</v>
      </c>
      <c r="J264" s="40" t="s">
        <v>2400</v>
      </c>
    </row>
    <row r="265" spans="1:10" hidden="1" x14ac:dyDescent="0.25">
      <c r="A265" s="28" t="s">
        <v>2376</v>
      </c>
      <c r="B265" s="28" t="s">
        <v>2389</v>
      </c>
      <c r="C265" s="29" t="s">
        <v>2378</v>
      </c>
      <c r="H265" s="40"/>
      <c r="I265" s="40"/>
      <c r="J265" s="29"/>
    </row>
    <row r="266" spans="1:10" hidden="1" x14ac:dyDescent="0.25">
      <c r="A266" s="28" t="s">
        <v>2380</v>
      </c>
      <c r="B266" s="28" t="s">
        <v>2383</v>
      </c>
      <c r="C266" s="28" t="s">
        <v>2376</v>
      </c>
      <c r="H266" s="40" t="s">
        <v>2376</v>
      </c>
      <c r="I266" s="40" t="s">
        <v>2389</v>
      </c>
      <c r="J266" s="29" t="s">
        <v>2378</v>
      </c>
    </row>
    <row r="267" spans="1:10" hidden="1" x14ac:dyDescent="0.25">
      <c r="A267" s="28" t="s">
        <v>2389</v>
      </c>
      <c r="B267" s="28" t="s">
        <v>2383</v>
      </c>
      <c r="C267" s="28" t="s">
        <v>2396</v>
      </c>
      <c r="H267" s="40" t="s">
        <v>2376</v>
      </c>
      <c r="I267" s="40" t="s">
        <v>2389</v>
      </c>
      <c r="J267" s="29" t="s">
        <v>2378</v>
      </c>
    </row>
    <row r="268" spans="1:10" hidden="1" x14ac:dyDescent="0.25">
      <c r="A268" s="28" t="s">
        <v>2389</v>
      </c>
      <c r="B268" s="28" t="s">
        <v>2383</v>
      </c>
      <c r="C268" s="28" t="s">
        <v>2400</v>
      </c>
      <c r="H268" s="40" t="s">
        <v>2376</v>
      </c>
      <c r="I268" s="40" t="s">
        <v>2389</v>
      </c>
      <c r="J268" s="29" t="s">
        <v>2378</v>
      </c>
    </row>
    <row r="269" spans="1:10" hidden="1" x14ac:dyDescent="0.25">
      <c r="A269" s="28" t="s">
        <v>2396</v>
      </c>
      <c r="B269" s="28" t="s">
        <v>2380</v>
      </c>
      <c r="C269" s="28" t="s">
        <v>2392</v>
      </c>
      <c r="H269" s="40" t="s">
        <v>2376</v>
      </c>
      <c r="I269" s="40" t="s">
        <v>2389</v>
      </c>
      <c r="J269" s="29" t="s">
        <v>2379</v>
      </c>
    </row>
    <row r="270" spans="1:10" hidden="1" x14ac:dyDescent="0.25">
      <c r="A270" s="28" t="s">
        <v>2396</v>
      </c>
      <c r="B270" s="28" t="s">
        <v>2380</v>
      </c>
      <c r="C270" s="28" t="s">
        <v>2392</v>
      </c>
      <c r="H270" s="40" t="s">
        <v>2376</v>
      </c>
      <c r="I270" s="40" t="s">
        <v>2389</v>
      </c>
      <c r="J270" s="29" t="s">
        <v>2378</v>
      </c>
    </row>
    <row r="271" spans="1:10" hidden="1" x14ac:dyDescent="0.25">
      <c r="A271" s="28" t="s">
        <v>2378</v>
      </c>
      <c r="B271" s="28" t="s">
        <v>2389</v>
      </c>
      <c r="C271" s="28" t="s">
        <v>2389</v>
      </c>
      <c r="H271" s="40" t="s">
        <v>2376</v>
      </c>
      <c r="I271" s="40" t="s">
        <v>2383</v>
      </c>
      <c r="J271" s="29" t="s">
        <v>2389</v>
      </c>
    </row>
    <row r="272" spans="1:10" hidden="1" x14ac:dyDescent="0.25">
      <c r="A272" s="28" t="s">
        <v>2389</v>
      </c>
      <c r="B272" s="28" t="s">
        <v>2383</v>
      </c>
      <c r="C272" s="28" t="s">
        <v>2400</v>
      </c>
      <c r="H272" s="40" t="s">
        <v>2376</v>
      </c>
      <c r="I272" s="40" t="s">
        <v>2378</v>
      </c>
      <c r="J272" s="40" t="s">
        <v>2383</v>
      </c>
    </row>
    <row r="273" spans="1:10" hidden="1" x14ac:dyDescent="0.25">
      <c r="A273" s="28" t="s">
        <v>2378</v>
      </c>
      <c r="B273" s="28" t="s">
        <v>2383</v>
      </c>
      <c r="C273" s="28" t="s">
        <v>2389</v>
      </c>
      <c r="H273" s="40" t="s">
        <v>2376</v>
      </c>
      <c r="I273" s="40" t="s">
        <v>2383</v>
      </c>
      <c r="J273" s="40" t="s">
        <v>2376</v>
      </c>
    </row>
    <row r="274" spans="1:10" hidden="1" x14ac:dyDescent="0.25">
      <c r="A274" s="28" t="s">
        <v>2378</v>
      </c>
      <c r="B274" s="28" t="s">
        <v>2389</v>
      </c>
      <c r="C274" s="28" t="s">
        <v>2400</v>
      </c>
      <c r="H274" s="40" t="s">
        <v>2376</v>
      </c>
      <c r="I274" s="40" t="s">
        <v>2389</v>
      </c>
      <c r="J274" s="40" t="s">
        <v>2378</v>
      </c>
    </row>
    <row r="275" spans="1:10" hidden="1" x14ac:dyDescent="0.25">
      <c r="A275" s="28" t="s">
        <v>2383</v>
      </c>
      <c r="B275" s="28" t="s">
        <v>2383</v>
      </c>
      <c r="C275" s="28" t="s">
        <v>2392</v>
      </c>
      <c r="H275" s="40" t="s">
        <v>2376</v>
      </c>
      <c r="I275" s="40" t="s">
        <v>2389</v>
      </c>
      <c r="J275" s="31" t="s">
        <v>2407</v>
      </c>
    </row>
    <row r="276" spans="1:10" hidden="1" x14ac:dyDescent="0.25">
      <c r="A276" s="28" t="s">
        <v>2380</v>
      </c>
      <c r="B276" s="28" t="s">
        <v>2383</v>
      </c>
      <c r="C276" s="28" t="s">
        <v>2376</v>
      </c>
      <c r="H276" s="40" t="s">
        <v>2376</v>
      </c>
      <c r="I276" s="40" t="s">
        <v>2396</v>
      </c>
      <c r="J276" s="40" t="s">
        <v>2385</v>
      </c>
    </row>
    <row r="277" spans="1:10" hidden="1" x14ac:dyDescent="0.25">
      <c r="A277" s="28" t="s">
        <v>2383</v>
      </c>
      <c r="B277" s="28" t="s">
        <v>2380</v>
      </c>
      <c r="C277" s="28" t="s">
        <v>2381</v>
      </c>
      <c r="H277" s="40" t="s">
        <v>2376</v>
      </c>
      <c r="I277" s="40" t="s">
        <v>2389</v>
      </c>
      <c r="J277" s="40" t="s">
        <v>2383</v>
      </c>
    </row>
    <row r="278" spans="1:10" hidden="1" x14ac:dyDescent="0.25">
      <c r="A278" s="28" t="s">
        <v>2383</v>
      </c>
      <c r="B278" s="28" t="s">
        <v>2380</v>
      </c>
      <c r="C278" s="28" t="s">
        <v>2381</v>
      </c>
      <c r="H278" s="40" t="s">
        <v>2376</v>
      </c>
      <c r="I278" s="40" t="s">
        <v>2389</v>
      </c>
      <c r="J278" s="40" t="s">
        <v>2376</v>
      </c>
    </row>
    <row r="279" spans="1:10" hidden="1" x14ac:dyDescent="0.25">
      <c r="A279" s="28" t="s">
        <v>2396</v>
      </c>
      <c r="B279" s="28" t="s">
        <v>2380</v>
      </c>
      <c r="C279" s="28" t="s">
        <v>2392</v>
      </c>
      <c r="H279" s="40" t="s">
        <v>2376</v>
      </c>
      <c r="I279" s="40" t="s">
        <v>2389</v>
      </c>
      <c r="J279" s="40" t="s">
        <v>2383</v>
      </c>
    </row>
    <row r="280" spans="1:10" hidden="1" x14ac:dyDescent="0.25">
      <c r="A280" s="28" t="s">
        <v>2396</v>
      </c>
      <c r="B280" s="28" t="s">
        <v>2380</v>
      </c>
      <c r="C280" s="28" t="s">
        <v>2392</v>
      </c>
      <c r="H280" s="40" t="s">
        <v>2376</v>
      </c>
      <c r="I280" s="40" t="s">
        <v>2389</v>
      </c>
      <c r="J280" s="40" t="s">
        <v>2376</v>
      </c>
    </row>
    <row r="281" spans="1:10" hidden="1" x14ac:dyDescent="0.25">
      <c r="A281" s="28" t="s">
        <v>2396</v>
      </c>
      <c r="B281" s="28" t="s">
        <v>2380</v>
      </c>
      <c r="C281" s="28" t="s">
        <v>2392</v>
      </c>
      <c r="H281" s="40" t="s">
        <v>2376</v>
      </c>
      <c r="I281" s="40" t="s">
        <v>2389</v>
      </c>
      <c r="J281" s="40" t="s">
        <v>2383</v>
      </c>
    </row>
    <row r="282" spans="1:10" hidden="1" x14ac:dyDescent="0.25">
      <c r="A282" s="28" t="s">
        <v>2380</v>
      </c>
      <c r="B282" s="28" t="s">
        <v>2383</v>
      </c>
      <c r="C282" s="28" t="s">
        <v>2376</v>
      </c>
      <c r="H282" s="40" t="s">
        <v>2376</v>
      </c>
      <c r="I282" s="40" t="s">
        <v>2383</v>
      </c>
      <c r="J282" s="29" t="s">
        <v>2407</v>
      </c>
    </row>
    <row r="283" spans="1:10" hidden="1" x14ac:dyDescent="0.25">
      <c r="A283" s="28" t="s">
        <v>2389</v>
      </c>
      <c r="B283" s="28" t="s">
        <v>2383</v>
      </c>
      <c r="C283" s="29" t="s">
        <v>2389</v>
      </c>
    </row>
    <row r="284" spans="1:10" hidden="1" x14ac:dyDescent="0.25">
      <c r="A284" s="28" t="s">
        <v>2396</v>
      </c>
      <c r="B284" s="28" t="s">
        <v>2380</v>
      </c>
      <c r="C284" s="28" t="s">
        <v>2392</v>
      </c>
    </row>
    <row r="285" spans="1:10" hidden="1" x14ac:dyDescent="0.25">
      <c r="A285" s="28" t="s">
        <v>2378</v>
      </c>
      <c r="B285" s="28" t="s">
        <v>2389</v>
      </c>
      <c r="C285" s="28" t="s">
        <v>2400</v>
      </c>
    </row>
    <row r="286" spans="1:10" hidden="1" x14ac:dyDescent="0.25">
      <c r="A286" s="28" t="s">
        <v>2389</v>
      </c>
      <c r="B286" s="28" t="s">
        <v>2383</v>
      </c>
      <c r="C286" s="28" t="s">
        <v>2376</v>
      </c>
    </row>
    <row r="287" spans="1:10" hidden="1" x14ac:dyDescent="0.25">
      <c r="A287" s="28" t="s">
        <v>2396</v>
      </c>
      <c r="B287" s="28" t="s">
        <v>2380</v>
      </c>
      <c r="C287" s="28" t="s">
        <v>2392</v>
      </c>
    </row>
    <row r="288" spans="1:10" hidden="1" x14ac:dyDescent="0.25">
      <c r="A288" s="28" t="s">
        <v>2396</v>
      </c>
      <c r="B288" s="28" t="s">
        <v>2380</v>
      </c>
      <c r="C288" s="28" t="s">
        <v>2392</v>
      </c>
    </row>
    <row r="289" spans="1:9" hidden="1" x14ac:dyDescent="0.25">
      <c r="A289" s="28" t="s">
        <v>2396</v>
      </c>
      <c r="B289" s="28" t="s">
        <v>2380</v>
      </c>
      <c r="C289" s="28" t="s">
        <v>2392</v>
      </c>
    </row>
    <row r="290" spans="1:9" hidden="1" x14ac:dyDescent="0.25">
      <c r="A290" s="28" t="s">
        <v>2376</v>
      </c>
      <c r="B290" s="28" t="s">
        <v>2389</v>
      </c>
      <c r="C290" s="29" t="s">
        <v>2378</v>
      </c>
      <c r="G290" s="40"/>
      <c r="H290" s="40"/>
      <c r="I290" s="40"/>
    </row>
    <row r="291" spans="1:9" hidden="1" x14ac:dyDescent="0.25">
      <c r="A291" s="28" t="s">
        <v>2376</v>
      </c>
      <c r="B291" s="28" t="s">
        <v>2389</v>
      </c>
      <c r="C291" s="28" t="s">
        <v>2378</v>
      </c>
      <c r="G291" s="40"/>
      <c r="H291" s="40"/>
      <c r="I291" s="40"/>
    </row>
    <row r="292" spans="1:9" hidden="1" x14ac:dyDescent="0.25">
      <c r="A292" s="28" t="s">
        <v>2380</v>
      </c>
      <c r="B292" s="28" t="s">
        <v>2383</v>
      </c>
      <c r="C292" s="28" t="s">
        <v>2376</v>
      </c>
      <c r="G292" s="40" t="s">
        <v>2376</v>
      </c>
      <c r="H292" s="40" t="s">
        <v>2383</v>
      </c>
      <c r="I292" s="40" t="s">
        <v>2378</v>
      </c>
    </row>
    <row r="293" spans="1:9" hidden="1" x14ac:dyDescent="0.25">
      <c r="A293" s="28" t="s">
        <v>2378</v>
      </c>
      <c r="B293" s="28" t="s">
        <v>2389</v>
      </c>
      <c r="C293" s="28" t="s">
        <v>2376</v>
      </c>
      <c r="G293" s="40" t="s">
        <v>2376</v>
      </c>
      <c r="H293" s="40" t="s">
        <v>2389</v>
      </c>
      <c r="I293" s="40" t="s">
        <v>2389</v>
      </c>
    </row>
    <row r="294" spans="1:9" hidden="1" x14ac:dyDescent="0.25">
      <c r="A294" s="28" t="s">
        <v>2378</v>
      </c>
      <c r="B294" s="28" t="s">
        <v>2383</v>
      </c>
      <c r="C294" s="28" t="s">
        <v>2400</v>
      </c>
      <c r="G294" s="40" t="s">
        <v>2376</v>
      </c>
      <c r="H294" s="40" t="s">
        <v>2389</v>
      </c>
      <c r="I294" s="29" t="s">
        <v>2378</v>
      </c>
    </row>
    <row r="295" spans="1:9" hidden="1" x14ac:dyDescent="0.25">
      <c r="A295" s="28" t="s">
        <v>2383</v>
      </c>
      <c r="B295" s="28" t="s">
        <v>2380</v>
      </c>
      <c r="C295" s="28" t="s">
        <v>2392</v>
      </c>
      <c r="G295" s="40" t="s">
        <v>2376</v>
      </c>
      <c r="H295" s="40" t="s">
        <v>2383</v>
      </c>
      <c r="I295" s="29" t="s">
        <v>2378</v>
      </c>
    </row>
    <row r="296" spans="1:9" hidden="1" x14ac:dyDescent="0.25">
      <c r="A296" s="28" t="s">
        <v>2378</v>
      </c>
      <c r="B296" s="28" t="s">
        <v>2389</v>
      </c>
      <c r="C296" s="28" t="s">
        <v>2389</v>
      </c>
      <c r="G296" s="40" t="s">
        <v>2376</v>
      </c>
      <c r="H296" s="40" t="s">
        <v>2389</v>
      </c>
      <c r="I296" s="40" t="s">
        <v>2376</v>
      </c>
    </row>
    <row r="297" spans="1:9" hidden="1" x14ac:dyDescent="0.25">
      <c r="A297" s="28" t="s">
        <v>2407</v>
      </c>
      <c r="B297" s="28" t="s">
        <v>2383</v>
      </c>
      <c r="C297" s="28" t="s">
        <v>2376</v>
      </c>
      <c r="G297" s="40" t="s">
        <v>2376</v>
      </c>
      <c r="H297" s="40" t="s">
        <v>2383</v>
      </c>
      <c r="I297" s="40" t="s">
        <v>2378</v>
      </c>
    </row>
    <row r="298" spans="1:9" hidden="1" x14ac:dyDescent="0.25">
      <c r="A298" s="28" t="s">
        <v>2389</v>
      </c>
      <c r="B298" s="28" t="s">
        <v>2383</v>
      </c>
      <c r="C298" s="28" t="s">
        <v>2383</v>
      </c>
      <c r="G298" s="40" t="s">
        <v>2376</v>
      </c>
      <c r="H298" s="40" t="s">
        <v>2389</v>
      </c>
      <c r="I298" s="40" t="s">
        <v>2390</v>
      </c>
    </row>
    <row r="299" spans="1:9" hidden="1" x14ac:dyDescent="0.25">
      <c r="A299" s="28" t="s">
        <v>2376</v>
      </c>
      <c r="B299" s="28" t="s">
        <v>2383</v>
      </c>
      <c r="C299" s="28" t="s">
        <v>2400</v>
      </c>
      <c r="G299" s="40"/>
      <c r="H299" s="40"/>
      <c r="I299" s="40"/>
    </row>
    <row r="300" spans="1:9" hidden="1" x14ac:dyDescent="0.25">
      <c r="A300" s="28" t="s">
        <v>2380</v>
      </c>
      <c r="B300" s="28" t="s">
        <v>2383</v>
      </c>
      <c r="C300" s="28" t="s">
        <v>2402</v>
      </c>
      <c r="G300" s="40" t="s">
        <v>2376</v>
      </c>
      <c r="H300" s="40" t="s">
        <v>2389</v>
      </c>
      <c r="I300" s="40" t="s">
        <v>2400</v>
      </c>
    </row>
    <row r="301" spans="1:9" hidden="1" x14ac:dyDescent="0.25">
      <c r="A301" s="28" t="s">
        <v>2383</v>
      </c>
      <c r="B301" s="28" t="s">
        <v>2380</v>
      </c>
      <c r="C301" s="28" t="s">
        <v>2392</v>
      </c>
      <c r="G301" s="40" t="s">
        <v>2376</v>
      </c>
      <c r="H301" s="40" t="s">
        <v>2389</v>
      </c>
      <c r="I301" s="29" t="s">
        <v>2378</v>
      </c>
    </row>
    <row r="302" spans="1:9" hidden="1" x14ac:dyDescent="0.25">
      <c r="A302" s="28" t="s">
        <v>2383</v>
      </c>
      <c r="B302" s="28" t="s">
        <v>2380</v>
      </c>
      <c r="C302" s="28" t="s">
        <v>2392</v>
      </c>
      <c r="G302" s="40" t="s">
        <v>2376</v>
      </c>
      <c r="H302" s="40" t="s">
        <v>2389</v>
      </c>
      <c r="I302" s="29" t="s">
        <v>2378</v>
      </c>
    </row>
    <row r="303" spans="1:9" hidden="1" x14ac:dyDescent="0.25">
      <c r="A303" s="28" t="s">
        <v>2396</v>
      </c>
      <c r="B303" s="28" t="s">
        <v>2380</v>
      </c>
      <c r="C303" s="28" t="s">
        <v>2392</v>
      </c>
      <c r="G303" s="40" t="s">
        <v>2376</v>
      </c>
      <c r="H303" s="40" t="s">
        <v>2389</v>
      </c>
      <c r="I303" s="40" t="s">
        <v>2378</v>
      </c>
    </row>
    <row r="304" spans="1:9" hidden="1" x14ac:dyDescent="0.25">
      <c r="A304" s="28" t="s">
        <v>2378</v>
      </c>
      <c r="B304" s="28" t="s">
        <v>2383</v>
      </c>
      <c r="C304" s="28" t="s">
        <v>2392</v>
      </c>
      <c r="G304" s="40" t="s">
        <v>2376</v>
      </c>
      <c r="H304" s="40" t="s">
        <v>2383</v>
      </c>
      <c r="I304" s="40" t="s">
        <v>2400</v>
      </c>
    </row>
    <row r="305" spans="1:9" hidden="1" x14ac:dyDescent="0.25">
      <c r="A305" s="28" t="s">
        <v>2389</v>
      </c>
      <c r="B305" s="28" t="s">
        <v>2383</v>
      </c>
      <c r="C305" s="28" t="s">
        <v>2376</v>
      </c>
      <c r="G305" s="40" t="s">
        <v>2376</v>
      </c>
      <c r="H305" s="40" t="s">
        <v>2389</v>
      </c>
      <c r="I305" s="29" t="s">
        <v>2378</v>
      </c>
    </row>
    <row r="306" spans="1:9" hidden="1" x14ac:dyDescent="0.25">
      <c r="A306" s="28" t="s">
        <v>2392</v>
      </c>
      <c r="B306" s="28" t="s">
        <v>2383</v>
      </c>
      <c r="C306" s="28" t="s">
        <v>2376</v>
      </c>
      <c r="G306" s="40" t="s">
        <v>2376</v>
      </c>
      <c r="H306" s="40" t="s">
        <v>2389</v>
      </c>
      <c r="I306" s="29" t="s">
        <v>2378</v>
      </c>
    </row>
    <row r="307" spans="1:9" hidden="1" x14ac:dyDescent="0.25">
      <c r="A307" s="28" t="s">
        <v>2383</v>
      </c>
      <c r="B307" s="28" t="s">
        <v>2380</v>
      </c>
      <c r="C307" s="28" t="s">
        <v>2381</v>
      </c>
      <c r="G307" s="40" t="s">
        <v>2376</v>
      </c>
      <c r="H307" s="40" t="s">
        <v>2389</v>
      </c>
      <c r="I307" s="29" t="s">
        <v>2378</v>
      </c>
    </row>
    <row r="308" spans="1:9" hidden="1" x14ac:dyDescent="0.25">
      <c r="A308" s="28" t="s">
        <v>2383</v>
      </c>
      <c r="B308" s="28" t="s">
        <v>2380</v>
      </c>
      <c r="C308" s="28" t="s">
        <v>2381</v>
      </c>
      <c r="G308" s="40" t="s">
        <v>2376</v>
      </c>
      <c r="H308" s="40" t="s">
        <v>2389</v>
      </c>
      <c r="I308" s="29" t="s">
        <v>2378</v>
      </c>
    </row>
    <row r="309" spans="1:9" hidden="1" x14ac:dyDescent="0.25">
      <c r="A309" s="28" t="s">
        <v>2383</v>
      </c>
      <c r="B309" s="28" t="s">
        <v>2380</v>
      </c>
      <c r="C309" s="28" t="s">
        <v>2380</v>
      </c>
      <c r="G309" s="40" t="s">
        <v>2376</v>
      </c>
      <c r="H309" s="40" t="s">
        <v>2389</v>
      </c>
      <c r="I309" s="29" t="s">
        <v>2379</v>
      </c>
    </row>
    <row r="310" spans="1:9" hidden="1" x14ac:dyDescent="0.25">
      <c r="A310" s="28" t="s">
        <v>2383</v>
      </c>
      <c r="B310" s="28" t="s">
        <v>2380</v>
      </c>
      <c r="C310" s="28" t="s">
        <v>2380</v>
      </c>
      <c r="G310" s="40" t="s">
        <v>2376</v>
      </c>
      <c r="H310" s="40" t="s">
        <v>2389</v>
      </c>
      <c r="I310" s="29" t="s">
        <v>2378</v>
      </c>
    </row>
    <row r="311" spans="1:9" hidden="1" x14ac:dyDescent="0.25">
      <c r="A311" s="28" t="s">
        <v>2383</v>
      </c>
      <c r="B311" s="28" t="s">
        <v>2380</v>
      </c>
      <c r="C311" s="28" t="s">
        <v>2380</v>
      </c>
      <c r="G311" s="40" t="s">
        <v>2376</v>
      </c>
      <c r="H311" s="40" t="s">
        <v>2383</v>
      </c>
      <c r="I311" s="29" t="s">
        <v>2389</v>
      </c>
    </row>
    <row r="312" spans="1:9" hidden="1" x14ac:dyDescent="0.25">
      <c r="A312" s="28" t="s">
        <v>2383</v>
      </c>
      <c r="B312" s="28" t="s">
        <v>2380</v>
      </c>
      <c r="C312" s="28" t="s">
        <v>2380</v>
      </c>
      <c r="G312" s="40" t="s">
        <v>2376</v>
      </c>
      <c r="H312" s="40" t="s">
        <v>2378</v>
      </c>
      <c r="I312" s="40" t="s">
        <v>2383</v>
      </c>
    </row>
    <row r="313" spans="1:9" hidden="1" x14ac:dyDescent="0.25">
      <c r="A313" s="28" t="s">
        <v>2383</v>
      </c>
      <c r="B313" s="28" t="s">
        <v>2380</v>
      </c>
      <c r="C313" s="28" t="s">
        <v>2380</v>
      </c>
      <c r="G313" s="40" t="s">
        <v>2376</v>
      </c>
      <c r="H313" s="40" t="s">
        <v>2383</v>
      </c>
      <c r="I313" s="40" t="s">
        <v>2376</v>
      </c>
    </row>
    <row r="314" spans="1:9" hidden="1" x14ac:dyDescent="0.25">
      <c r="A314" s="28" t="s">
        <v>2383</v>
      </c>
      <c r="B314" s="28" t="s">
        <v>2380</v>
      </c>
      <c r="C314" s="28" t="s">
        <v>2380</v>
      </c>
      <c r="G314" s="40" t="s">
        <v>2376</v>
      </c>
      <c r="H314" s="40" t="s">
        <v>2389</v>
      </c>
      <c r="I314" s="40" t="s">
        <v>2378</v>
      </c>
    </row>
    <row r="315" spans="1:9" hidden="1" x14ac:dyDescent="0.25">
      <c r="A315" s="28" t="s">
        <v>2383</v>
      </c>
      <c r="B315" s="28" t="s">
        <v>2380</v>
      </c>
      <c r="C315" s="28" t="s">
        <v>2380</v>
      </c>
      <c r="G315" s="40" t="s">
        <v>2376</v>
      </c>
      <c r="H315" s="40" t="s">
        <v>2389</v>
      </c>
      <c r="I315" s="31" t="s">
        <v>2407</v>
      </c>
    </row>
    <row r="316" spans="1:9" hidden="1" x14ac:dyDescent="0.25">
      <c r="A316" s="28" t="s">
        <v>2383</v>
      </c>
      <c r="B316" s="28" t="s">
        <v>2380</v>
      </c>
      <c r="C316" s="28" t="s">
        <v>2380</v>
      </c>
      <c r="G316" s="40" t="s">
        <v>2376</v>
      </c>
      <c r="H316" s="40" t="s">
        <v>2396</v>
      </c>
      <c r="I316" s="40" t="s">
        <v>2385</v>
      </c>
    </row>
    <row r="317" spans="1:9" hidden="1" x14ac:dyDescent="0.25">
      <c r="A317" s="28" t="s">
        <v>2378</v>
      </c>
      <c r="B317" s="28" t="s">
        <v>2389</v>
      </c>
      <c r="C317" s="28" t="s">
        <v>2389</v>
      </c>
      <c r="G317" s="40" t="s">
        <v>2376</v>
      </c>
      <c r="H317" s="40" t="s">
        <v>2389</v>
      </c>
      <c r="I317" s="40" t="s">
        <v>2383</v>
      </c>
    </row>
    <row r="318" spans="1:9" hidden="1" x14ac:dyDescent="0.25">
      <c r="A318" s="28" t="s">
        <v>2380</v>
      </c>
      <c r="B318" s="28" t="s">
        <v>2383</v>
      </c>
      <c r="C318" s="28" t="s">
        <v>2401</v>
      </c>
      <c r="G318" s="40" t="s">
        <v>2376</v>
      </c>
      <c r="H318" s="40" t="s">
        <v>2389</v>
      </c>
      <c r="I318" s="40" t="s">
        <v>2376</v>
      </c>
    </row>
    <row r="319" spans="1:9" hidden="1" x14ac:dyDescent="0.25">
      <c r="A319" s="28" t="s">
        <v>2378</v>
      </c>
      <c r="B319" s="28" t="s">
        <v>2383</v>
      </c>
      <c r="C319" s="28" t="s">
        <v>2401</v>
      </c>
      <c r="G319" s="40" t="s">
        <v>2376</v>
      </c>
      <c r="H319" s="40" t="s">
        <v>2389</v>
      </c>
      <c r="I319" s="40" t="s">
        <v>2383</v>
      </c>
    </row>
    <row r="320" spans="1:9" hidden="1" x14ac:dyDescent="0.25">
      <c r="A320" s="28" t="s">
        <v>2378</v>
      </c>
      <c r="B320" s="28" t="s">
        <v>2383</v>
      </c>
      <c r="C320" s="28" t="s">
        <v>2401</v>
      </c>
      <c r="G320" s="40" t="s">
        <v>2376</v>
      </c>
      <c r="H320" s="40" t="s">
        <v>2389</v>
      </c>
      <c r="I320" s="40" t="s">
        <v>2376</v>
      </c>
    </row>
    <row r="321" spans="1:9" hidden="1" x14ac:dyDescent="0.25">
      <c r="A321" s="28" t="s">
        <v>2389</v>
      </c>
      <c r="B321" s="28" t="s">
        <v>2383</v>
      </c>
      <c r="C321" s="28" t="s">
        <v>2376</v>
      </c>
      <c r="G321" s="40" t="s">
        <v>2376</v>
      </c>
      <c r="H321" s="40" t="s">
        <v>2389</v>
      </c>
      <c r="I321" s="40" t="s">
        <v>2383</v>
      </c>
    </row>
    <row r="322" spans="1:9" hidden="1" x14ac:dyDescent="0.25">
      <c r="A322" s="28" t="s">
        <v>2378</v>
      </c>
      <c r="B322" s="28" t="s">
        <v>2383</v>
      </c>
      <c r="C322" s="28" t="s">
        <v>2389</v>
      </c>
      <c r="G322" s="40" t="s">
        <v>2376</v>
      </c>
      <c r="H322" s="40" t="s">
        <v>2383</v>
      </c>
      <c r="I322" s="29" t="s">
        <v>2407</v>
      </c>
    </row>
    <row r="323" spans="1:9" hidden="1" x14ac:dyDescent="0.25">
      <c r="A323" s="28" t="s">
        <v>2378</v>
      </c>
      <c r="B323" s="28" t="s">
        <v>2383</v>
      </c>
      <c r="C323" s="28" t="s">
        <v>2389</v>
      </c>
      <c r="G323" s="40" t="s">
        <v>2376</v>
      </c>
      <c r="H323" s="40" t="s">
        <v>2389</v>
      </c>
      <c r="I323" s="40" t="s">
        <v>2380</v>
      </c>
    </row>
    <row r="324" spans="1:9" hidden="1" x14ac:dyDescent="0.25">
      <c r="A324" s="28" t="s">
        <v>2378</v>
      </c>
      <c r="B324" s="28" t="s">
        <v>2389</v>
      </c>
      <c r="C324" s="28" t="s">
        <v>2389</v>
      </c>
      <c r="G324" s="40" t="s">
        <v>2376</v>
      </c>
      <c r="H324" s="40" t="s">
        <v>2383</v>
      </c>
      <c r="I324" s="29" t="s">
        <v>2407</v>
      </c>
    </row>
    <row r="325" spans="1:9" hidden="1" x14ac:dyDescent="0.25">
      <c r="A325" s="28" t="s">
        <v>2378</v>
      </c>
      <c r="B325" s="28" t="s">
        <v>2383</v>
      </c>
      <c r="C325" s="28" t="s">
        <v>2383</v>
      </c>
      <c r="G325" s="40" t="s">
        <v>2376</v>
      </c>
      <c r="H325" s="40" t="s">
        <v>2383</v>
      </c>
      <c r="I325" s="29" t="s">
        <v>2407</v>
      </c>
    </row>
    <row r="326" spans="1:9" hidden="1" x14ac:dyDescent="0.25">
      <c r="A326" s="28" t="s">
        <v>2380</v>
      </c>
      <c r="B326" s="28" t="s">
        <v>2383</v>
      </c>
      <c r="C326" s="28" t="s">
        <v>2396</v>
      </c>
      <c r="G326" s="40" t="s">
        <v>2376</v>
      </c>
      <c r="H326" s="40" t="s">
        <v>2396</v>
      </c>
      <c r="I326" s="29" t="s">
        <v>2387</v>
      </c>
    </row>
    <row r="327" spans="1:9" hidden="1" x14ac:dyDescent="0.25">
      <c r="A327" s="28" t="s">
        <v>2380</v>
      </c>
      <c r="B327" s="28" t="s">
        <v>2383</v>
      </c>
      <c r="C327" s="28" t="s">
        <v>2376</v>
      </c>
    </row>
    <row r="328" spans="1:9" hidden="1" x14ac:dyDescent="0.25">
      <c r="A328" s="28" t="s">
        <v>2383</v>
      </c>
      <c r="B328" s="28" t="s">
        <v>2380</v>
      </c>
      <c r="C328" s="28" t="s">
        <v>2380</v>
      </c>
    </row>
    <row r="329" spans="1:9" hidden="1" x14ac:dyDescent="0.25">
      <c r="A329" s="28" t="s">
        <v>2396</v>
      </c>
      <c r="B329" s="28" t="s">
        <v>2380</v>
      </c>
      <c r="C329" s="28" t="s">
        <v>2392</v>
      </c>
    </row>
    <row r="330" spans="1:9" hidden="1" x14ac:dyDescent="0.25">
      <c r="A330" s="28" t="s">
        <v>2396</v>
      </c>
      <c r="B330" s="28" t="s">
        <v>2380</v>
      </c>
      <c r="C330" s="28" t="s">
        <v>2392</v>
      </c>
    </row>
    <row r="331" spans="1:9" hidden="1" x14ac:dyDescent="0.25">
      <c r="A331" s="28" t="s">
        <v>2380</v>
      </c>
      <c r="B331" s="28" t="s">
        <v>2383</v>
      </c>
      <c r="C331" s="28" t="s">
        <v>2400</v>
      </c>
    </row>
    <row r="332" spans="1:9" hidden="1" x14ac:dyDescent="0.25">
      <c r="A332" s="28" t="s">
        <v>2383</v>
      </c>
      <c r="B332" s="28" t="s">
        <v>2380</v>
      </c>
      <c r="C332" s="28" t="s">
        <v>2380</v>
      </c>
    </row>
    <row r="333" spans="1:9" hidden="1" x14ac:dyDescent="0.25">
      <c r="A333" s="28" t="s">
        <v>2396</v>
      </c>
      <c r="B333" s="28" t="s">
        <v>2380</v>
      </c>
      <c r="C333" s="28" t="s">
        <v>2392</v>
      </c>
    </row>
    <row r="334" spans="1:9" hidden="1" x14ac:dyDescent="0.25">
      <c r="A334" s="28" t="s">
        <v>2396</v>
      </c>
      <c r="B334" s="28" t="s">
        <v>2380</v>
      </c>
      <c r="C334" s="28" t="s">
        <v>2392</v>
      </c>
    </row>
    <row r="335" spans="1:9" hidden="1" x14ac:dyDescent="0.25">
      <c r="A335" s="28" t="s">
        <v>2396</v>
      </c>
      <c r="B335" s="28" t="s">
        <v>2380</v>
      </c>
      <c r="C335" s="28" t="s">
        <v>2392</v>
      </c>
    </row>
    <row r="336" spans="1:9" hidden="1" x14ac:dyDescent="0.25">
      <c r="A336" s="28" t="s">
        <v>2396</v>
      </c>
      <c r="B336" s="28" t="s">
        <v>2380</v>
      </c>
      <c r="C336" s="28" t="s">
        <v>2392</v>
      </c>
    </row>
    <row r="337" spans="1:9" hidden="1" x14ac:dyDescent="0.25">
      <c r="A337" s="28" t="s">
        <v>2396</v>
      </c>
      <c r="B337" s="28" t="s">
        <v>2380</v>
      </c>
      <c r="C337" s="28" t="s">
        <v>2392</v>
      </c>
    </row>
    <row r="338" spans="1:9" hidden="1" x14ac:dyDescent="0.25">
      <c r="A338" s="28" t="s">
        <v>2383</v>
      </c>
      <c r="B338" s="28" t="s">
        <v>2380</v>
      </c>
      <c r="C338" s="28" t="s">
        <v>2381</v>
      </c>
    </row>
    <row r="339" spans="1:9" hidden="1" x14ac:dyDescent="0.25">
      <c r="A339" s="28" t="s">
        <v>2383</v>
      </c>
      <c r="B339" s="28" t="s">
        <v>2380</v>
      </c>
      <c r="C339" s="28" t="s">
        <v>2381</v>
      </c>
    </row>
    <row r="340" spans="1:9" hidden="1" x14ac:dyDescent="0.25">
      <c r="A340" s="28" t="s">
        <v>2383</v>
      </c>
      <c r="B340" s="28" t="s">
        <v>2380</v>
      </c>
      <c r="C340" s="28" t="s">
        <v>2380</v>
      </c>
    </row>
    <row r="341" spans="1:9" hidden="1" x14ac:dyDescent="0.25">
      <c r="A341" s="28" t="s">
        <v>2389</v>
      </c>
      <c r="B341" s="28" t="s">
        <v>2383</v>
      </c>
      <c r="C341" s="28" t="s">
        <v>2392</v>
      </c>
    </row>
    <row r="342" spans="1:9" hidden="1" x14ac:dyDescent="0.25">
      <c r="A342" s="28" t="s">
        <v>2383</v>
      </c>
      <c r="B342" s="28" t="s">
        <v>2380</v>
      </c>
      <c r="C342" s="28" t="s">
        <v>2395</v>
      </c>
    </row>
    <row r="343" spans="1:9" hidden="1" x14ac:dyDescent="0.25">
      <c r="A343" s="28" t="s">
        <v>2376</v>
      </c>
      <c r="B343" s="28" t="s">
        <v>2389</v>
      </c>
      <c r="C343" s="29" t="s">
        <v>2378</v>
      </c>
    </row>
    <row r="344" spans="1:9" hidden="1" x14ac:dyDescent="0.25">
      <c r="A344" s="28" t="s">
        <v>2383</v>
      </c>
      <c r="B344" s="28" t="s">
        <v>2380</v>
      </c>
      <c r="C344" s="28" t="s">
        <v>2380</v>
      </c>
    </row>
    <row r="345" spans="1:9" hidden="1" x14ac:dyDescent="0.25">
      <c r="A345" s="28" t="s">
        <v>2383</v>
      </c>
      <c r="B345" s="28" t="s">
        <v>2380</v>
      </c>
      <c r="C345" s="28" t="s">
        <v>2392</v>
      </c>
    </row>
    <row r="346" spans="1:9" hidden="1" x14ac:dyDescent="0.25">
      <c r="A346" s="28" t="s">
        <v>2378</v>
      </c>
      <c r="B346" s="28" t="s">
        <v>2389</v>
      </c>
      <c r="C346" s="28" t="s">
        <v>2389</v>
      </c>
    </row>
    <row r="347" spans="1:9" hidden="1" x14ac:dyDescent="0.25">
      <c r="A347" s="28" t="s">
        <v>2389</v>
      </c>
      <c r="B347" s="28" t="s">
        <v>2383</v>
      </c>
      <c r="C347" s="29" t="s">
        <v>2407</v>
      </c>
    </row>
    <row r="348" spans="1:9" hidden="1" x14ac:dyDescent="0.25">
      <c r="A348" s="28" t="s">
        <v>2383</v>
      </c>
      <c r="B348" s="28" t="s">
        <v>2380</v>
      </c>
      <c r="C348" s="28" t="s">
        <v>2380</v>
      </c>
    </row>
    <row r="349" spans="1:9" hidden="1" x14ac:dyDescent="0.25">
      <c r="A349" s="28" t="s">
        <v>2396</v>
      </c>
      <c r="B349" s="28" t="s">
        <v>2380</v>
      </c>
      <c r="C349" s="28" t="s">
        <v>2392</v>
      </c>
    </row>
    <row r="350" spans="1:9" hidden="1" x14ac:dyDescent="0.25">
      <c r="A350" s="28" t="s">
        <v>2383</v>
      </c>
      <c r="B350" s="28" t="s">
        <v>2380</v>
      </c>
      <c r="C350" s="28" t="s">
        <v>2392</v>
      </c>
    </row>
    <row r="351" spans="1:9" hidden="1" x14ac:dyDescent="0.25">
      <c r="A351" s="28" t="s">
        <v>2376</v>
      </c>
      <c r="B351" s="28" t="s">
        <v>2389</v>
      </c>
      <c r="C351" s="29" t="s">
        <v>2378</v>
      </c>
      <c r="G351" s="40"/>
      <c r="H351" s="40"/>
      <c r="I351" s="40"/>
    </row>
    <row r="352" spans="1:9" hidden="1" x14ac:dyDescent="0.25">
      <c r="A352" s="28" t="s">
        <v>2389</v>
      </c>
      <c r="B352" s="28" t="s">
        <v>2383</v>
      </c>
      <c r="C352" s="28" t="s">
        <v>2400</v>
      </c>
      <c r="G352" s="40" t="s">
        <v>2376</v>
      </c>
      <c r="H352" s="40" t="s">
        <v>2389</v>
      </c>
      <c r="I352" s="40" t="s">
        <v>2376</v>
      </c>
    </row>
    <row r="353" spans="1:9" hidden="1" x14ac:dyDescent="0.25">
      <c r="A353" s="28" t="s">
        <v>2378</v>
      </c>
      <c r="B353" s="28" t="s">
        <v>2383</v>
      </c>
      <c r="C353" s="28" t="s">
        <v>2396</v>
      </c>
      <c r="G353" s="40" t="s">
        <v>2376</v>
      </c>
      <c r="H353" s="40" t="s">
        <v>2383</v>
      </c>
      <c r="I353" s="40" t="s">
        <v>2378</v>
      </c>
    </row>
    <row r="354" spans="1:9" hidden="1" x14ac:dyDescent="0.25">
      <c r="A354" s="28" t="s">
        <v>2380</v>
      </c>
      <c r="B354" s="28" t="s">
        <v>2383</v>
      </c>
      <c r="C354" s="28" t="s">
        <v>2400</v>
      </c>
      <c r="G354" s="40" t="s">
        <v>2376</v>
      </c>
      <c r="H354" s="40" t="s">
        <v>2389</v>
      </c>
      <c r="I354" s="40" t="s">
        <v>2389</v>
      </c>
    </row>
    <row r="355" spans="1:9" hidden="1" x14ac:dyDescent="0.25">
      <c r="A355" s="28" t="s">
        <v>2378</v>
      </c>
      <c r="B355" s="28" t="s">
        <v>2389</v>
      </c>
      <c r="C355" s="28" t="s">
        <v>2389</v>
      </c>
      <c r="G355" s="40" t="s">
        <v>2376</v>
      </c>
      <c r="H355" s="40" t="s">
        <v>2389</v>
      </c>
      <c r="I355" s="29" t="s">
        <v>2378</v>
      </c>
    </row>
    <row r="356" spans="1:9" hidden="1" x14ac:dyDescent="0.25">
      <c r="A356" s="28" t="s">
        <v>2378</v>
      </c>
      <c r="B356" s="28" t="s">
        <v>2383</v>
      </c>
      <c r="C356" s="28" t="s">
        <v>2389</v>
      </c>
      <c r="G356" s="40" t="s">
        <v>2376</v>
      </c>
      <c r="H356" s="40" t="s">
        <v>2383</v>
      </c>
      <c r="I356" s="29" t="s">
        <v>2378</v>
      </c>
    </row>
    <row r="357" spans="1:9" hidden="1" x14ac:dyDescent="0.25">
      <c r="A357" s="28" t="s">
        <v>2378</v>
      </c>
      <c r="B357" s="28" t="s">
        <v>2389</v>
      </c>
      <c r="C357" s="28" t="s">
        <v>2389</v>
      </c>
      <c r="G357" s="40" t="s">
        <v>2376</v>
      </c>
      <c r="H357" s="40" t="s">
        <v>2389</v>
      </c>
      <c r="I357" s="40" t="s">
        <v>2376</v>
      </c>
    </row>
    <row r="358" spans="1:9" hidden="1" x14ac:dyDescent="0.25">
      <c r="A358" s="28" t="s">
        <v>2378</v>
      </c>
      <c r="B358" s="28" t="s">
        <v>2389</v>
      </c>
      <c r="C358" s="28" t="s">
        <v>2389</v>
      </c>
      <c r="G358" s="40" t="s">
        <v>2376</v>
      </c>
      <c r="H358" s="40" t="s">
        <v>2383</v>
      </c>
      <c r="I358" s="40" t="s">
        <v>2378</v>
      </c>
    </row>
    <row r="359" spans="1:9" x14ac:dyDescent="0.25">
      <c r="A359" s="28" t="s">
        <v>2407</v>
      </c>
      <c r="B359" s="28" t="s">
        <v>2396</v>
      </c>
      <c r="C359" s="28" t="s">
        <v>2392</v>
      </c>
      <c r="G359" s="40" t="s">
        <v>2376</v>
      </c>
      <c r="H359" s="40" t="s">
        <v>2389</v>
      </c>
      <c r="I359" s="40" t="s">
        <v>2390</v>
      </c>
    </row>
    <row r="360" spans="1:9" hidden="1" x14ac:dyDescent="0.25">
      <c r="A360" s="28" t="s">
        <v>2383</v>
      </c>
      <c r="B360" s="28" t="s">
        <v>2380</v>
      </c>
      <c r="C360" s="28" t="s">
        <v>2380</v>
      </c>
      <c r="G360" s="40" t="s">
        <v>2376</v>
      </c>
      <c r="H360" s="40" t="s">
        <v>2389</v>
      </c>
      <c r="I360" s="40" t="s">
        <v>2390</v>
      </c>
    </row>
    <row r="361" spans="1:9" hidden="1" x14ac:dyDescent="0.25">
      <c r="A361" s="28" t="s">
        <v>2396</v>
      </c>
      <c r="B361" s="28" t="s">
        <v>2380</v>
      </c>
      <c r="C361" s="28" t="s">
        <v>2380</v>
      </c>
      <c r="G361" s="40" t="s">
        <v>2376</v>
      </c>
      <c r="H361" s="40" t="s">
        <v>2389</v>
      </c>
      <c r="I361" s="40" t="s">
        <v>2400</v>
      </c>
    </row>
    <row r="362" spans="1:9" hidden="1" x14ac:dyDescent="0.25">
      <c r="A362" s="28" t="s">
        <v>2383</v>
      </c>
      <c r="B362" s="28" t="s">
        <v>2380</v>
      </c>
      <c r="C362" s="28" t="s">
        <v>2380</v>
      </c>
      <c r="G362" s="40" t="s">
        <v>2376</v>
      </c>
      <c r="H362" s="40" t="s">
        <v>2389</v>
      </c>
      <c r="I362" s="29" t="s">
        <v>2378</v>
      </c>
    </row>
    <row r="363" spans="1:9" hidden="1" x14ac:dyDescent="0.25">
      <c r="A363" s="28" t="s">
        <v>2383</v>
      </c>
      <c r="B363" s="28" t="s">
        <v>2380</v>
      </c>
      <c r="C363" s="28" t="s">
        <v>2380</v>
      </c>
      <c r="G363" s="40" t="s">
        <v>2376</v>
      </c>
      <c r="H363" s="40" t="s">
        <v>2389</v>
      </c>
      <c r="I363" s="29" t="s">
        <v>2378</v>
      </c>
    </row>
    <row r="364" spans="1:9" hidden="1" x14ac:dyDescent="0.25">
      <c r="A364" s="28" t="s">
        <v>2383</v>
      </c>
      <c r="B364" s="28" t="s">
        <v>2380</v>
      </c>
      <c r="C364" s="28" t="s">
        <v>2380</v>
      </c>
      <c r="G364" s="40" t="s">
        <v>2376</v>
      </c>
      <c r="H364" s="40" t="s">
        <v>2389</v>
      </c>
      <c r="I364" s="40" t="s">
        <v>2378</v>
      </c>
    </row>
    <row r="365" spans="1:9" hidden="1" x14ac:dyDescent="0.25">
      <c r="A365" s="28" t="s">
        <v>2383</v>
      </c>
      <c r="B365" s="28" t="s">
        <v>2380</v>
      </c>
      <c r="C365" s="28" t="s">
        <v>2380</v>
      </c>
      <c r="G365" s="40" t="s">
        <v>2376</v>
      </c>
      <c r="H365" s="40" t="s">
        <v>2383</v>
      </c>
      <c r="I365" s="40" t="s">
        <v>2400</v>
      </c>
    </row>
    <row r="366" spans="1:9" hidden="1" x14ac:dyDescent="0.25">
      <c r="A366" s="28" t="s">
        <v>2396</v>
      </c>
      <c r="B366" s="28" t="s">
        <v>2380</v>
      </c>
      <c r="C366" s="28" t="s">
        <v>2392</v>
      </c>
      <c r="G366" s="40" t="s">
        <v>2376</v>
      </c>
      <c r="H366" s="40" t="s">
        <v>2389</v>
      </c>
      <c r="I366" s="29" t="s">
        <v>2378</v>
      </c>
    </row>
    <row r="367" spans="1:9" hidden="1" x14ac:dyDescent="0.25">
      <c r="A367" s="28" t="s">
        <v>2396</v>
      </c>
      <c r="B367" s="28" t="s">
        <v>2380</v>
      </c>
      <c r="C367" s="28" t="s">
        <v>2392</v>
      </c>
      <c r="G367" s="40" t="s">
        <v>2376</v>
      </c>
      <c r="H367" s="40" t="s">
        <v>2389</v>
      </c>
      <c r="I367" s="29" t="s">
        <v>2378</v>
      </c>
    </row>
    <row r="368" spans="1:9" hidden="1" x14ac:dyDescent="0.25">
      <c r="A368" s="28" t="s">
        <v>2396</v>
      </c>
      <c r="B368" s="28" t="s">
        <v>2380</v>
      </c>
      <c r="C368" s="28" t="s">
        <v>2392</v>
      </c>
      <c r="G368" s="40" t="s">
        <v>2376</v>
      </c>
      <c r="H368" s="40" t="s">
        <v>2389</v>
      </c>
      <c r="I368" s="29" t="s">
        <v>2378</v>
      </c>
    </row>
    <row r="369" spans="1:9" hidden="1" x14ac:dyDescent="0.25">
      <c r="A369" s="28" t="s">
        <v>2396</v>
      </c>
      <c r="B369" s="28" t="s">
        <v>2380</v>
      </c>
      <c r="C369" s="28" t="s">
        <v>2392</v>
      </c>
      <c r="G369" s="40" t="s">
        <v>2376</v>
      </c>
      <c r="H369" s="40" t="s">
        <v>2389</v>
      </c>
      <c r="I369" s="29" t="s">
        <v>2378</v>
      </c>
    </row>
    <row r="370" spans="1:9" hidden="1" x14ac:dyDescent="0.25">
      <c r="A370" s="28" t="s">
        <v>2396</v>
      </c>
      <c r="B370" s="28" t="s">
        <v>2380</v>
      </c>
      <c r="C370" s="28" t="s">
        <v>2392</v>
      </c>
      <c r="G370" s="40" t="s">
        <v>2376</v>
      </c>
      <c r="H370" s="40" t="s">
        <v>2389</v>
      </c>
      <c r="I370" s="29" t="s">
        <v>2379</v>
      </c>
    </row>
    <row r="371" spans="1:9" hidden="1" x14ac:dyDescent="0.25">
      <c r="A371" s="28" t="s">
        <v>2383</v>
      </c>
      <c r="B371" s="28" t="s">
        <v>2380</v>
      </c>
      <c r="C371" s="28" t="s">
        <v>2380</v>
      </c>
      <c r="G371" s="40" t="s">
        <v>2376</v>
      </c>
      <c r="H371" s="40" t="s">
        <v>2389</v>
      </c>
      <c r="I371" s="29" t="s">
        <v>2378</v>
      </c>
    </row>
    <row r="372" spans="1:9" hidden="1" x14ac:dyDescent="0.25">
      <c r="A372" s="28" t="s">
        <v>2396</v>
      </c>
      <c r="B372" s="28" t="s">
        <v>2380</v>
      </c>
      <c r="C372" s="28" t="s">
        <v>2392</v>
      </c>
      <c r="G372" s="40" t="s">
        <v>2376</v>
      </c>
      <c r="H372" s="40" t="s">
        <v>2383</v>
      </c>
      <c r="I372" s="29" t="s">
        <v>2389</v>
      </c>
    </row>
    <row r="373" spans="1:9" hidden="1" x14ac:dyDescent="0.25">
      <c r="A373" s="28" t="s">
        <v>2396</v>
      </c>
      <c r="B373" s="28" t="s">
        <v>2380</v>
      </c>
      <c r="C373" s="28" t="s">
        <v>2392</v>
      </c>
      <c r="G373" s="40" t="s">
        <v>2376</v>
      </c>
      <c r="H373" s="40" t="s">
        <v>2378</v>
      </c>
      <c r="I373" s="40" t="s">
        <v>2383</v>
      </c>
    </row>
    <row r="374" spans="1:9" hidden="1" x14ac:dyDescent="0.25">
      <c r="A374" s="28" t="s">
        <v>2396</v>
      </c>
      <c r="B374" s="28" t="s">
        <v>2380</v>
      </c>
      <c r="C374" s="28" t="s">
        <v>2392</v>
      </c>
      <c r="G374" s="40" t="s">
        <v>2376</v>
      </c>
      <c r="H374" s="40" t="s">
        <v>2383</v>
      </c>
      <c r="I374" s="40" t="s">
        <v>2376</v>
      </c>
    </row>
    <row r="375" spans="1:9" hidden="1" x14ac:dyDescent="0.25">
      <c r="A375" s="28" t="s">
        <v>2396</v>
      </c>
      <c r="B375" s="28" t="s">
        <v>2380</v>
      </c>
      <c r="C375" s="28" t="s">
        <v>2392</v>
      </c>
      <c r="G375" s="40" t="s">
        <v>2376</v>
      </c>
      <c r="H375" s="40" t="s">
        <v>2389</v>
      </c>
      <c r="I375" s="40" t="s">
        <v>2378</v>
      </c>
    </row>
    <row r="376" spans="1:9" hidden="1" x14ac:dyDescent="0.25">
      <c r="A376" s="28" t="s">
        <v>2396</v>
      </c>
      <c r="B376" s="28" t="s">
        <v>2380</v>
      </c>
      <c r="C376" s="28" t="s">
        <v>2392</v>
      </c>
      <c r="G376" s="40" t="s">
        <v>2376</v>
      </c>
      <c r="H376" s="40" t="s">
        <v>2389</v>
      </c>
      <c r="I376" s="31" t="s">
        <v>2407</v>
      </c>
    </row>
    <row r="377" spans="1:9" hidden="1" x14ac:dyDescent="0.25">
      <c r="A377" s="28" t="s">
        <v>2383</v>
      </c>
      <c r="B377" s="28" t="s">
        <v>2380</v>
      </c>
      <c r="C377" s="28" t="s">
        <v>2381</v>
      </c>
      <c r="G377" s="40" t="s">
        <v>2376</v>
      </c>
      <c r="H377" s="40" t="s">
        <v>2396</v>
      </c>
      <c r="I377" s="40" t="s">
        <v>2385</v>
      </c>
    </row>
    <row r="378" spans="1:9" hidden="1" x14ac:dyDescent="0.25">
      <c r="A378" s="28" t="s">
        <v>2383</v>
      </c>
      <c r="B378" s="28" t="s">
        <v>2380</v>
      </c>
      <c r="C378" s="28" t="s">
        <v>2381</v>
      </c>
      <c r="G378" s="40" t="s">
        <v>2376</v>
      </c>
      <c r="H378" s="40" t="s">
        <v>2389</v>
      </c>
      <c r="I378" s="40" t="s">
        <v>2383</v>
      </c>
    </row>
    <row r="379" spans="1:9" hidden="1" x14ac:dyDescent="0.25">
      <c r="A379" s="28" t="s">
        <v>2383</v>
      </c>
      <c r="B379" s="28" t="s">
        <v>2380</v>
      </c>
      <c r="C379" s="28" t="s">
        <v>2380</v>
      </c>
      <c r="G379" s="40" t="s">
        <v>2376</v>
      </c>
      <c r="H379" s="40" t="s">
        <v>2389</v>
      </c>
      <c r="I379" s="40" t="s">
        <v>2376</v>
      </c>
    </row>
    <row r="380" spans="1:9" hidden="1" x14ac:dyDescent="0.25">
      <c r="A380" s="28" t="s">
        <v>2383</v>
      </c>
      <c r="B380" s="28" t="s">
        <v>2380</v>
      </c>
      <c r="C380" s="28" t="s">
        <v>2380</v>
      </c>
      <c r="G380" s="40" t="s">
        <v>2376</v>
      </c>
      <c r="H380" s="40" t="s">
        <v>2389</v>
      </c>
      <c r="I380" s="40" t="s">
        <v>2383</v>
      </c>
    </row>
    <row r="381" spans="1:9" hidden="1" x14ac:dyDescent="0.25">
      <c r="A381" s="28" t="s">
        <v>2400</v>
      </c>
      <c r="B381" s="28" t="s">
        <v>2383</v>
      </c>
      <c r="C381" s="28" t="s">
        <v>2376</v>
      </c>
      <c r="G381" s="40" t="s">
        <v>2376</v>
      </c>
      <c r="H381" s="40" t="s">
        <v>2389</v>
      </c>
      <c r="I381" s="40" t="s">
        <v>2376</v>
      </c>
    </row>
    <row r="382" spans="1:9" hidden="1" x14ac:dyDescent="0.25">
      <c r="A382" s="28" t="s">
        <v>2389</v>
      </c>
      <c r="B382" s="28" t="s">
        <v>2383</v>
      </c>
      <c r="C382" s="28" t="s">
        <v>2376</v>
      </c>
      <c r="G382" s="40" t="s">
        <v>2376</v>
      </c>
      <c r="H382" s="40" t="s">
        <v>2389</v>
      </c>
      <c r="I382" s="40" t="s">
        <v>2383</v>
      </c>
    </row>
    <row r="383" spans="1:9" hidden="1" x14ac:dyDescent="0.25">
      <c r="A383" s="28" t="s">
        <v>2380</v>
      </c>
      <c r="B383" s="28" t="s">
        <v>2383</v>
      </c>
      <c r="C383" s="28" t="s">
        <v>2376</v>
      </c>
      <c r="G383" s="40" t="s">
        <v>2376</v>
      </c>
      <c r="H383" s="40" t="s">
        <v>2383</v>
      </c>
      <c r="I383" s="29" t="s">
        <v>2407</v>
      </c>
    </row>
    <row r="384" spans="1:9" hidden="1" x14ac:dyDescent="0.25">
      <c r="A384" s="28" t="s">
        <v>2378</v>
      </c>
      <c r="B384" s="28" t="s">
        <v>2389</v>
      </c>
      <c r="C384" s="28" t="s">
        <v>2392</v>
      </c>
      <c r="G384" s="40" t="s">
        <v>2376</v>
      </c>
      <c r="H384" s="40" t="s">
        <v>2389</v>
      </c>
      <c r="I384" s="40" t="s">
        <v>2380</v>
      </c>
    </row>
    <row r="385" spans="1:9" hidden="1" x14ac:dyDescent="0.25">
      <c r="A385" s="28" t="s">
        <v>2378</v>
      </c>
      <c r="B385" s="28" t="s">
        <v>2389</v>
      </c>
      <c r="C385" s="28" t="s">
        <v>2389</v>
      </c>
      <c r="G385" s="40" t="s">
        <v>2376</v>
      </c>
      <c r="H385" s="40" t="s">
        <v>2383</v>
      </c>
      <c r="I385" s="29" t="s">
        <v>2407</v>
      </c>
    </row>
    <row r="386" spans="1:9" hidden="1" x14ac:dyDescent="0.25">
      <c r="A386" s="28" t="s">
        <v>2378</v>
      </c>
      <c r="B386" s="28" t="s">
        <v>2389</v>
      </c>
      <c r="C386" s="28" t="s">
        <v>2389</v>
      </c>
      <c r="G386" s="40" t="s">
        <v>2376</v>
      </c>
      <c r="H386" s="40" t="s">
        <v>2383</v>
      </c>
      <c r="I386" s="29" t="s">
        <v>2407</v>
      </c>
    </row>
    <row r="387" spans="1:9" hidden="1" x14ac:dyDescent="0.25">
      <c r="A387" s="28" t="s">
        <v>2389</v>
      </c>
      <c r="B387" s="28" t="s">
        <v>2383</v>
      </c>
      <c r="C387" s="28" t="s">
        <v>2383</v>
      </c>
      <c r="G387" s="40" t="s">
        <v>2376</v>
      </c>
      <c r="H387" s="40" t="s">
        <v>2396</v>
      </c>
      <c r="I387" s="29" t="s">
        <v>2387</v>
      </c>
    </row>
    <row r="388" spans="1:9" hidden="1" x14ac:dyDescent="0.25">
      <c r="A388" s="28" t="s">
        <v>2383</v>
      </c>
      <c r="B388" s="28" t="s">
        <v>2380</v>
      </c>
      <c r="C388" s="28" t="s">
        <v>2380</v>
      </c>
    </row>
    <row r="389" spans="1:9" hidden="1" x14ac:dyDescent="0.25">
      <c r="A389" s="28" t="s">
        <v>2378</v>
      </c>
      <c r="B389" s="28" t="s">
        <v>2389</v>
      </c>
      <c r="C389" s="28" t="s">
        <v>2389</v>
      </c>
    </row>
    <row r="390" spans="1:9" hidden="1" x14ac:dyDescent="0.25">
      <c r="A390" s="28" t="s">
        <v>2383</v>
      </c>
      <c r="B390" s="28" t="s">
        <v>2380</v>
      </c>
      <c r="C390" s="28" t="s">
        <v>2380</v>
      </c>
    </row>
    <row r="391" spans="1:9" hidden="1" x14ac:dyDescent="0.25">
      <c r="A391" s="28" t="s">
        <v>2378</v>
      </c>
      <c r="B391" s="28" t="s">
        <v>2389</v>
      </c>
      <c r="C391" s="28" t="s">
        <v>2389</v>
      </c>
    </row>
    <row r="392" spans="1:9" hidden="1" x14ac:dyDescent="0.25">
      <c r="A392" s="28" t="s">
        <v>2380</v>
      </c>
      <c r="B392" s="28" t="s">
        <v>2383</v>
      </c>
      <c r="C392" s="28" t="s">
        <v>2376</v>
      </c>
    </row>
    <row r="393" spans="1:9" hidden="1" x14ac:dyDescent="0.25">
      <c r="A393" s="28" t="s">
        <v>2383</v>
      </c>
      <c r="B393" s="28" t="s">
        <v>2380</v>
      </c>
      <c r="C393" s="29" t="s">
        <v>2407</v>
      </c>
    </row>
    <row r="394" spans="1:9" hidden="1" x14ac:dyDescent="0.25">
      <c r="A394" s="28" t="s">
        <v>2383</v>
      </c>
      <c r="B394" s="28" t="s">
        <v>2380</v>
      </c>
      <c r="C394" s="28" t="s">
        <v>2380</v>
      </c>
    </row>
    <row r="395" spans="1:9" hidden="1" x14ac:dyDescent="0.25">
      <c r="A395" s="28" t="s">
        <v>2396</v>
      </c>
      <c r="B395" s="28" t="s">
        <v>2380</v>
      </c>
      <c r="C395" s="28" t="s">
        <v>2392</v>
      </c>
    </row>
    <row r="396" spans="1:9" hidden="1" x14ac:dyDescent="0.25">
      <c r="A396" s="28" t="s">
        <v>2383</v>
      </c>
      <c r="B396" s="28" t="s">
        <v>2380</v>
      </c>
      <c r="C396" s="28" t="s">
        <v>2392</v>
      </c>
    </row>
    <row r="397" spans="1:9" hidden="1" x14ac:dyDescent="0.25">
      <c r="A397" s="28" t="s">
        <v>2378</v>
      </c>
      <c r="B397" s="28" t="s">
        <v>2383</v>
      </c>
      <c r="C397" s="28" t="s">
        <v>2396</v>
      </c>
    </row>
    <row r="398" spans="1:9" hidden="1" x14ac:dyDescent="0.25">
      <c r="A398" s="28" t="s">
        <v>2380</v>
      </c>
      <c r="B398" s="28" t="s">
        <v>2383</v>
      </c>
      <c r="C398" s="28" t="s">
        <v>2376</v>
      </c>
    </row>
    <row r="399" spans="1:9" hidden="1" x14ac:dyDescent="0.25">
      <c r="A399" s="28" t="s">
        <v>2380</v>
      </c>
      <c r="B399" s="28" t="s">
        <v>2383</v>
      </c>
      <c r="C399" s="28" t="s">
        <v>2376</v>
      </c>
    </row>
    <row r="400" spans="1:9" hidden="1" x14ac:dyDescent="0.25">
      <c r="A400" s="28" t="s">
        <v>2383</v>
      </c>
      <c r="B400" s="28" t="s">
        <v>2380</v>
      </c>
      <c r="C400" s="29" t="s">
        <v>2407</v>
      </c>
    </row>
    <row r="401" spans="1:3" hidden="1" x14ac:dyDescent="0.25">
      <c r="A401" s="28" t="s">
        <v>2396</v>
      </c>
      <c r="B401" s="28" t="s">
        <v>2383</v>
      </c>
      <c r="C401" s="29" t="s">
        <v>2407</v>
      </c>
    </row>
    <row r="402" spans="1:3" hidden="1" x14ac:dyDescent="0.25">
      <c r="A402" s="28" t="s">
        <v>2396</v>
      </c>
      <c r="B402" s="28" t="s">
        <v>2380</v>
      </c>
      <c r="C402" s="28" t="s">
        <v>2392</v>
      </c>
    </row>
    <row r="403" spans="1:3" hidden="1" x14ac:dyDescent="0.25">
      <c r="A403" s="28" t="s">
        <v>2396</v>
      </c>
      <c r="B403" s="28" t="s">
        <v>2380</v>
      </c>
      <c r="C403" s="28" t="s">
        <v>2392</v>
      </c>
    </row>
    <row r="404" spans="1:3" hidden="1" x14ac:dyDescent="0.25">
      <c r="A404" s="28" t="s">
        <v>2396</v>
      </c>
      <c r="B404" s="28" t="s">
        <v>2380</v>
      </c>
      <c r="C404" s="28" t="s">
        <v>2392</v>
      </c>
    </row>
    <row r="405" spans="1:3" hidden="1" x14ac:dyDescent="0.25">
      <c r="A405" s="28" t="s">
        <v>2400</v>
      </c>
      <c r="B405" s="28" t="s">
        <v>2380</v>
      </c>
      <c r="C405" s="28" t="s">
        <v>2392</v>
      </c>
    </row>
    <row r="406" spans="1:3" hidden="1" x14ac:dyDescent="0.25">
      <c r="A406" s="28" t="s">
        <v>2383</v>
      </c>
      <c r="B406" s="28" t="s">
        <v>2383</v>
      </c>
      <c r="C406" s="28" t="s">
        <v>2403</v>
      </c>
    </row>
    <row r="407" spans="1:3" hidden="1" x14ac:dyDescent="0.25">
      <c r="A407" s="28" t="s">
        <v>2383</v>
      </c>
      <c r="B407" s="28" t="s">
        <v>2380</v>
      </c>
      <c r="C407" s="28" t="s">
        <v>2381</v>
      </c>
    </row>
    <row r="408" spans="1:3" hidden="1" x14ac:dyDescent="0.25">
      <c r="A408" s="28" t="s">
        <v>2383</v>
      </c>
      <c r="B408" s="28" t="s">
        <v>2380</v>
      </c>
      <c r="C408" s="28" t="s">
        <v>2381</v>
      </c>
    </row>
    <row r="409" spans="1:3" hidden="1" x14ac:dyDescent="0.25">
      <c r="A409" s="28" t="s">
        <v>2378</v>
      </c>
      <c r="B409" s="28" t="s">
        <v>2383</v>
      </c>
      <c r="C409" s="28" t="s">
        <v>2396</v>
      </c>
    </row>
    <row r="410" spans="1:3" hidden="1" x14ac:dyDescent="0.25">
      <c r="A410" s="28" t="s">
        <v>2396</v>
      </c>
      <c r="B410" s="28" t="s">
        <v>2380</v>
      </c>
      <c r="C410" s="28" t="s">
        <v>2380</v>
      </c>
    </row>
    <row r="411" spans="1:3" hidden="1" x14ac:dyDescent="0.25">
      <c r="A411" s="28" t="s">
        <v>2378</v>
      </c>
      <c r="B411" s="28" t="s">
        <v>2383</v>
      </c>
      <c r="C411" s="28" t="s">
        <v>2389</v>
      </c>
    </row>
    <row r="412" spans="1:3" hidden="1" x14ac:dyDescent="0.25">
      <c r="A412" s="28" t="s">
        <v>2389</v>
      </c>
      <c r="B412" s="28" t="s">
        <v>2383</v>
      </c>
      <c r="C412" s="28" t="s">
        <v>2389</v>
      </c>
    </row>
    <row r="413" spans="1:3" hidden="1" x14ac:dyDescent="0.25">
      <c r="A413" s="28" t="s">
        <v>2376</v>
      </c>
      <c r="B413" s="28" t="s">
        <v>2389</v>
      </c>
      <c r="C413" s="29" t="s">
        <v>2378</v>
      </c>
    </row>
    <row r="414" spans="1:3" hidden="1" x14ac:dyDescent="0.25">
      <c r="A414" s="28" t="s">
        <v>2383</v>
      </c>
      <c r="B414" s="28" t="s">
        <v>2380</v>
      </c>
      <c r="C414" s="28" t="s">
        <v>2395</v>
      </c>
    </row>
    <row r="415" spans="1:3" hidden="1" x14ac:dyDescent="0.25">
      <c r="A415" s="28" t="s">
        <v>2378</v>
      </c>
      <c r="B415" s="28" t="s">
        <v>2389</v>
      </c>
      <c r="C415" s="28" t="s">
        <v>2396</v>
      </c>
    </row>
    <row r="416" spans="1:3" hidden="1" x14ac:dyDescent="0.25">
      <c r="A416" s="28" t="s">
        <v>2378</v>
      </c>
      <c r="B416" s="28" t="s">
        <v>2383</v>
      </c>
      <c r="C416" s="28" t="s">
        <v>2396</v>
      </c>
    </row>
    <row r="417" spans="1:3" hidden="1" x14ac:dyDescent="0.25">
      <c r="A417" s="28" t="s">
        <v>2396</v>
      </c>
      <c r="B417" s="28" t="s">
        <v>2389</v>
      </c>
      <c r="C417" s="28" t="s">
        <v>2396</v>
      </c>
    </row>
    <row r="418" spans="1:3" hidden="1" x14ac:dyDescent="0.25">
      <c r="A418" s="28" t="s">
        <v>2396</v>
      </c>
      <c r="B418" s="28" t="s">
        <v>2383</v>
      </c>
      <c r="C418" s="28" t="s">
        <v>2383</v>
      </c>
    </row>
    <row r="419" spans="1:3" hidden="1" x14ac:dyDescent="0.25">
      <c r="A419" s="28" t="s">
        <v>2396</v>
      </c>
      <c r="B419" s="28" t="s">
        <v>2383</v>
      </c>
      <c r="C419" s="28" t="s">
        <v>2376</v>
      </c>
    </row>
    <row r="420" spans="1:3" hidden="1" x14ac:dyDescent="0.25">
      <c r="A420" s="28" t="s">
        <v>2378</v>
      </c>
      <c r="B420" s="28" t="s">
        <v>2383</v>
      </c>
      <c r="C420" s="28" t="s">
        <v>2397</v>
      </c>
    </row>
    <row r="421" spans="1:3" hidden="1" x14ac:dyDescent="0.25">
      <c r="A421" s="28" t="s">
        <v>2380</v>
      </c>
      <c r="B421" s="28" t="s">
        <v>2383</v>
      </c>
      <c r="C421" s="28" t="s">
        <v>2376</v>
      </c>
    </row>
    <row r="422" spans="1:3" hidden="1" x14ac:dyDescent="0.25">
      <c r="A422" s="28" t="s">
        <v>2380</v>
      </c>
      <c r="B422" s="28" t="s">
        <v>2383</v>
      </c>
      <c r="C422" s="28" t="s">
        <v>2376</v>
      </c>
    </row>
    <row r="423" spans="1:3" hidden="1" x14ac:dyDescent="0.25">
      <c r="A423" s="28" t="s">
        <v>2378</v>
      </c>
      <c r="B423" s="28" t="s">
        <v>2389</v>
      </c>
      <c r="C423" s="28" t="s">
        <v>2389</v>
      </c>
    </row>
    <row r="424" spans="1:3" hidden="1" x14ac:dyDescent="0.25">
      <c r="A424" s="28" t="s">
        <v>2380</v>
      </c>
      <c r="B424" s="28" t="s">
        <v>2383</v>
      </c>
      <c r="C424" s="28" t="s">
        <v>2376</v>
      </c>
    </row>
    <row r="425" spans="1:3" hidden="1" x14ac:dyDescent="0.25">
      <c r="A425" s="28" t="s">
        <v>2389</v>
      </c>
      <c r="B425" s="28" t="s">
        <v>2383</v>
      </c>
      <c r="C425" s="28" t="s">
        <v>2376</v>
      </c>
    </row>
    <row r="426" spans="1:3" hidden="1" x14ac:dyDescent="0.25">
      <c r="A426" s="28" t="s">
        <v>2396</v>
      </c>
      <c r="B426" s="28" t="s">
        <v>2380</v>
      </c>
      <c r="C426" s="30" t="s">
        <v>2380</v>
      </c>
    </row>
    <row r="427" spans="1:3" hidden="1" x14ac:dyDescent="0.25">
      <c r="A427" s="28" t="s">
        <v>2396</v>
      </c>
      <c r="B427" s="28" t="s">
        <v>2380</v>
      </c>
      <c r="C427" s="29" t="s">
        <v>2380</v>
      </c>
    </row>
    <row r="428" spans="1:3" hidden="1" x14ac:dyDescent="0.25">
      <c r="A428" s="28" t="s">
        <v>2380</v>
      </c>
      <c r="B428" s="28" t="s">
        <v>2380</v>
      </c>
      <c r="C428" s="28" t="s">
        <v>2376</v>
      </c>
    </row>
    <row r="429" spans="1:3" hidden="1" x14ac:dyDescent="0.25">
      <c r="A429" s="28" t="s">
        <v>2383</v>
      </c>
      <c r="B429" s="28" t="s">
        <v>2380</v>
      </c>
      <c r="C429" s="28" t="s">
        <v>2395</v>
      </c>
    </row>
    <row r="430" spans="1:3" hidden="1" x14ac:dyDescent="0.25">
      <c r="A430" s="28" t="s">
        <v>2396</v>
      </c>
      <c r="B430" s="28" t="s">
        <v>2380</v>
      </c>
      <c r="C430" s="30" t="s">
        <v>2380</v>
      </c>
    </row>
    <row r="431" spans="1:3" hidden="1" x14ac:dyDescent="0.25">
      <c r="A431" s="28" t="s">
        <v>2383</v>
      </c>
      <c r="B431" s="28" t="s">
        <v>2380</v>
      </c>
      <c r="C431" s="28" t="s">
        <v>2404</v>
      </c>
    </row>
    <row r="432" spans="1:3" hidden="1" x14ac:dyDescent="0.25">
      <c r="A432" s="28" t="s">
        <v>2383</v>
      </c>
      <c r="B432" s="28" t="s">
        <v>2380</v>
      </c>
      <c r="C432" s="28" t="s">
        <v>2381</v>
      </c>
    </row>
    <row r="433" spans="1:3" hidden="1" x14ac:dyDescent="0.25">
      <c r="A433" s="28" t="s">
        <v>2383</v>
      </c>
      <c r="B433" s="28" t="s">
        <v>2380</v>
      </c>
      <c r="C433" s="28" t="s">
        <v>2381</v>
      </c>
    </row>
    <row r="434" spans="1:3" hidden="1" x14ac:dyDescent="0.25">
      <c r="A434" s="28" t="s">
        <v>2380</v>
      </c>
      <c r="B434" s="28" t="s">
        <v>2383</v>
      </c>
      <c r="C434" s="29" t="s">
        <v>2376</v>
      </c>
    </row>
    <row r="435" spans="1:3" hidden="1" x14ac:dyDescent="0.25">
      <c r="A435" s="28" t="s">
        <v>2376</v>
      </c>
      <c r="B435" s="28" t="s">
        <v>2389</v>
      </c>
      <c r="C435" s="29" t="s">
        <v>2378</v>
      </c>
    </row>
    <row r="436" spans="1:3" hidden="1" x14ac:dyDescent="0.25">
      <c r="A436" s="28" t="s">
        <v>2380</v>
      </c>
      <c r="B436" s="28" t="s">
        <v>2389</v>
      </c>
      <c r="C436" s="29" t="s">
        <v>2378</v>
      </c>
    </row>
    <row r="437" spans="1:3" hidden="1" x14ac:dyDescent="0.25">
      <c r="A437" s="28" t="s">
        <v>2378</v>
      </c>
      <c r="B437" s="28" t="s">
        <v>2389</v>
      </c>
      <c r="C437" s="29" t="s">
        <v>2378</v>
      </c>
    </row>
    <row r="438" spans="1:3" hidden="1" x14ac:dyDescent="0.25">
      <c r="A438" s="28" t="s">
        <v>2389</v>
      </c>
      <c r="B438" s="28" t="s">
        <v>2383</v>
      </c>
      <c r="C438" s="28" t="s">
        <v>2402</v>
      </c>
    </row>
    <row r="439" spans="1:3" hidden="1" x14ac:dyDescent="0.25">
      <c r="A439" s="28" t="s">
        <v>2396</v>
      </c>
      <c r="B439" s="28" t="s">
        <v>2380</v>
      </c>
      <c r="C439" s="28" t="s">
        <v>2380</v>
      </c>
    </row>
    <row r="440" spans="1:3" hidden="1" x14ac:dyDescent="0.25">
      <c r="A440" s="28" t="s">
        <v>2396</v>
      </c>
      <c r="B440" s="28" t="s">
        <v>2380</v>
      </c>
      <c r="C440" s="28" t="s">
        <v>2392</v>
      </c>
    </row>
    <row r="441" spans="1:3" hidden="1" x14ac:dyDescent="0.25">
      <c r="A441" s="28" t="s">
        <v>2383</v>
      </c>
      <c r="B441" s="28" t="s">
        <v>2380</v>
      </c>
      <c r="C441" s="28" t="s">
        <v>2392</v>
      </c>
    </row>
    <row r="442" spans="1:3" hidden="1" x14ac:dyDescent="0.25">
      <c r="A442" s="28" t="s">
        <v>2396</v>
      </c>
      <c r="B442" s="28" t="s">
        <v>2380</v>
      </c>
      <c r="C442" s="28" t="s">
        <v>2380</v>
      </c>
    </row>
    <row r="443" spans="1:3" hidden="1" x14ac:dyDescent="0.25">
      <c r="A443" s="28" t="s">
        <v>2389</v>
      </c>
      <c r="B443" s="28" t="s">
        <v>2383</v>
      </c>
      <c r="C443" s="28" t="s">
        <v>2378</v>
      </c>
    </row>
    <row r="444" spans="1:3" hidden="1" x14ac:dyDescent="0.25">
      <c r="A444" s="28" t="s">
        <v>2383</v>
      </c>
      <c r="B444" s="28" t="s">
        <v>2380</v>
      </c>
      <c r="C444" s="28" t="s">
        <v>2392</v>
      </c>
    </row>
    <row r="445" spans="1:3" hidden="1" x14ac:dyDescent="0.25">
      <c r="A445" s="28" t="s">
        <v>2383</v>
      </c>
      <c r="B445" s="28" t="s">
        <v>2380</v>
      </c>
      <c r="C445" s="28" t="s">
        <v>2381</v>
      </c>
    </row>
    <row r="446" spans="1:3" hidden="1" x14ac:dyDescent="0.25">
      <c r="A446" s="28" t="s">
        <v>2383</v>
      </c>
      <c r="B446" s="28" t="s">
        <v>2380</v>
      </c>
      <c r="C446" s="28" t="s">
        <v>2381</v>
      </c>
    </row>
    <row r="447" spans="1:3" hidden="1" x14ac:dyDescent="0.25">
      <c r="A447" s="28" t="s">
        <v>2396</v>
      </c>
      <c r="B447" s="28" t="s">
        <v>2380</v>
      </c>
      <c r="C447" s="28" t="s">
        <v>2380</v>
      </c>
    </row>
    <row r="448" spans="1:3" hidden="1" x14ac:dyDescent="0.25">
      <c r="A448" s="28" t="s">
        <v>2396</v>
      </c>
      <c r="B448" s="28" t="s">
        <v>2383</v>
      </c>
      <c r="C448" s="29" t="s">
        <v>2407</v>
      </c>
    </row>
    <row r="449" spans="1:3" hidden="1" x14ac:dyDescent="0.25">
      <c r="A449" s="28" t="s">
        <v>2400</v>
      </c>
      <c r="B449" s="28" t="s">
        <v>2383</v>
      </c>
      <c r="C449" s="31" t="s">
        <v>2407</v>
      </c>
    </row>
    <row r="450" spans="1:3" hidden="1" x14ac:dyDescent="0.25">
      <c r="A450" s="28" t="s">
        <v>2378</v>
      </c>
      <c r="B450" s="28" t="s">
        <v>2383</v>
      </c>
      <c r="C450" s="28" t="s">
        <v>2389</v>
      </c>
    </row>
    <row r="451" spans="1:3" hidden="1" x14ac:dyDescent="0.25">
      <c r="A451" s="28" t="s">
        <v>2378</v>
      </c>
      <c r="B451" s="28" t="s">
        <v>2383</v>
      </c>
      <c r="C451" s="28" t="s">
        <v>2396</v>
      </c>
    </row>
    <row r="452" spans="1:3" hidden="1" x14ac:dyDescent="0.25">
      <c r="A452" s="28" t="s">
        <v>2380</v>
      </c>
      <c r="B452" s="28" t="s">
        <v>2383</v>
      </c>
      <c r="C452" s="29" t="s">
        <v>2376</v>
      </c>
    </row>
    <row r="453" spans="1:3" hidden="1" x14ac:dyDescent="0.25">
      <c r="A453" s="28" t="s">
        <v>2378</v>
      </c>
      <c r="B453" s="28" t="s">
        <v>2383</v>
      </c>
      <c r="C453" s="28" t="s">
        <v>2401</v>
      </c>
    </row>
    <row r="454" spans="1:3" hidden="1" x14ac:dyDescent="0.25">
      <c r="A454" s="28" t="s">
        <v>2389</v>
      </c>
      <c r="B454" s="28" t="s">
        <v>2383</v>
      </c>
      <c r="C454" s="29" t="s">
        <v>2407</v>
      </c>
    </row>
    <row r="455" spans="1:3" hidden="1" x14ac:dyDescent="0.25">
      <c r="A455" s="28" t="s">
        <v>2389</v>
      </c>
      <c r="B455" s="28" t="s">
        <v>2389</v>
      </c>
      <c r="C455" s="28" t="s">
        <v>2376</v>
      </c>
    </row>
    <row r="456" spans="1:3" hidden="1" x14ac:dyDescent="0.25">
      <c r="A456" s="28" t="s">
        <v>2378</v>
      </c>
      <c r="B456" s="28" t="s">
        <v>2383</v>
      </c>
      <c r="C456" s="28" t="s">
        <v>2396</v>
      </c>
    </row>
    <row r="457" spans="1:3" hidden="1" x14ac:dyDescent="0.25">
      <c r="A457" s="28" t="s">
        <v>2396</v>
      </c>
      <c r="B457" s="28" t="s">
        <v>2380</v>
      </c>
      <c r="C457" s="28" t="s">
        <v>2392</v>
      </c>
    </row>
    <row r="458" spans="1:3" hidden="1" x14ac:dyDescent="0.25">
      <c r="A458" s="28" t="s">
        <v>2396</v>
      </c>
      <c r="B458" s="28" t="s">
        <v>2380</v>
      </c>
      <c r="C458" s="28" t="s">
        <v>2392</v>
      </c>
    </row>
    <row r="459" spans="1:3" hidden="1" x14ac:dyDescent="0.25">
      <c r="A459" s="28" t="s">
        <v>2383</v>
      </c>
      <c r="B459" s="28" t="s">
        <v>2380</v>
      </c>
      <c r="C459" s="28" t="s">
        <v>2392</v>
      </c>
    </row>
    <row r="460" spans="1:3" hidden="1" x14ac:dyDescent="0.25">
      <c r="A460" s="28" t="s">
        <v>2378</v>
      </c>
      <c r="B460" s="28" t="s">
        <v>2383</v>
      </c>
      <c r="C460" s="28" t="s">
        <v>2389</v>
      </c>
    </row>
    <row r="461" spans="1:3" hidden="1" x14ac:dyDescent="0.25">
      <c r="A461" s="28" t="s">
        <v>2378</v>
      </c>
      <c r="B461" s="28" t="s">
        <v>2383</v>
      </c>
      <c r="C461" s="28" t="s">
        <v>2376</v>
      </c>
    </row>
    <row r="462" spans="1:3" hidden="1" x14ac:dyDescent="0.25">
      <c r="A462" s="28" t="s">
        <v>2383</v>
      </c>
      <c r="B462" s="28" t="s">
        <v>2392</v>
      </c>
      <c r="C462" s="28" t="s">
        <v>2380</v>
      </c>
    </row>
    <row r="463" spans="1:3" hidden="1" x14ac:dyDescent="0.25">
      <c r="A463" s="28" t="s">
        <v>2380</v>
      </c>
      <c r="B463" s="28" t="s">
        <v>2383</v>
      </c>
      <c r="C463" s="28" t="s">
        <v>2376</v>
      </c>
    </row>
    <row r="464" spans="1:3" hidden="1" x14ac:dyDescent="0.25">
      <c r="A464" s="28" t="s">
        <v>2380</v>
      </c>
      <c r="B464" s="28" t="s">
        <v>2383</v>
      </c>
      <c r="C464" s="28" t="s">
        <v>2396</v>
      </c>
    </row>
    <row r="465" spans="1:3" hidden="1" x14ac:dyDescent="0.25">
      <c r="A465" s="28" t="s">
        <v>2380</v>
      </c>
      <c r="B465" s="28" t="s">
        <v>2383</v>
      </c>
      <c r="C465" s="29" t="s">
        <v>2407</v>
      </c>
    </row>
    <row r="466" spans="1:3" hidden="1" x14ac:dyDescent="0.25">
      <c r="A466" s="28" t="s">
        <v>2378</v>
      </c>
      <c r="B466" s="28" t="s">
        <v>2383</v>
      </c>
      <c r="C466" s="29" t="s">
        <v>2407</v>
      </c>
    </row>
    <row r="467" spans="1:3" hidden="1" x14ac:dyDescent="0.25">
      <c r="A467" s="28" t="s">
        <v>2383</v>
      </c>
      <c r="B467" s="28" t="s">
        <v>2392</v>
      </c>
      <c r="C467" s="28" t="s">
        <v>2380</v>
      </c>
    </row>
    <row r="468" spans="1:3" hidden="1" x14ac:dyDescent="0.25">
      <c r="A468" s="28" t="s">
        <v>2383</v>
      </c>
      <c r="B468" s="28" t="s">
        <v>2380</v>
      </c>
      <c r="C468" s="28" t="s">
        <v>2392</v>
      </c>
    </row>
    <row r="469" spans="1:3" hidden="1" x14ac:dyDescent="0.25">
      <c r="A469" s="28" t="s">
        <v>2378</v>
      </c>
      <c r="B469" s="28" t="s">
        <v>2383</v>
      </c>
      <c r="C469" s="28" t="s">
        <v>2396</v>
      </c>
    </row>
    <row r="470" spans="1:3" hidden="1" x14ac:dyDescent="0.25">
      <c r="A470" s="28" t="s">
        <v>2378</v>
      </c>
      <c r="B470" s="28" t="s">
        <v>2383</v>
      </c>
      <c r="C470" s="28" t="s">
        <v>2376</v>
      </c>
    </row>
    <row r="471" spans="1:3" hidden="1" x14ac:dyDescent="0.25">
      <c r="A471" s="28" t="s">
        <v>2378</v>
      </c>
      <c r="B471" s="28" t="s">
        <v>2383</v>
      </c>
      <c r="C471" s="28" t="s">
        <v>2376</v>
      </c>
    </row>
    <row r="472" spans="1:3" hidden="1" x14ac:dyDescent="0.25">
      <c r="A472" s="28" t="s">
        <v>2378</v>
      </c>
      <c r="B472" s="28" t="s">
        <v>2389</v>
      </c>
      <c r="C472" s="28" t="s">
        <v>2392</v>
      </c>
    </row>
    <row r="473" spans="1:3" hidden="1" x14ac:dyDescent="0.25">
      <c r="A473" s="28" t="s">
        <v>2378</v>
      </c>
      <c r="B473" s="28" t="s">
        <v>2383</v>
      </c>
      <c r="C473" s="28" t="s">
        <v>2402</v>
      </c>
    </row>
    <row r="474" spans="1:3" hidden="1" x14ac:dyDescent="0.25">
      <c r="A474" s="28" t="s">
        <v>2383</v>
      </c>
      <c r="B474" s="28" t="s">
        <v>2380</v>
      </c>
      <c r="C474" s="28" t="s">
        <v>2381</v>
      </c>
    </row>
    <row r="475" spans="1:3" hidden="1" x14ac:dyDescent="0.25">
      <c r="A475" s="28" t="s">
        <v>2383</v>
      </c>
      <c r="B475" s="28" t="s">
        <v>2380</v>
      </c>
      <c r="C475" s="28" t="s">
        <v>2381</v>
      </c>
    </row>
    <row r="476" spans="1:3" hidden="1" x14ac:dyDescent="0.25">
      <c r="A476" s="28" t="s">
        <v>2380</v>
      </c>
      <c r="B476" s="28" t="s">
        <v>2383</v>
      </c>
      <c r="C476" s="28" t="s">
        <v>2376</v>
      </c>
    </row>
    <row r="477" spans="1:3" hidden="1" x14ac:dyDescent="0.25">
      <c r="A477" s="28" t="s">
        <v>2396</v>
      </c>
      <c r="B477" s="28" t="s">
        <v>2380</v>
      </c>
      <c r="C477" s="28" t="s">
        <v>2392</v>
      </c>
    </row>
    <row r="478" spans="1:3" hidden="1" x14ac:dyDescent="0.25">
      <c r="A478" s="28" t="s">
        <v>2378</v>
      </c>
      <c r="B478" s="28" t="s">
        <v>2383</v>
      </c>
      <c r="C478" s="28" t="s">
        <v>2389</v>
      </c>
    </row>
    <row r="479" spans="1:3" hidden="1" x14ac:dyDescent="0.25">
      <c r="A479" s="28" t="s">
        <v>2389</v>
      </c>
      <c r="B479" s="28" t="s">
        <v>2383</v>
      </c>
      <c r="C479" s="28" t="s">
        <v>2400</v>
      </c>
    </row>
    <row r="480" spans="1:3" hidden="1" x14ac:dyDescent="0.25">
      <c r="A480" s="28" t="s">
        <v>2380</v>
      </c>
      <c r="B480" s="28" t="s">
        <v>2383</v>
      </c>
      <c r="C480" s="28" t="s">
        <v>2376</v>
      </c>
    </row>
    <row r="481" spans="1:3" hidden="1" x14ac:dyDescent="0.25">
      <c r="A481" s="28" t="s">
        <v>2396</v>
      </c>
      <c r="B481" s="28" t="s">
        <v>2380</v>
      </c>
      <c r="C481" s="28" t="s">
        <v>2378</v>
      </c>
    </row>
    <row r="482" spans="1:3" hidden="1" x14ac:dyDescent="0.25">
      <c r="A482" s="28" t="s">
        <v>2396</v>
      </c>
      <c r="B482" s="28" t="s">
        <v>2380</v>
      </c>
      <c r="C482" s="28" t="s">
        <v>2378</v>
      </c>
    </row>
    <row r="483" spans="1:3" hidden="1" x14ac:dyDescent="0.25">
      <c r="A483" s="28" t="s">
        <v>2380</v>
      </c>
      <c r="B483" s="28" t="s">
        <v>2389</v>
      </c>
      <c r="C483" s="28" t="s">
        <v>2376</v>
      </c>
    </row>
    <row r="484" spans="1:3" hidden="1" x14ac:dyDescent="0.25">
      <c r="A484" s="28" t="s">
        <v>2383</v>
      </c>
      <c r="B484" s="28" t="s">
        <v>2380</v>
      </c>
      <c r="C484" s="28" t="s">
        <v>2378</v>
      </c>
    </row>
    <row r="485" spans="1:3" hidden="1" x14ac:dyDescent="0.25">
      <c r="A485" s="28" t="s">
        <v>2396</v>
      </c>
      <c r="B485" s="28" t="s">
        <v>2380</v>
      </c>
      <c r="C485" s="28" t="s">
        <v>2384</v>
      </c>
    </row>
    <row r="486" spans="1:3" hidden="1" x14ac:dyDescent="0.25">
      <c r="A486" s="28" t="s">
        <v>2396</v>
      </c>
      <c r="B486" s="28" t="s">
        <v>2380</v>
      </c>
      <c r="C486" s="28" t="s">
        <v>2384</v>
      </c>
    </row>
    <row r="487" spans="1:3" hidden="1" x14ac:dyDescent="0.25">
      <c r="A487" s="28" t="s">
        <v>2383</v>
      </c>
      <c r="B487" s="28" t="s">
        <v>2380</v>
      </c>
      <c r="C487" s="28" t="s">
        <v>2378</v>
      </c>
    </row>
    <row r="488" spans="1:3" hidden="1" x14ac:dyDescent="0.25">
      <c r="A488" s="28" t="s">
        <v>2396</v>
      </c>
      <c r="B488" s="28" t="s">
        <v>2380</v>
      </c>
      <c r="C488" s="28" t="s">
        <v>2378</v>
      </c>
    </row>
    <row r="489" spans="1:3" hidden="1" x14ac:dyDescent="0.25">
      <c r="A489" s="28" t="s">
        <v>2389</v>
      </c>
      <c r="B489" s="28" t="s">
        <v>2383</v>
      </c>
      <c r="C489" s="28" t="s">
        <v>2378</v>
      </c>
    </row>
    <row r="490" spans="1:3" hidden="1" x14ac:dyDescent="0.25">
      <c r="A490" s="28" t="s">
        <v>2378</v>
      </c>
      <c r="B490" s="28" t="s">
        <v>2383</v>
      </c>
      <c r="C490" s="28" t="s">
        <v>2378</v>
      </c>
    </row>
    <row r="491" spans="1:3" hidden="1" x14ac:dyDescent="0.25">
      <c r="A491" s="28" t="s">
        <v>2383</v>
      </c>
      <c r="B491" s="28" t="s">
        <v>2380</v>
      </c>
      <c r="C491" s="28" t="s">
        <v>2383</v>
      </c>
    </row>
    <row r="492" spans="1:3" hidden="1" x14ac:dyDescent="0.25">
      <c r="A492" s="28" t="s">
        <v>2383</v>
      </c>
      <c r="B492" s="28" t="s">
        <v>2380</v>
      </c>
      <c r="C492" s="28" t="s">
        <v>2383</v>
      </c>
    </row>
    <row r="493" spans="1:3" x14ac:dyDescent="0.25">
      <c r="A493" s="28" t="s">
        <v>2407</v>
      </c>
      <c r="B493" s="28" t="s">
        <v>2396</v>
      </c>
      <c r="C493" s="28" t="s">
        <v>2383</v>
      </c>
    </row>
    <row r="494" spans="1:3" x14ac:dyDescent="0.25">
      <c r="A494" s="28" t="s">
        <v>2407</v>
      </c>
      <c r="B494" s="28" t="s">
        <v>2396</v>
      </c>
      <c r="C494" s="28" t="s">
        <v>2383</v>
      </c>
    </row>
    <row r="495" spans="1:3" hidden="1" x14ac:dyDescent="0.25">
      <c r="A495" s="28" t="s">
        <v>2383</v>
      </c>
      <c r="B495" s="28" t="s">
        <v>2383</v>
      </c>
      <c r="C495" s="28" t="s">
        <v>2383</v>
      </c>
    </row>
    <row r="496" spans="1:3" hidden="1" x14ac:dyDescent="0.25">
      <c r="A496" s="28" t="s">
        <v>2389</v>
      </c>
      <c r="B496" s="28" t="s">
        <v>2383</v>
      </c>
      <c r="C496" s="28" t="s">
        <v>2389</v>
      </c>
    </row>
    <row r="497" spans="1:3" hidden="1" x14ac:dyDescent="0.25">
      <c r="A497" s="28" t="s">
        <v>2378</v>
      </c>
      <c r="B497" s="28" t="s">
        <v>2389</v>
      </c>
      <c r="C497" s="28" t="s">
        <v>2389</v>
      </c>
    </row>
    <row r="498" spans="1:3" hidden="1" x14ac:dyDescent="0.25">
      <c r="A498" s="28" t="s">
        <v>2378</v>
      </c>
      <c r="B498" s="28" t="s">
        <v>2383</v>
      </c>
      <c r="C498" s="28" t="s">
        <v>2376</v>
      </c>
    </row>
    <row r="499" spans="1:3" hidden="1" x14ac:dyDescent="0.25">
      <c r="A499" s="28" t="s">
        <v>2376</v>
      </c>
      <c r="B499" s="28" t="s">
        <v>2389</v>
      </c>
      <c r="C499" s="29" t="s">
        <v>2379</v>
      </c>
    </row>
    <row r="500" spans="1:3" hidden="1" x14ac:dyDescent="0.25">
      <c r="A500" s="28" t="s">
        <v>2396</v>
      </c>
      <c r="B500" s="28" t="s">
        <v>2380</v>
      </c>
      <c r="C500" s="28" t="s">
        <v>2384</v>
      </c>
    </row>
    <row r="501" spans="1:3" hidden="1" x14ac:dyDescent="0.25">
      <c r="A501" s="28" t="s">
        <v>2407</v>
      </c>
      <c r="B501" s="28" t="s">
        <v>2383</v>
      </c>
      <c r="C501" s="28" t="s">
        <v>2378</v>
      </c>
    </row>
    <row r="502" spans="1:3" hidden="1" x14ac:dyDescent="0.25">
      <c r="A502" s="28" t="s">
        <v>2376</v>
      </c>
      <c r="B502" s="28" t="s">
        <v>2389</v>
      </c>
      <c r="C502" s="29" t="s">
        <v>2378</v>
      </c>
    </row>
    <row r="503" spans="1:3" hidden="1" x14ac:dyDescent="0.25">
      <c r="A503" s="28" t="s">
        <v>2383</v>
      </c>
      <c r="B503" s="28" t="s">
        <v>2392</v>
      </c>
      <c r="C503" s="28" t="s">
        <v>2384</v>
      </c>
    </row>
    <row r="504" spans="1:3" hidden="1" x14ac:dyDescent="0.25">
      <c r="A504" s="28" t="s">
        <v>2380</v>
      </c>
      <c r="B504" s="28" t="s">
        <v>2383</v>
      </c>
      <c r="C504" s="28" t="s">
        <v>2376</v>
      </c>
    </row>
    <row r="505" spans="1:3" hidden="1" x14ac:dyDescent="0.25">
      <c r="A505" s="28" t="s">
        <v>2396</v>
      </c>
      <c r="B505" s="28" t="s">
        <v>2380</v>
      </c>
      <c r="C505" s="28" t="s">
        <v>2378</v>
      </c>
    </row>
    <row r="506" spans="1:3" hidden="1" x14ac:dyDescent="0.25">
      <c r="A506" s="28" t="s">
        <v>2396</v>
      </c>
      <c r="B506" s="28" t="s">
        <v>2380</v>
      </c>
      <c r="C506" s="28" t="s">
        <v>2378</v>
      </c>
    </row>
    <row r="507" spans="1:3" hidden="1" x14ac:dyDescent="0.25">
      <c r="A507" s="28" t="s">
        <v>2396</v>
      </c>
      <c r="B507" s="28" t="s">
        <v>2380</v>
      </c>
      <c r="C507" s="28" t="s">
        <v>2378</v>
      </c>
    </row>
    <row r="508" spans="1:3" hidden="1" x14ac:dyDescent="0.25">
      <c r="A508" s="28" t="s">
        <v>2396</v>
      </c>
      <c r="B508" s="28" t="s">
        <v>2380</v>
      </c>
      <c r="C508" s="28" t="s">
        <v>2384</v>
      </c>
    </row>
    <row r="509" spans="1:3" hidden="1" x14ac:dyDescent="0.25">
      <c r="A509" s="28" t="s">
        <v>2378</v>
      </c>
      <c r="B509" s="28" t="s">
        <v>2383</v>
      </c>
      <c r="C509" s="28" t="s">
        <v>2378</v>
      </c>
    </row>
    <row r="510" spans="1:3" hidden="1" x14ac:dyDescent="0.25">
      <c r="A510" s="28" t="s">
        <v>2383</v>
      </c>
      <c r="B510" s="28" t="s">
        <v>2380</v>
      </c>
      <c r="C510" s="28" t="s">
        <v>2378</v>
      </c>
    </row>
    <row r="511" spans="1:3" hidden="1" x14ac:dyDescent="0.25">
      <c r="A511" s="28" t="s">
        <v>2378</v>
      </c>
      <c r="B511" s="28" t="s">
        <v>2383</v>
      </c>
      <c r="C511" s="28" t="s">
        <v>2389</v>
      </c>
    </row>
    <row r="512" spans="1:3" hidden="1" x14ac:dyDescent="0.25">
      <c r="A512" s="28" t="s">
        <v>2380</v>
      </c>
      <c r="B512" s="28" t="s">
        <v>2383</v>
      </c>
      <c r="C512" s="28" t="s">
        <v>2376</v>
      </c>
    </row>
    <row r="513" spans="1:3" hidden="1" x14ac:dyDescent="0.25">
      <c r="A513" s="28" t="s">
        <v>2378</v>
      </c>
      <c r="B513" s="28" t="s">
        <v>2383</v>
      </c>
      <c r="C513" s="28" t="s">
        <v>2378</v>
      </c>
    </row>
    <row r="514" spans="1:3" hidden="1" x14ac:dyDescent="0.25">
      <c r="A514" s="28" t="s">
        <v>2383</v>
      </c>
      <c r="B514" s="28" t="s">
        <v>2380</v>
      </c>
      <c r="C514" s="28" t="s">
        <v>2378</v>
      </c>
    </row>
    <row r="515" spans="1:3" hidden="1" x14ac:dyDescent="0.25">
      <c r="A515" s="28" t="s">
        <v>2383</v>
      </c>
      <c r="B515" s="28" t="s">
        <v>2380</v>
      </c>
      <c r="C515" s="28" t="s">
        <v>2378</v>
      </c>
    </row>
    <row r="516" spans="1:3" x14ac:dyDescent="0.25">
      <c r="A516" s="28" t="s">
        <v>2407</v>
      </c>
      <c r="B516" s="28" t="s">
        <v>2396</v>
      </c>
      <c r="C516" s="28" t="s">
        <v>2383</v>
      </c>
    </row>
    <row r="517" spans="1:3" x14ac:dyDescent="0.25">
      <c r="A517" s="28" t="s">
        <v>2407</v>
      </c>
      <c r="B517" s="28" t="s">
        <v>2396</v>
      </c>
      <c r="C517" s="28" t="s">
        <v>2383</v>
      </c>
    </row>
    <row r="518" spans="1:3" hidden="1" x14ac:dyDescent="0.25">
      <c r="A518" s="28" t="s">
        <v>2380</v>
      </c>
      <c r="B518" s="28" t="s">
        <v>2383</v>
      </c>
      <c r="C518" s="31" t="s">
        <v>2407</v>
      </c>
    </row>
    <row r="519" spans="1:3" hidden="1" x14ac:dyDescent="0.25">
      <c r="A519" s="28" t="s">
        <v>2383</v>
      </c>
      <c r="B519" s="28" t="s">
        <v>2383</v>
      </c>
      <c r="C519" s="28" t="s">
        <v>2384</v>
      </c>
    </row>
    <row r="520" spans="1:3" x14ac:dyDescent="0.25">
      <c r="A520" s="28" t="s">
        <v>2407</v>
      </c>
      <c r="B520" s="28" t="s">
        <v>2396</v>
      </c>
      <c r="C520" s="28" t="s">
        <v>2383</v>
      </c>
    </row>
    <row r="521" spans="1:3" hidden="1" x14ac:dyDescent="0.25">
      <c r="A521" s="28" t="s">
        <v>2389</v>
      </c>
      <c r="B521" s="28" t="s">
        <v>2389</v>
      </c>
      <c r="C521" s="29" t="s">
        <v>2378</v>
      </c>
    </row>
    <row r="522" spans="1:3" hidden="1" x14ac:dyDescent="0.25">
      <c r="A522" s="28" t="s">
        <v>2380</v>
      </c>
      <c r="B522" s="28" t="s">
        <v>2383</v>
      </c>
      <c r="C522" s="29" t="s">
        <v>2376</v>
      </c>
    </row>
    <row r="523" spans="1:3" hidden="1" x14ac:dyDescent="0.25">
      <c r="A523" s="28" t="s">
        <v>2389</v>
      </c>
      <c r="B523" s="28" t="s">
        <v>2383</v>
      </c>
      <c r="C523" s="28" t="s">
        <v>2391</v>
      </c>
    </row>
    <row r="524" spans="1:3" hidden="1" x14ac:dyDescent="0.25">
      <c r="A524" s="28" t="s">
        <v>2389</v>
      </c>
      <c r="B524" s="28" t="s">
        <v>2383</v>
      </c>
      <c r="C524" s="28" t="s">
        <v>2389</v>
      </c>
    </row>
    <row r="525" spans="1:3" hidden="1" x14ac:dyDescent="0.25">
      <c r="A525" s="28" t="s">
        <v>2383</v>
      </c>
      <c r="B525" s="28" t="s">
        <v>2380</v>
      </c>
      <c r="C525" s="28" t="s">
        <v>2378</v>
      </c>
    </row>
    <row r="526" spans="1:3" hidden="1" x14ac:dyDescent="0.25">
      <c r="A526" s="28" t="s">
        <v>2378</v>
      </c>
      <c r="B526" s="28" t="s">
        <v>2383</v>
      </c>
      <c r="C526" s="28" t="s">
        <v>2396</v>
      </c>
    </row>
    <row r="527" spans="1:3" hidden="1" x14ac:dyDescent="0.25">
      <c r="A527" s="28" t="s">
        <v>2389</v>
      </c>
      <c r="B527" s="28" t="s">
        <v>2383</v>
      </c>
      <c r="C527" s="28" t="s">
        <v>2402</v>
      </c>
    </row>
    <row r="528" spans="1:3" hidden="1" x14ac:dyDescent="0.25">
      <c r="A528" s="28" t="s">
        <v>2383</v>
      </c>
      <c r="B528" s="28" t="s">
        <v>2380</v>
      </c>
      <c r="C528" s="28" t="s">
        <v>2383</v>
      </c>
    </row>
    <row r="529" spans="1:3" hidden="1" x14ac:dyDescent="0.25">
      <c r="A529" s="28" t="s">
        <v>2389</v>
      </c>
      <c r="B529" s="28" t="s">
        <v>2383</v>
      </c>
      <c r="C529" s="28" t="s">
        <v>2389</v>
      </c>
    </row>
    <row r="530" spans="1:3" hidden="1" x14ac:dyDescent="0.25">
      <c r="A530" s="28" t="s">
        <v>2383</v>
      </c>
      <c r="B530" s="28" t="s">
        <v>2380</v>
      </c>
      <c r="C530" s="28" t="s">
        <v>2384</v>
      </c>
    </row>
    <row r="531" spans="1:3" hidden="1" x14ac:dyDescent="0.25">
      <c r="A531" s="28" t="s">
        <v>2383</v>
      </c>
      <c r="B531" s="28" t="s">
        <v>2380</v>
      </c>
      <c r="C531" s="28" t="s">
        <v>2378</v>
      </c>
    </row>
    <row r="532" spans="1:3" x14ac:dyDescent="0.25">
      <c r="A532" s="28" t="s">
        <v>2407</v>
      </c>
      <c r="B532" s="28" t="s">
        <v>2396</v>
      </c>
      <c r="C532" s="28" t="s">
        <v>2384</v>
      </c>
    </row>
    <row r="533" spans="1:3" x14ac:dyDescent="0.25">
      <c r="A533" s="28" t="s">
        <v>2407</v>
      </c>
      <c r="B533" s="28" t="s">
        <v>2396</v>
      </c>
      <c r="C533" s="28" t="s">
        <v>2384</v>
      </c>
    </row>
    <row r="534" spans="1:3" hidden="1" x14ac:dyDescent="0.25">
      <c r="A534" s="28" t="s">
        <v>2389</v>
      </c>
      <c r="B534" s="28" t="s">
        <v>2383</v>
      </c>
      <c r="C534" s="28" t="s">
        <v>2376</v>
      </c>
    </row>
    <row r="535" spans="1:3" hidden="1" x14ac:dyDescent="0.25">
      <c r="A535" s="28" t="s">
        <v>2378</v>
      </c>
      <c r="B535" s="28" t="s">
        <v>2383</v>
      </c>
      <c r="C535" s="28" t="s">
        <v>2396</v>
      </c>
    </row>
    <row r="536" spans="1:3" hidden="1" x14ac:dyDescent="0.25">
      <c r="A536" s="28" t="s">
        <v>2378</v>
      </c>
      <c r="B536" s="28" t="s">
        <v>2383</v>
      </c>
      <c r="C536" s="28" t="s">
        <v>2400</v>
      </c>
    </row>
    <row r="537" spans="1:3" hidden="1" x14ac:dyDescent="0.25">
      <c r="A537" s="28" t="s">
        <v>2383</v>
      </c>
      <c r="B537" s="28" t="s">
        <v>2380</v>
      </c>
      <c r="C537" s="28" t="s">
        <v>2378</v>
      </c>
    </row>
    <row r="538" spans="1:3" hidden="1" x14ac:dyDescent="0.25">
      <c r="A538" s="28" t="s">
        <v>2380</v>
      </c>
      <c r="B538" s="28" t="s">
        <v>2383</v>
      </c>
      <c r="C538" s="28" t="s">
        <v>2376</v>
      </c>
    </row>
    <row r="539" spans="1:3" hidden="1" x14ac:dyDescent="0.25">
      <c r="A539" s="28" t="s">
        <v>2400</v>
      </c>
      <c r="B539" s="28" t="s">
        <v>2376</v>
      </c>
      <c r="C539" s="28" t="s">
        <v>2384</v>
      </c>
    </row>
    <row r="540" spans="1:3" hidden="1" x14ac:dyDescent="0.25">
      <c r="A540" s="28" t="s">
        <v>2383</v>
      </c>
      <c r="B540" s="28" t="s">
        <v>2380</v>
      </c>
      <c r="C540" s="28" t="s">
        <v>2378</v>
      </c>
    </row>
    <row r="541" spans="1:3" hidden="1" x14ac:dyDescent="0.25">
      <c r="A541" s="28" t="s">
        <v>2378</v>
      </c>
      <c r="B541" s="28" t="s">
        <v>2383</v>
      </c>
      <c r="C541" s="28" t="s">
        <v>2400</v>
      </c>
    </row>
    <row r="542" spans="1:3" hidden="1" x14ac:dyDescent="0.25">
      <c r="A542" s="28" t="s">
        <v>2378</v>
      </c>
      <c r="B542" s="28" t="s">
        <v>2383</v>
      </c>
      <c r="C542" s="28" t="s">
        <v>2376</v>
      </c>
    </row>
    <row r="543" spans="1:3" hidden="1" x14ac:dyDescent="0.25">
      <c r="A543" s="28" t="s">
        <v>2383</v>
      </c>
      <c r="B543" s="28" t="s">
        <v>2380</v>
      </c>
      <c r="C543" s="28" t="s">
        <v>2384</v>
      </c>
    </row>
    <row r="544" spans="1:3" x14ac:dyDescent="0.25">
      <c r="A544" s="28" t="s">
        <v>2407</v>
      </c>
      <c r="B544" s="28" t="s">
        <v>2396</v>
      </c>
      <c r="C544" s="28" t="s">
        <v>2384</v>
      </c>
    </row>
    <row r="545" spans="1:3" x14ac:dyDescent="0.25">
      <c r="A545" s="28" t="s">
        <v>2407</v>
      </c>
      <c r="B545" s="28" t="s">
        <v>2396</v>
      </c>
      <c r="C545" s="28" t="s">
        <v>2384</v>
      </c>
    </row>
    <row r="546" spans="1:3" x14ac:dyDescent="0.25">
      <c r="A546" s="28" t="s">
        <v>2407</v>
      </c>
      <c r="B546" s="28" t="s">
        <v>2396</v>
      </c>
      <c r="C546" s="28" t="s">
        <v>2384</v>
      </c>
    </row>
    <row r="547" spans="1:3" x14ac:dyDescent="0.25">
      <c r="A547" s="28" t="s">
        <v>2407</v>
      </c>
      <c r="B547" s="28" t="s">
        <v>2396</v>
      </c>
      <c r="C547" s="28" t="s">
        <v>2384</v>
      </c>
    </row>
    <row r="548" spans="1:3" hidden="1" x14ac:dyDescent="0.25">
      <c r="A548" s="28" t="s">
        <v>2383</v>
      </c>
      <c r="B548" s="28" t="s">
        <v>2380</v>
      </c>
      <c r="C548" s="28" t="s">
        <v>2383</v>
      </c>
    </row>
    <row r="549" spans="1:3" hidden="1" x14ac:dyDescent="0.25">
      <c r="A549" s="28" t="s">
        <v>2383</v>
      </c>
      <c r="B549" s="28" t="s">
        <v>2380</v>
      </c>
      <c r="C549" s="28" t="s">
        <v>2383</v>
      </c>
    </row>
    <row r="550" spans="1:3" hidden="1" x14ac:dyDescent="0.25">
      <c r="A550" s="28" t="s">
        <v>2383</v>
      </c>
      <c r="B550" s="28" t="s">
        <v>2380</v>
      </c>
      <c r="C550" s="28" t="s">
        <v>2383</v>
      </c>
    </row>
    <row r="551" spans="1:3" hidden="1" x14ac:dyDescent="0.25">
      <c r="A551" s="28" t="s">
        <v>2383</v>
      </c>
      <c r="B551" s="28" t="s">
        <v>2380</v>
      </c>
      <c r="C551" s="28" t="s">
        <v>2383</v>
      </c>
    </row>
    <row r="552" spans="1:3" hidden="1" x14ac:dyDescent="0.25">
      <c r="A552" s="28" t="s">
        <v>2383</v>
      </c>
      <c r="B552" s="28" t="s">
        <v>2380</v>
      </c>
      <c r="C552" s="28" t="s">
        <v>2383</v>
      </c>
    </row>
    <row r="553" spans="1:3" hidden="1" x14ac:dyDescent="0.25">
      <c r="A553" s="28" t="s">
        <v>2383</v>
      </c>
      <c r="B553" s="28" t="s">
        <v>2380</v>
      </c>
      <c r="C553" s="28" t="s">
        <v>2383</v>
      </c>
    </row>
    <row r="554" spans="1:3" hidden="1" x14ac:dyDescent="0.25">
      <c r="A554" s="28" t="s">
        <v>2383</v>
      </c>
      <c r="B554" s="28" t="s">
        <v>2380</v>
      </c>
      <c r="C554" s="28" t="s">
        <v>2383</v>
      </c>
    </row>
    <row r="555" spans="1:3" hidden="1" x14ac:dyDescent="0.25">
      <c r="A555" s="28" t="s">
        <v>2383</v>
      </c>
      <c r="B555" s="28" t="s">
        <v>2380</v>
      </c>
      <c r="C555" s="28" t="s">
        <v>2383</v>
      </c>
    </row>
    <row r="556" spans="1:3" hidden="1" x14ac:dyDescent="0.25">
      <c r="A556" s="28" t="s">
        <v>2383</v>
      </c>
      <c r="B556" s="28" t="s">
        <v>2380</v>
      </c>
      <c r="C556" s="28" t="s">
        <v>2383</v>
      </c>
    </row>
    <row r="557" spans="1:3" hidden="1" x14ac:dyDescent="0.25">
      <c r="A557" s="28" t="s">
        <v>2383</v>
      </c>
      <c r="B557" s="28" t="s">
        <v>2380</v>
      </c>
      <c r="C557" s="28" t="s">
        <v>2383</v>
      </c>
    </row>
    <row r="558" spans="1:3" hidden="1" x14ac:dyDescent="0.25">
      <c r="A558" s="28" t="s">
        <v>2383</v>
      </c>
      <c r="B558" s="28" t="s">
        <v>2380</v>
      </c>
      <c r="C558" s="28" t="s">
        <v>2383</v>
      </c>
    </row>
    <row r="559" spans="1:3" hidden="1" x14ac:dyDescent="0.25">
      <c r="A559" s="28" t="s">
        <v>2383</v>
      </c>
      <c r="B559" s="28" t="s">
        <v>2380</v>
      </c>
      <c r="C559" s="28" t="s">
        <v>2383</v>
      </c>
    </row>
    <row r="560" spans="1:3" hidden="1" x14ac:dyDescent="0.25">
      <c r="A560" s="28" t="s">
        <v>2383</v>
      </c>
      <c r="B560" s="28" t="s">
        <v>2380</v>
      </c>
      <c r="C560" s="28" t="s">
        <v>2383</v>
      </c>
    </row>
    <row r="561" spans="1:3" hidden="1" x14ac:dyDescent="0.25">
      <c r="A561" s="28" t="s">
        <v>2383</v>
      </c>
      <c r="B561" s="28" t="s">
        <v>2380</v>
      </c>
      <c r="C561" s="28" t="s">
        <v>2383</v>
      </c>
    </row>
    <row r="562" spans="1:3" hidden="1" x14ac:dyDescent="0.25">
      <c r="A562" s="28" t="s">
        <v>2383</v>
      </c>
      <c r="B562" s="28" t="s">
        <v>2380</v>
      </c>
      <c r="C562" s="28" t="s">
        <v>2384</v>
      </c>
    </row>
    <row r="563" spans="1:3" hidden="1" x14ac:dyDescent="0.25">
      <c r="A563" s="28" t="s">
        <v>2383</v>
      </c>
      <c r="B563" s="28" t="s">
        <v>2380</v>
      </c>
      <c r="C563" s="28" t="s">
        <v>2383</v>
      </c>
    </row>
    <row r="564" spans="1:3" hidden="1" x14ac:dyDescent="0.25">
      <c r="A564" s="28" t="s">
        <v>2400</v>
      </c>
      <c r="B564" s="28" t="s">
        <v>2376</v>
      </c>
      <c r="C564" s="28" t="s">
        <v>2383</v>
      </c>
    </row>
    <row r="565" spans="1:3" hidden="1" x14ac:dyDescent="0.25">
      <c r="A565" s="28" t="s">
        <v>2383</v>
      </c>
      <c r="B565" s="28" t="s">
        <v>2380</v>
      </c>
      <c r="C565" s="28" t="s">
        <v>2384</v>
      </c>
    </row>
    <row r="566" spans="1:3" hidden="1" x14ac:dyDescent="0.25">
      <c r="A566" s="28" t="s">
        <v>2407</v>
      </c>
      <c r="B566" s="28" t="s">
        <v>2376</v>
      </c>
      <c r="C566" s="28" t="s">
        <v>2384</v>
      </c>
    </row>
    <row r="567" spans="1:3" hidden="1" x14ac:dyDescent="0.25">
      <c r="A567" s="28" t="s">
        <v>2407</v>
      </c>
      <c r="B567" s="28" t="s">
        <v>2376</v>
      </c>
      <c r="C567" s="28" t="s">
        <v>2383</v>
      </c>
    </row>
    <row r="568" spans="1:3" hidden="1" x14ac:dyDescent="0.25">
      <c r="A568" s="28" t="s">
        <v>2383</v>
      </c>
      <c r="B568" s="28" t="s">
        <v>2383</v>
      </c>
      <c r="C568" s="28" t="s">
        <v>2383</v>
      </c>
    </row>
    <row r="569" spans="1:3" hidden="1" x14ac:dyDescent="0.25">
      <c r="A569" s="28" t="s">
        <v>2383</v>
      </c>
      <c r="B569" s="28" t="s">
        <v>2392</v>
      </c>
      <c r="C569" s="28" t="s">
        <v>2383</v>
      </c>
    </row>
    <row r="570" spans="1:3" hidden="1" x14ac:dyDescent="0.25">
      <c r="A570" s="28" t="s">
        <v>2383</v>
      </c>
      <c r="B570" s="28" t="s">
        <v>2380</v>
      </c>
      <c r="C570" s="28" t="s">
        <v>2383</v>
      </c>
    </row>
    <row r="571" spans="1:3" hidden="1" x14ac:dyDescent="0.25">
      <c r="A571" s="28" t="s">
        <v>2383</v>
      </c>
      <c r="B571" s="28" t="s">
        <v>2392</v>
      </c>
      <c r="C571" s="28" t="s">
        <v>2384</v>
      </c>
    </row>
    <row r="572" spans="1:3" hidden="1" x14ac:dyDescent="0.25">
      <c r="A572" s="28" t="s">
        <v>2380</v>
      </c>
      <c r="B572" s="28" t="s">
        <v>2383</v>
      </c>
      <c r="C572" s="28" t="s">
        <v>2376</v>
      </c>
    </row>
    <row r="573" spans="1:3" x14ac:dyDescent="0.25">
      <c r="A573" s="28" t="s">
        <v>2407</v>
      </c>
      <c r="B573" s="28" t="s">
        <v>2396</v>
      </c>
      <c r="C573" s="28" t="s">
        <v>2384</v>
      </c>
    </row>
    <row r="574" spans="1:3" hidden="1" x14ac:dyDescent="0.25">
      <c r="A574" s="28" t="s">
        <v>2389</v>
      </c>
      <c r="B574" s="28" t="s">
        <v>2383</v>
      </c>
      <c r="C574" s="28" t="s">
        <v>2389</v>
      </c>
    </row>
    <row r="575" spans="1:3" hidden="1" x14ac:dyDescent="0.25">
      <c r="A575" s="28" t="s">
        <v>2383</v>
      </c>
      <c r="B575" s="28" t="s">
        <v>2380</v>
      </c>
      <c r="C575" s="28" t="s">
        <v>2384</v>
      </c>
    </row>
    <row r="576" spans="1:3" hidden="1" x14ac:dyDescent="0.25">
      <c r="A576" s="28" t="s">
        <v>2383</v>
      </c>
      <c r="B576" s="28" t="s">
        <v>2383</v>
      </c>
      <c r="C576" s="28" t="s">
        <v>2398</v>
      </c>
    </row>
    <row r="577" spans="1:3" hidden="1" x14ac:dyDescent="0.25">
      <c r="A577" s="28" t="s">
        <v>2383</v>
      </c>
      <c r="B577" s="28" t="s">
        <v>2380</v>
      </c>
      <c r="C577" s="28" t="s">
        <v>2378</v>
      </c>
    </row>
    <row r="578" spans="1:3" hidden="1" x14ac:dyDescent="0.25">
      <c r="A578" s="28" t="s">
        <v>2383</v>
      </c>
      <c r="B578" s="28" t="s">
        <v>2380</v>
      </c>
      <c r="C578" s="28" t="s">
        <v>2378</v>
      </c>
    </row>
    <row r="579" spans="1:3" hidden="1" x14ac:dyDescent="0.25">
      <c r="A579" s="28" t="s">
        <v>2407</v>
      </c>
      <c r="B579" s="28" t="s">
        <v>2392</v>
      </c>
      <c r="C579" s="28" t="s">
        <v>2384</v>
      </c>
    </row>
    <row r="580" spans="1:3" hidden="1" x14ac:dyDescent="0.25">
      <c r="A580" s="28" t="s">
        <v>2383</v>
      </c>
      <c r="B580" s="28" t="s">
        <v>2380</v>
      </c>
      <c r="C580" s="28" t="s">
        <v>2384</v>
      </c>
    </row>
    <row r="581" spans="1:3" hidden="1" x14ac:dyDescent="0.25">
      <c r="A581" s="28" t="s">
        <v>2389</v>
      </c>
      <c r="B581" s="28" t="s">
        <v>2383</v>
      </c>
      <c r="C581" s="28" t="s">
        <v>2389</v>
      </c>
    </row>
    <row r="582" spans="1:3" hidden="1" x14ac:dyDescent="0.25">
      <c r="A582" s="28" t="s">
        <v>2383</v>
      </c>
      <c r="B582" s="28" t="s">
        <v>2380</v>
      </c>
      <c r="C582" s="28" t="s">
        <v>2383</v>
      </c>
    </row>
    <row r="583" spans="1:3" hidden="1" x14ac:dyDescent="0.25">
      <c r="A583" s="28" t="s">
        <v>2396</v>
      </c>
      <c r="B583" s="28" t="s">
        <v>2380</v>
      </c>
      <c r="C583" s="28" t="s">
        <v>2383</v>
      </c>
    </row>
    <row r="584" spans="1:3" hidden="1" x14ac:dyDescent="0.25">
      <c r="A584" s="28" t="s">
        <v>2380</v>
      </c>
      <c r="B584" s="28" t="s">
        <v>2383</v>
      </c>
      <c r="C584" s="28" t="s">
        <v>2376</v>
      </c>
    </row>
    <row r="585" spans="1:3" hidden="1" x14ac:dyDescent="0.25">
      <c r="A585" s="28" t="s">
        <v>2378</v>
      </c>
      <c r="B585" s="28" t="s">
        <v>2383</v>
      </c>
      <c r="C585" s="28" t="s">
        <v>2383</v>
      </c>
    </row>
    <row r="586" spans="1:3" x14ac:dyDescent="0.25">
      <c r="A586" s="28" t="s">
        <v>2383</v>
      </c>
      <c r="B586" s="28" t="s">
        <v>2396</v>
      </c>
      <c r="C586" s="28" t="s">
        <v>2384</v>
      </c>
    </row>
    <row r="587" spans="1:3" x14ac:dyDescent="0.25">
      <c r="A587" s="28" t="s">
        <v>2383</v>
      </c>
      <c r="B587" s="28" t="s">
        <v>2396</v>
      </c>
      <c r="C587" s="28" t="s">
        <v>2384</v>
      </c>
    </row>
    <row r="588" spans="1:3" hidden="1" x14ac:dyDescent="0.25">
      <c r="A588" s="28" t="s">
        <v>2383</v>
      </c>
      <c r="B588" s="28" t="s">
        <v>2380</v>
      </c>
      <c r="C588" s="28" t="s">
        <v>2378</v>
      </c>
    </row>
    <row r="589" spans="1:3" hidden="1" x14ac:dyDescent="0.25">
      <c r="A589" s="28" t="s">
        <v>2383</v>
      </c>
      <c r="B589" s="28" t="s">
        <v>2380</v>
      </c>
      <c r="C589" s="28" t="s">
        <v>2383</v>
      </c>
    </row>
    <row r="590" spans="1:3" hidden="1" x14ac:dyDescent="0.25">
      <c r="A590" s="28" t="s">
        <v>2378</v>
      </c>
      <c r="B590" s="28" t="s">
        <v>2383</v>
      </c>
      <c r="C590" s="28" t="s">
        <v>2389</v>
      </c>
    </row>
    <row r="591" spans="1:3" hidden="1" x14ac:dyDescent="0.25">
      <c r="A591" s="28" t="s">
        <v>2392</v>
      </c>
      <c r="B591" s="28" t="s">
        <v>2383</v>
      </c>
      <c r="C591" s="28" t="s">
        <v>2376</v>
      </c>
    </row>
    <row r="592" spans="1:3" hidden="1" x14ac:dyDescent="0.25">
      <c r="A592" s="28" t="s">
        <v>2407</v>
      </c>
      <c r="B592" s="28" t="s">
        <v>2383</v>
      </c>
      <c r="C592" s="28" t="s">
        <v>2376</v>
      </c>
    </row>
    <row r="593" spans="1:3" hidden="1" x14ac:dyDescent="0.25">
      <c r="A593" s="28" t="s">
        <v>2383</v>
      </c>
      <c r="B593" s="28" t="s">
        <v>2380</v>
      </c>
      <c r="C593" s="28" t="s">
        <v>2383</v>
      </c>
    </row>
    <row r="594" spans="1:3" hidden="1" x14ac:dyDescent="0.25">
      <c r="A594" s="28" t="s">
        <v>2383</v>
      </c>
      <c r="B594" s="28" t="s">
        <v>2380</v>
      </c>
      <c r="C594" s="28" t="s">
        <v>2383</v>
      </c>
    </row>
    <row r="595" spans="1:3" hidden="1" x14ac:dyDescent="0.25">
      <c r="A595" s="28" t="s">
        <v>2383</v>
      </c>
      <c r="B595" s="28" t="s">
        <v>2383</v>
      </c>
      <c r="C595" s="28" t="s">
        <v>2383</v>
      </c>
    </row>
    <row r="596" spans="1:3" hidden="1" x14ac:dyDescent="0.25">
      <c r="A596" s="28" t="s">
        <v>2407</v>
      </c>
      <c r="B596" s="28" t="s">
        <v>2383</v>
      </c>
      <c r="C596" s="28" t="s">
        <v>2389</v>
      </c>
    </row>
    <row r="597" spans="1:3" x14ac:dyDescent="0.25">
      <c r="A597" s="28" t="s">
        <v>2407</v>
      </c>
      <c r="B597" s="28" t="s">
        <v>2396</v>
      </c>
      <c r="C597" s="28" t="s">
        <v>2389</v>
      </c>
    </row>
    <row r="598" spans="1:3" hidden="1" x14ac:dyDescent="0.25">
      <c r="A598" s="28" t="s">
        <v>2407</v>
      </c>
      <c r="B598" s="28" t="s">
        <v>2383</v>
      </c>
      <c r="C598" s="29" t="s">
        <v>2389</v>
      </c>
    </row>
    <row r="599" spans="1:3" x14ac:dyDescent="0.25">
      <c r="A599" s="28" t="s">
        <v>2407</v>
      </c>
      <c r="B599" s="28" t="s">
        <v>2396</v>
      </c>
      <c r="C599" s="28" t="s">
        <v>2389</v>
      </c>
    </row>
    <row r="600" spans="1:3" hidden="1" x14ac:dyDescent="0.25">
      <c r="A600" s="28" t="s">
        <v>2380</v>
      </c>
      <c r="B600" s="28" t="s">
        <v>2383</v>
      </c>
      <c r="C600" s="28" t="s">
        <v>2376</v>
      </c>
    </row>
    <row r="601" spans="1:3" hidden="1" x14ac:dyDescent="0.25">
      <c r="A601" s="28" t="s">
        <v>2392</v>
      </c>
      <c r="B601" s="28" t="s">
        <v>2383</v>
      </c>
      <c r="C601" s="29" t="s">
        <v>2400</v>
      </c>
    </row>
    <row r="602" spans="1:3" hidden="1" x14ac:dyDescent="0.25">
      <c r="A602" s="28" t="s">
        <v>2376</v>
      </c>
      <c r="B602" s="28" t="s">
        <v>2383</v>
      </c>
      <c r="C602" s="29" t="s">
        <v>2389</v>
      </c>
    </row>
    <row r="603" spans="1:3" hidden="1" x14ac:dyDescent="0.25">
      <c r="A603" s="28" t="s">
        <v>2383</v>
      </c>
      <c r="B603" s="28" t="s">
        <v>2380</v>
      </c>
      <c r="C603" s="30" t="s">
        <v>2378</v>
      </c>
    </row>
    <row r="604" spans="1:3" hidden="1" x14ac:dyDescent="0.25">
      <c r="A604" s="28" t="s">
        <v>2383</v>
      </c>
      <c r="B604" s="28" t="s">
        <v>2392</v>
      </c>
      <c r="C604" s="28" t="s">
        <v>2383</v>
      </c>
    </row>
    <row r="605" spans="1:3" x14ac:dyDescent="0.25">
      <c r="A605" s="28" t="s">
        <v>2383</v>
      </c>
      <c r="B605" s="28" t="s">
        <v>2396</v>
      </c>
      <c r="C605" s="28" t="s">
        <v>2383</v>
      </c>
    </row>
    <row r="606" spans="1:3" x14ac:dyDescent="0.25">
      <c r="A606" s="28" t="s">
        <v>2383</v>
      </c>
      <c r="B606" s="28" t="s">
        <v>2396</v>
      </c>
      <c r="C606" s="28" t="s">
        <v>2383</v>
      </c>
    </row>
    <row r="607" spans="1:3" hidden="1" x14ac:dyDescent="0.25">
      <c r="A607" s="28" t="s">
        <v>2389</v>
      </c>
      <c r="B607" s="28" t="s">
        <v>2383</v>
      </c>
      <c r="C607" s="28" t="s">
        <v>2389</v>
      </c>
    </row>
    <row r="608" spans="1:3" hidden="1" x14ac:dyDescent="0.25">
      <c r="A608" s="28" t="s">
        <v>2396</v>
      </c>
      <c r="B608" s="28" t="s">
        <v>2380</v>
      </c>
      <c r="C608" s="28" t="s">
        <v>2380</v>
      </c>
    </row>
    <row r="609" spans="1:3" hidden="1" x14ac:dyDescent="0.25">
      <c r="A609" s="28" t="s">
        <v>2383</v>
      </c>
      <c r="B609" s="28" t="s">
        <v>2380</v>
      </c>
      <c r="C609" s="28" t="s">
        <v>2396</v>
      </c>
    </row>
    <row r="610" spans="1:3" hidden="1" x14ac:dyDescent="0.25">
      <c r="A610" s="28" t="s">
        <v>2400</v>
      </c>
      <c r="B610" s="28" t="s">
        <v>2376</v>
      </c>
      <c r="C610" s="28" t="s">
        <v>2380</v>
      </c>
    </row>
    <row r="611" spans="1:3" hidden="1" x14ac:dyDescent="0.25">
      <c r="A611" s="28" t="s">
        <v>2383</v>
      </c>
      <c r="B611" s="28" t="s">
        <v>2380</v>
      </c>
      <c r="C611" s="28" t="s">
        <v>2383</v>
      </c>
    </row>
    <row r="612" spans="1:3" hidden="1" x14ac:dyDescent="0.25">
      <c r="A612" s="28" t="s">
        <v>2396</v>
      </c>
      <c r="B612" s="28" t="s">
        <v>2380</v>
      </c>
      <c r="C612" s="28" t="s">
        <v>2380</v>
      </c>
    </row>
    <row r="613" spans="1:3" hidden="1" x14ac:dyDescent="0.25">
      <c r="A613" s="28" t="s">
        <v>2396</v>
      </c>
      <c r="B613" s="28" t="s">
        <v>2383</v>
      </c>
      <c r="C613" s="28" t="s">
        <v>2380</v>
      </c>
    </row>
    <row r="614" spans="1:3" hidden="1" x14ac:dyDescent="0.25">
      <c r="A614" s="28" t="s">
        <v>2383</v>
      </c>
      <c r="B614" s="28" t="s">
        <v>2380</v>
      </c>
      <c r="C614" s="28" t="s">
        <v>2376</v>
      </c>
    </row>
    <row r="615" spans="1:3" hidden="1" x14ac:dyDescent="0.25">
      <c r="A615" s="28" t="s">
        <v>2378</v>
      </c>
      <c r="B615" s="28" t="s">
        <v>2383</v>
      </c>
      <c r="C615" s="29" t="s">
        <v>2407</v>
      </c>
    </row>
    <row r="616" spans="1:3" x14ac:dyDescent="0.25">
      <c r="A616" s="28" t="s">
        <v>2407</v>
      </c>
      <c r="B616" s="28" t="s">
        <v>2396</v>
      </c>
      <c r="C616" s="28" t="s">
        <v>2376</v>
      </c>
    </row>
    <row r="617" spans="1:3" hidden="1" x14ac:dyDescent="0.25">
      <c r="A617" s="28" t="s">
        <v>2396</v>
      </c>
      <c r="B617" s="28" t="s">
        <v>2380</v>
      </c>
      <c r="C617" s="28" t="s">
        <v>2380</v>
      </c>
    </row>
    <row r="618" spans="1:3" hidden="1" x14ac:dyDescent="0.25">
      <c r="A618" s="28" t="s">
        <v>2400</v>
      </c>
      <c r="B618" s="28" t="s">
        <v>2376</v>
      </c>
      <c r="C618" s="28" t="s">
        <v>2380</v>
      </c>
    </row>
    <row r="619" spans="1:3" hidden="1" x14ac:dyDescent="0.25">
      <c r="A619" s="28" t="s">
        <v>2407</v>
      </c>
      <c r="B619" s="28" t="s">
        <v>2378</v>
      </c>
      <c r="C619" s="28" t="s">
        <v>2383</v>
      </c>
    </row>
    <row r="620" spans="1:3" hidden="1" x14ac:dyDescent="0.25">
      <c r="A620" s="28" t="s">
        <v>2383</v>
      </c>
      <c r="B620" s="28" t="s">
        <v>2380</v>
      </c>
      <c r="C620" s="28" t="s">
        <v>2383</v>
      </c>
    </row>
    <row r="621" spans="1:3" x14ac:dyDescent="0.25">
      <c r="A621" s="28" t="s">
        <v>2407</v>
      </c>
      <c r="B621" s="28" t="s">
        <v>2396</v>
      </c>
      <c r="C621" s="28" t="s">
        <v>2380</v>
      </c>
    </row>
    <row r="622" spans="1:3" hidden="1" x14ac:dyDescent="0.25">
      <c r="A622" s="28" t="s">
        <v>2376</v>
      </c>
      <c r="B622" s="28" t="s">
        <v>2378</v>
      </c>
      <c r="C622" s="28" t="s">
        <v>2383</v>
      </c>
    </row>
    <row r="623" spans="1:3" hidden="1" x14ac:dyDescent="0.25">
      <c r="A623" s="28" t="s">
        <v>2389</v>
      </c>
      <c r="B623" s="28" t="s">
        <v>2383</v>
      </c>
      <c r="C623" s="28" t="s">
        <v>2383</v>
      </c>
    </row>
    <row r="624" spans="1:3" x14ac:dyDescent="0.25">
      <c r="A624" s="28" t="s">
        <v>2392</v>
      </c>
      <c r="B624" s="28" t="s">
        <v>2396</v>
      </c>
      <c r="C624" s="28" t="s">
        <v>2376</v>
      </c>
    </row>
    <row r="625" spans="1:3" x14ac:dyDescent="0.25">
      <c r="A625" s="28" t="s">
        <v>2392</v>
      </c>
      <c r="B625" s="28" t="s">
        <v>2396</v>
      </c>
      <c r="C625" s="28" t="s">
        <v>2376</v>
      </c>
    </row>
    <row r="626" spans="1:3" hidden="1" x14ac:dyDescent="0.25">
      <c r="A626" s="28" t="s">
        <v>2396</v>
      </c>
      <c r="B626" s="28" t="s">
        <v>2380</v>
      </c>
      <c r="C626" s="28" t="s">
        <v>2376</v>
      </c>
    </row>
    <row r="627" spans="1:3" hidden="1" x14ac:dyDescent="0.25">
      <c r="A627" s="28" t="s">
        <v>2380</v>
      </c>
      <c r="B627" s="28" t="s">
        <v>2380</v>
      </c>
      <c r="C627" s="28" t="s">
        <v>2400</v>
      </c>
    </row>
    <row r="628" spans="1:3" hidden="1" x14ac:dyDescent="0.25">
      <c r="A628" s="28" t="s">
        <v>2392</v>
      </c>
      <c r="B628" s="28" t="s">
        <v>2380</v>
      </c>
      <c r="C628" s="28" t="s">
        <v>2376</v>
      </c>
    </row>
    <row r="629" spans="1:3" hidden="1" x14ac:dyDescent="0.25">
      <c r="A629" s="28" t="s">
        <v>2396</v>
      </c>
      <c r="B629" s="28" t="s">
        <v>2380</v>
      </c>
      <c r="C629" s="28" t="s">
        <v>2380</v>
      </c>
    </row>
    <row r="630" spans="1:3" hidden="1" x14ac:dyDescent="0.25">
      <c r="A630" s="28" t="s">
        <v>2396</v>
      </c>
      <c r="B630" s="28" t="s">
        <v>2380</v>
      </c>
      <c r="C630" s="28" t="s">
        <v>2380</v>
      </c>
    </row>
    <row r="631" spans="1:3" x14ac:dyDescent="0.25">
      <c r="A631" s="28" t="s">
        <v>2389</v>
      </c>
      <c r="B631" s="28" t="s">
        <v>2396</v>
      </c>
      <c r="C631" s="29" t="s">
        <v>2376</v>
      </c>
    </row>
    <row r="632" spans="1:3" hidden="1" x14ac:dyDescent="0.25">
      <c r="A632" s="28" t="s">
        <v>2389</v>
      </c>
      <c r="B632" s="28" t="s">
        <v>2383</v>
      </c>
      <c r="C632" s="28" t="s">
        <v>2383</v>
      </c>
    </row>
    <row r="633" spans="1:3" hidden="1" x14ac:dyDescent="0.25">
      <c r="A633" s="28" t="s">
        <v>2396</v>
      </c>
      <c r="B633" s="28" t="s">
        <v>2380</v>
      </c>
      <c r="C633" s="28" t="s">
        <v>2380</v>
      </c>
    </row>
    <row r="634" spans="1:3" hidden="1" x14ac:dyDescent="0.25">
      <c r="A634" s="28" t="s">
        <v>2383</v>
      </c>
      <c r="B634" s="28" t="s">
        <v>2380</v>
      </c>
      <c r="C634" s="28" t="s">
        <v>2380</v>
      </c>
    </row>
    <row r="635" spans="1:3" hidden="1" x14ac:dyDescent="0.25">
      <c r="A635" s="28" t="s">
        <v>2396</v>
      </c>
      <c r="B635" s="28" t="s">
        <v>2380</v>
      </c>
      <c r="C635" s="28" t="s">
        <v>2380</v>
      </c>
    </row>
    <row r="636" spans="1:3" hidden="1" x14ac:dyDescent="0.25">
      <c r="A636" s="28" t="s">
        <v>2396</v>
      </c>
      <c r="B636" s="28" t="s">
        <v>2380</v>
      </c>
      <c r="C636" s="28" t="s">
        <v>2380</v>
      </c>
    </row>
    <row r="637" spans="1:3" hidden="1" x14ac:dyDescent="0.25">
      <c r="A637" s="28" t="s">
        <v>2396</v>
      </c>
      <c r="B637" s="28" t="s">
        <v>2380</v>
      </c>
      <c r="C637" s="28" t="s">
        <v>2380</v>
      </c>
    </row>
    <row r="638" spans="1:3" hidden="1" x14ac:dyDescent="0.25">
      <c r="A638" s="28" t="s">
        <v>2396</v>
      </c>
      <c r="B638" s="28" t="s">
        <v>2380</v>
      </c>
      <c r="C638" s="28" t="s">
        <v>2380</v>
      </c>
    </row>
    <row r="639" spans="1:3" hidden="1" x14ac:dyDescent="0.25">
      <c r="A639" s="28" t="s">
        <v>2396</v>
      </c>
      <c r="B639" s="28" t="s">
        <v>2380</v>
      </c>
      <c r="C639" s="28" t="s">
        <v>2380</v>
      </c>
    </row>
    <row r="640" spans="1:3" hidden="1" x14ac:dyDescent="0.25">
      <c r="A640" s="28" t="s">
        <v>2396</v>
      </c>
      <c r="B640" s="28" t="s">
        <v>2380</v>
      </c>
      <c r="C640" s="28" t="s">
        <v>2380</v>
      </c>
    </row>
    <row r="641" spans="1:3" hidden="1" x14ac:dyDescent="0.25">
      <c r="A641" s="28" t="s">
        <v>2396</v>
      </c>
      <c r="B641" s="28" t="s">
        <v>2380</v>
      </c>
      <c r="C641" s="28" t="s">
        <v>2380</v>
      </c>
    </row>
    <row r="642" spans="1:3" hidden="1" x14ac:dyDescent="0.25">
      <c r="A642" s="28" t="s">
        <v>2396</v>
      </c>
      <c r="B642" s="28" t="s">
        <v>2380</v>
      </c>
      <c r="C642" s="28" t="s">
        <v>2380</v>
      </c>
    </row>
    <row r="643" spans="1:3" hidden="1" x14ac:dyDescent="0.25">
      <c r="A643" s="28" t="s">
        <v>2396</v>
      </c>
      <c r="B643" s="28" t="s">
        <v>2380</v>
      </c>
      <c r="C643" s="28" t="s">
        <v>2380</v>
      </c>
    </row>
    <row r="644" spans="1:3" hidden="1" x14ac:dyDescent="0.25">
      <c r="A644" s="28" t="s">
        <v>2396</v>
      </c>
      <c r="B644" s="28" t="s">
        <v>2380</v>
      </c>
      <c r="C644" s="28" t="s">
        <v>2380</v>
      </c>
    </row>
    <row r="645" spans="1:3" hidden="1" x14ac:dyDescent="0.25">
      <c r="A645" s="28" t="s">
        <v>2396</v>
      </c>
      <c r="B645" s="28" t="s">
        <v>2380</v>
      </c>
      <c r="C645" s="28" t="s">
        <v>2380</v>
      </c>
    </row>
    <row r="646" spans="1:3" hidden="1" x14ac:dyDescent="0.25">
      <c r="A646" s="28" t="s">
        <v>2389</v>
      </c>
      <c r="B646" s="28" t="s">
        <v>2383</v>
      </c>
      <c r="C646" s="28" t="s">
        <v>2380</v>
      </c>
    </row>
    <row r="647" spans="1:3" hidden="1" x14ac:dyDescent="0.25">
      <c r="A647" s="28" t="s">
        <v>2383</v>
      </c>
      <c r="B647" s="28" t="s">
        <v>2383</v>
      </c>
      <c r="C647" s="28" t="s">
        <v>2380</v>
      </c>
    </row>
    <row r="648" spans="1:3" hidden="1" x14ac:dyDescent="0.25">
      <c r="A648" s="28" t="s">
        <v>2383</v>
      </c>
      <c r="B648" s="28" t="s">
        <v>2380</v>
      </c>
      <c r="C648" s="28" t="s">
        <v>2380</v>
      </c>
    </row>
    <row r="649" spans="1:3" hidden="1" x14ac:dyDescent="0.25">
      <c r="A649" s="28" t="s">
        <v>2378</v>
      </c>
      <c r="B649" s="28" t="s">
        <v>2383</v>
      </c>
      <c r="C649" s="28" t="s">
        <v>2376</v>
      </c>
    </row>
    <row r="650" spans="1:3" hidden="1" x14ac:dyDescent="0.25">
      <c r="A650" s="28" t="s">
        <v>2378</v>
      </c>
      <c r="B650" s="28" t="s">
        <v>2383</v>
      </c>
      <c r="C650" s="28" t="s">
        <v>2376</v>
      </c>
    </row>
    <row r="651" spans="1:3" hidden="1" x14ac:dyDescent="0.25">
      <c r="A651" s="28" t="s">
        <v>2380</v>
      </c>
      <c r="B651" s="28" t="s">
        <v>2380</v>
      </c>
      <c r="C651" s="28" t="s">
        <v>2396</v>
      </c>
    </row>
    <row r="652" spans="1:3" hidden="1" x14ac:dyDescent="0.25">
      <c r="A652" s="28" t="s">
        <v>2383</v>
      </c>
      <c r="B652" s="28" t="s">
        <v>2380</v>
      </c>
      <c r="C652" s="28" t="s">
        <v>2383</v>
      </c>
    </row>
    <row r="653" spans="1:3" hidden="1" x14ac:dyDescent="0.25">
      <c r="A653" s="28" t="s">
        <v>2383</v>
      </c>
      <c r="B653" s="28" t="s">
        <v>2380</v>
      </c>
      <c r="C653" s="28" t="s">
        <v>2383</v>
      </c>
    </row>
    <row r="654" spans="1:3" hidden="1" x14ac:dyDescent="0.25">
      <c r="A654" s="28" t="s">
        <v>2383</v>
      </c>
      <c r="B654" s="28" t="s">
        <v>2380</v>
      </c>
      <c r="C654" s="28" t="s">
        <v>2383</v>
      </c>
    </row>
    <row r="655" spans="1:3" hidden="1" x14ac:dyDescent="0.25">
      <c r="A655" s="28" t="s">
        <v>2400</v>
      </c>
      <c r="B655" s="28" t="s">
        <v>2378</v>
      </c>
      <c r="C655" s="28" t="s">
        <v>2383</v>
      </c>
    </row>
    <row r="656" spans="1:3" hidden="1" x14ac:dyDescent="0.25">
      <c r="A656" s="28" t="s">
        <v>2389</v>
      </c>
      <c r="B656" s="28" t="s">
        <v>2392</v>
      </c>
      <c r="C656" s="28" t="s">
        <v>2383</v>
      </c>
    </row>
    <row r="657" spans="1:3" hidden="1" x14ac:dyDescent="0.25">
      <c r="A657" s="28" t="s">
        <v>2383</v>
      </c>
      <c r="B657" s="28" t="s">
        <v>2380</v>
      </c>
      <c r="C657" s="28" t="s">
        <v>2380</v>
      </c>
    </row>
    <row r="658" spans="1:3" hidden="1" x14ac:dyDescent="0.25">
      <c r="A658" s="28" t="s">
        <v>2396</v>
      </c>
      <c r="B658" s="28" t="s">
        <v>2383</v>
      </c>
      <c r="C658" s="28" t="s">
        <v>2383</v>
      </c>
    </row>
    <row r="659" spans="1:3" hidden="1" x14ac:dyDescent="0.25">
      <c r="A659" s="28" t="s">
        <v>2383</v>
      </c>
      <c r="B659" s="28" t="s">
        <v>2380</v>
      </c>
      <c r="C659" s="28" t="s">
        <v>2380</v>
      </c>
    </row>
    <row r="660" spans="1:3" hidden="1" x14ac:dyDescent="0.25">
      <c r="A660" s="28" t="s">
        <v>2400</v>
      </c>
      <c r="B660" s="28" t="s">
        <v>2383</v>
      </c>
      <c r="C660" s="28" t="s">
        <v>2396</v>
      </c>
    </row>
    <row r="661" spans="1:3" hidden="1" x14ac:dyDescent="0.25">
      <c r="A661" s="28" t="s">
        <v>2400</v>
      </c>
      <c r="B661" s="28" t="s">
        <v>2376</v>
      </c>
      <c r="C661" s="28" t="s">
        <v>2380</v>
      </c>
    </row>
    <row r="662" spans="1:3" hidden="1" x14ac:dyDescent="0.25">
      <c r="A662" s="28" t="s">
        <v>2383</v>
      </c>
      <c r="B662" s="28" t="s">
        <v>2380</v>
      </c>
      <c r="C662" s="28" t="s">
        <v>2383</v>
      </c>
    </row>
    <row r="663" spans="1:3" hidden="1" x14ac:dyDescent="0.25">
      <c r="A663" s="28" t="s">
        <v>2396</v>
      </c>
      <c r="B663" s="28" t="s">
        <v>2380</v>
      </c>
      <c r="C663" s="28" t="s">
        <v>2383</v>
      </c>
    </row>
    <row r="664" spans="1:3" hidden="1" x14ac:dyDescent="0.25">
      <c r="A664" s="28" t="s">
        <v>2383</v>
      </c>
      <c r="B664" s="28" t="s">
        <v>2380</v>
      </c>
      <c r="C664" s="28" t="s">
        <v>2383</v>
      </c>
    </row>
    <row r="665" spans="1:3" hidden="1" x14ac:dyDescent="0.25">
      <c r="A665" s="28" t="s">
        <v>2383</v>
      </c>
      <c r="B665" s="28" t="s">
        <v>2380</v>
      </c>
      <c r="C665" s="28" t="s">
        <v>2380</v>
      </c>
    </row>
    <row r="666" spans="1:3" hidden="1" x14ac:dyDescent="0.25">
      <c r="A666" s="28" t="s">
        <v>2383</v>
      </c>
      <c r="B666" s="28" t="s">
        <v>2380</v>
      </c>
      <c r="C666" s="28" t="s">
        <v>2383</v>
      </c>
    </row>
    <row r="667" spans="1:3" hidden="1" x14ac:dyDescent="0.25">
      <c r="A667" s="28" t="s">
        <v>2392</v>
      </c>
      <c r="B667" s="28" t="s">
        <v>2383</v>
      </c>
      <c r="C667" s="28" t="s">
        <v>2376</v>
      </c>
    </row>
    <row r="668" spans="1:3" hidden="1" x14ac:dyDescent="0.25">
      <c r="A668" s="28" t="s">
        <v>2392</v>
      </c>
      <c r="B668" s="28" t="s">
        <v>2380</v>
      </c>
      <c r="C668" s="28" t="s">
        <v>2376</v>
      </c>
    </row>
    <row r="669" spans="1:3" hidden="1" x14ac:dyDescent="0.25">
      <c r="A669" s="28" t="s">
        <v>2400</v>
      </c>
      <c r="B669" s="28" t="s">
        <v>2376</v>
      </c>
      <c r="C669" s="28" t="s">
        <v>2380</v>
      </c>
    </row>
    <row r="670" spans="1:3" hidden="1" x14ac:dyDescent="0.25">
      <c r="A670" s="28" t="s">
        <v>2383</v>
      </c>
      <c r="B670" s="28" t="s">
        <v>2380</v>
      </c>
      <c r="C670" s="28" t="s">
        <v>2383</v>
      </c>
    </row>
    <row r="671" spans="1:3" hidden="1" x14ac:dyDescent="0.25">
      <c r="A671" s="28" t="s">
        <v>2396</v>
      </c>
      <c r="B671" s="28" t="s">
        <v>2383</v>
      </c>
      <c r="C671" s="28" t="s">
        <v>2383</v>
      </c>
    </row>
    <row r="672" spans="1:3" hidden="1" x14ac:dyDescent="0.25">
      <c r="A672" s="28" t="s">
        <v>2400</v>
      </c>
      <c r="B672" s="28" t="s">
        <v>2376</v>
      </c>
      <c r="C672" s="28" t="s">
        <v>2383</v>
      </c>
    </row>
    <row r="673" spans="1:3" hidden="1" x14ac:dyDescent="0.25">
      <c r="A673" s="28" t="s">
        <v>2383</v>
      </c>
      <c r="B673" s="28" t="s">
        <v>2380</v>
      </c>
      <c r="C673" s="28" t="s">
        <v>2380</v>
      </c>
    </row>
    <row r="674" spans="1:3" hidden="1" x14ac:dyDescent="0.25">
      <c r="A674" s="28" t="s">
        <v>2389</v>
      </c>
      <c r="B674" s="28" t="s">
        <v>2383</v>
      </c>
      <c r="C674" s="28" t="s">
        <v>2383</v>
      </c>
    </row>
    <row r="675" spans="1:3" hidden="1" x14ac:dyDescent="0.25">
      <c r="A675" s="28" t="s">
        <v>2400</v>
      </c>
      <c r="B675" s="28" t="s">
        <v>2376</v>
      </c>
      <c r="C675" s="28" t="s">
        <v>2400</v>
      </c>
    </row>
    <row r="676" spans="1:3" hidden="1" x14ac:dyDescent="0.25">
      <c r="A676" s="28" t="s">
        <v>2400</v>
      </c>
      <c r="B676" s="28" t="s">
        <v>2376</v>
      </c>
      <c r="C676" s="28" t="s">
        <v>2400</v>
      </c>
    </row>
    <row r="677" spans="1:3" hidden="1" x14ac:dyDescent="0.25">
      <c r="A677" s="28" t="s">
        <v>2378</v>
      </c>
      <c r="B677" s="28" t="s">
        <v>2389</v>
      </c>
      <c r="C677" s="28" t="s">
        <v>2396</v>
      </c>
    </row>
    <row r="678" spans="1:3" hidden="1" x14ac:dyDescent="0.25">
      <c r="A678" s="28" t="s">
        <v>2392</v>
      </c>
      <c r="B678" s="28" t="s">
        <v>2383</v>
      </c>
      <c r="C678" s="28" t="s">
        <v>2376</v>
      </c>
    </row>
    <row r="679" spans="1:3" hidden="1" x14ac:dyDescent="0.25">
      <c r="A679" s="28" t="s">
        <v>2392</v>
      </c>
      <c r="B679" s="28" t="s">
        <v>2383</v>
      </c>
      <c r="C679" s="28" t="s">
        <v>2376</v>
      </c>
    </row>
    <row r="680" spans="1:3" hidden="1" x14ac:dyDescent="0.25">
      <c r="A680" s="28" t="s">
        <v>2383</v>
      </c>
      <c r="B680" s="28" t="s">
        <v>2380</v>
      </c>
      <c r="C680" s="28" t="s">
        <v>2380</v>
      </c>
    </row>
    <row r="681" spans="1:3" hidden="1" x14ac:dyDescent="0.25">
      <c r="A681" s="28" t="s">
        <v>2383</v>
      </c>
      <c r="B681" s="28" t="s">
        <v>2380</v>
      </c>
      <c r="C681" s="28" t="s">
        <v>2378</v>
      </c>
    </row>
    <row r="682" spans="1:3" hidden="1" x14ac:dyDescent="0.25">
      <c r="A682" s="28" t="s">
        <v>2380</v>
      </c>
      <c r="B682" s="28" t="s">
        <v>2392</v>
      </c>
      <c r="C682" s="28" t="s">
        <v>2378</v>
      </c>
    </row>
    <row r="683" spans="1:3" hidden="1" x14ac:dyDescent="0.25">
      <c r="A683" s="28" t="s">
        <v>2383</v>
      </c>
      <c r="B683" s="28" t="s">
        <v>2380</v>
      </c>
      <c r="C683" s="28" t="s">
        <v>2383</v>
      </c>
    </row>
    <row r="684" spans="1:3" hidden="1" x14ac:dyDescent="0.25">
      <c r="A684" s="28" t="s">
        <v>2383</v>
      </c>
      <c r="B684" s="28" t="s">
        <v>2380</v>
      </c>
      <c r="C684" s="28" t="s">
        <v>2383</v>
      </c>
    </row>
    <row r="685" spans="1:3" hidden="1" x14ac:dyDescent="0.25">
      <c r="A685" s="28" t="s">
        <v>2400</v>
      </c>
      <c r="B685" s="28" t="s">
        <v>2376</v>
      </c>
      <c r="C685" s="28" t="s">
        <v>2383</v>
      </c>
    </row>
    <row r="686" spans="1:3" hidden="1" x14ac:dyDescent="0.25">
      <c r="A686" s="28" t="s">
        <v>2383</v>
      </c>
      <c r="B686" s="28" t="s">
        <v>2380</v>
      </c>
      <c r="C686" s="28" t="s">
        <v>2383</v>
      </c>
    </row>
    <row r="687" spans="1:3" hidden="1" x14ac:dyDescent="0.25">
      <c r="A687" s="28" t="s">
        <v>2383</v>
      </c>
      <c r="B687" s="28" t="s">
        <v>2380</v>
      </c>
      <c r="C687" s="28" t="s">
        <v>2383</v>
      </c>
    </row>
    <row r="688" spans="1:3" hidden="1" x14ac:dyDescent="0.25">
      <c r="A688" s="28" t="s">
        <v>2383</v>
      </c>
      <c r="B688" s="28" t="s">
        <v>2380</v>
      </c>
      <c r="C688" s="28" t="s">
        <v>2380</v>
      </c>
    </row>
    <row r="689" spans="1:3" hidden="1" x14ac:dyDescent="0.25">
      <c r="A689" s="28" t="s">
        <v>2383</v>
      </c>
      <c r="B689" s="28" t="s">
        <v>2380</v>
      </c>
      <c r="C689" s="28" t="s">
        <v>2383</v>
      </c>
    </row>
    <row r="690" spans="1:3" hidden="1" x14ac:dyDescent="0.25">
      <c r="A690" s="28" t="s">
        <v>2383</v>
      </c>
      <c r="B690" s="28" t="s">
        <v>2380</v>
      </c>
      <c r="C690" s="28" t="s">
        <v>2383</v>
      </c>
    </row>
    <row r="691" spans="1:3" hidden="1" x14ac:dyDescent="0.25">
      <c r="A691" s="28" t="s">
        <v>2389</v>
      </c>
      <c r="B691" s="28" t="s">
        <v>2392</v>
      </c>
      <c r="C691" s="28" t="s">
        <v>2383</v>
      </c>
    </row>
    <row r="692" spans="1:3" hidden="1" x14ac:dyDescent="0.25">
      <c r="A692" s="28" t="s">
        <v>2392</v>
      </c>
      <c r="B692" s="28" t="s">
        <v>2383</v>
      </c>
      <c r="C692" s="28" t="s">
        <v>2376</v>
      </c>
    </row>
    <row r="693" spans="1:3" hidden="1" x14ac:dyDescent="0.25">
      <c r="A693" s="28" t="s">
        <v>2383</v>
      </c>
      <c r="B693" s="28" t="s">
        <v>2380</v>
      </c>
      <c r="C693" s="28" t="s">
        <v>2383</v>
      </c>
    </row>
    <row r="694" spans="1:3" hidden="1" x14ac:dyDescent="0.25">
      <c r="A694" s="28" t="s">
        <v>2383</v>
      </c>
      <c r="B694" s="28" t="s">
        <v>2380</v>
      </c>
      <c r="C694" s="28" t="s">
        <v>2383</v>
      </c>
    </row>
    <row r="695" spans="1:3" hidden="1" x14ac:dyDescent="0.25">
      <c r="A695" s="28" t="s">
        <v>2400</v>
      </c>
      <c r="B695" s="28" t="s">
        <v>2376</v>
      </c>
      <c r="C695" s="28" t="s">
        <v>2380</v>
      </c>
    </row>
    <row r="696" spans="1:3" hidden="1" x14ac:dyDescent="0.25">
      <c r="A696" s="28" t="s">
        <v>2376</v>
      </c>
      <c r="B696" s="28" t="s">
        <v>2383</v>
      </c>
      <c r="C696" s="28" t="s">
        <v>2376</v>
      </c>
    </row>
    <row r="697" spans="1:3" hidden="1" x14ac:dyDescent="0.25">
      <c r="A697" s="28" t="s">
        <v>2389</v>
      </c>
      <c r="B697" s="28" t="s">
        <v>2383</v>
      </c>
      <c r="C697" s="28" t="s">
        <v>2376</v>
      </c>
    </row>
    <row r="698" spans="1:3" hidden="1" x14ac:dyDescent="0.25">
      <c r="A698" s="28" t="s">
        <v>2389</v>
      </c>
      <c r="B698" s="28" t="s">
        <v>2383</v>
      </c>
      <c r="C698" s="28" t="s">
        <v>2383</v>
      </c>
    </row>
    <row r="699" spans="1:3" hidden="1" x14ac:dyDescent="0.25">
      <c r="A699" s="28" t="s">
        <v>2389</v>
      </c>
      <c r="B699" s="28" t="s">
        <v>2383</v>
      </c>
      <c r="C699" s="28" t="s">
        <v>2383</v>
      </c>
    </row>
    <row r="700" spans="1:3" hidden="1" x14ac:dyDescent="0.25">
      <c r="A700" s="28" t="s">
        <v>2396</v>
      </c>
      <c r="B700" s="28" t="s">
        <v>2383</v>
      </c>
      <c r="C700" s="28" t="s">
        <v>2383</v>
      </c>
    </row>
    <row r="701" spans="1:3" hidden="1" x14ac:dyDescent="0.25">
      <c r="A701" s="28" t="s">
        <v>2383</v>
      </c>
      <c r="B701" s="28" t="s">
        <v>2380</v>
      </c>
      <c r="C701" s="28" t="s">
        <v>2380</v>
      </c>
    </row>
    <row r="702" spans="1:3" hidden="1" x14ac:dyDescent="0.25">
      <c r="A702" s="28" t="s">
        <v>2383</v>
      </c>
      <c r="B702" s="28" t="s">
        <v>2380</v>
      </c>
      <c r="C702" s="28" t="s">
        <v>2380</v>
      </c>
    </row>
    <row r="703" spans="1:3" hidden="1" x14ac:dyDescent="0.25">
      <c r="A703" s="28" t="s">
        <v>2396</v>
      </c>
      <c r="B703" s="28" t="s">
        <v>2380</v>
      </c>
      <c r="C703" s="28" t="s">
        <v>2380</v>
      </c>
    </row>
    <row r="704" spans="1:3" hidden="1" x14ac:dyDescent="0.25">
      <c r="A704" s="28" t="s">
        <v>2396</v>
      </c>
      <c r="B704" s="28" t="s">
        <v>2380</v>
      </c>
      <c r="C704" s="28" t="s">
        <v>2383</v>
      </c>
    </row>
    <row r="705" spans="1:3" hidden="1" x14ac:dyDescent="0.25">
      <c r="A705" s="28" t="s">
        <v>2396</v>
      </c>
      <c r="B705" s="28" t="s">
        <v>2380</v>
      </c>
      <c r="C705" s="28" t="s">
        <v>2380</v>
      </c>
    </row>
    <row r="706" spans="1:3" hidden="1" x14ac:dyDescent="0.25">
      <c r="A706" s="28" t="s">
        <v>2400</v>
      </c>
      <c r="B706" s="28" t="s">
        <v>2376</v>
      </c>
      <c r="C706" s="28" t="s">
        <v>2380</v>
      </c>
    </row>
    <row r="707" spans="1:3" hidden="1" x14ac:dyDescent="0.25">
      <c r="A707" s="28" t="s">
        <v>2389</v>
      </c>
      <c r="B707" s="28" t="s">
        <v>2378</v>
      </c>
      <c r="C707" s="28" t="s">
        <v>2383</v>
      </c>
    </row>
    <row r="708" spans="1:3" hidden="1" x14ac:dyDescent="0.25">
      <c r="A708" s="28" t="s">
        <v>2392</v>
      </c>
      <c r="B708" s="28" t="s">
        <v>2383</v>
      </c>
      <c r="C708" s="28" t="s">
        <v>2376</v>
      </c>
    </row>
    <row r="709" spans="1:3" hidden="1" x14ac:dyDescent="0.25">
      <c r="A709" s="28" t="s">
        <v>2396</v>
      </c>
      <c r="B709" s="28" t="s">
        <v>2383</v>
      </c>
      <c r="C709" s="32" t="s">
        <v>2380</v>
      </c>
    </row>
    <row r="710" spans="1:3" hidden="1" x14ac:dyDescent="0.25">
      <c r="A710" s="28" t="s">
        <v>2383</v>
      </c>
      <c r="B710" s="28" t="s">
        <v>2380</v>
      </c>
      <c r="C710" s="28" t="s">
        <v>2376</v>
      </c>
    </row>
    <row r="711" spans="1:3" hidden="1" x14ac:dyDescent="0.25">
      <c r="A711" s="28" t="s">
        <v>2383</v>
      </c>
      <c r="B711" s="28" t="s">
        <v>2380</v>
      </c>
      <c r="C711" s="28" t="s">
        <v>2376</v>
      </c>
    </row>
    <row r="712" spans="1:3" hidden="1" x14ac:dyDescent="0.25">
      <c r="A712" s="28" t="s">
        <v>2396</v>
      </c>
      <c r="B712" s="28" t="s">
        <v>2380</v>
      </c>
      <c r="C712" s="28" t="s">
        <v>2380</v>
      </c>
    </row>
    <row r="713" spans="1:3" hidden="1" x14ac:dyDescent="0.25">
      <c r="A713" s="28" t="s">
        <v>2383</v>
      </c>
      <c r="B713" s="28" t="s">
        <v>2380</v>
      </c>
      <c r="C713" s="28" t="s">
        <v>2383</v>
      </c>
    </row>
    <row r="714" spans="1:3" hidden="1" x14ac:dyDescent="0.25">
      <c r="A714" s="28" t="s">
        <v>2380</v>
      </c>
      <c r="B714" s="28" t="s">
        <v>2383</v>
      </c>
      <c r="C714" s="28" t="s">
        <v>2396</v>
      </c>
    </row>
    <row r="715" spans="1:3" hidden="1" x14ac:dyDescent="0.25">
      <c r="A715" s="28" t="s">
        <v>2383</v>
      </c>
      <c r="B715" s="28" t="s">
        <v>2380</v>
      </c>
      <c r="C715" s="28" t="s">
        <v>2376</v>
      </c>
    </row>
    <row r="716" spans="1:3" hidden="1" x14ac:dyDescent="0.25">
      <c r="A716" s="28" t="s">
        <v>2389</v>
      </c>
      <c r="B716" s="28" t="s">
        <v>2383</v>
      </c>
      <c r="C716" s="28" t="s">
        <v>2383</v>
      </c>
    </row>
    <row r="717" spans="1:3" hidden="1" x14ac:dyDescent="0.25">
      <c r="A717" s="28" t="s">
        <v>2378</v>
      </c>
      <c r="B717" s="28" t="s">
        <v>2383</v>
      </c>
      <c r="C717" s="28" t="s">
        <v>2396</v>
      </c>
    </row>
    <row r="718" spans="1:3" hidden="1" x14ac:dyDescent="0.25">
      <c r="A718" s="28" t="s">
        <v>2383</v>
      </c>
      <c r="B718" s="28" t="s">
        <v>2380</v>
      </c>
      <c r="C718" s="28" t="s">
        <v>2380</v>
      </c>
    </row>
    <row r="719" spans="1:3" hidden="1" x14ac:dyDescent="0.25">
      <c r="A719" s="28" t="s">
        <v>2380</v>
      </c>
      <c r="B719" s="28" t="s">
        <v>2383</v>
      </c>
      <c r="C719" s="28" t="s">
        <v>2400</v>
      </c>
    </row>
    <row r="720" spans="1:3" hidden="1" x14ac:dyDescent="0.25">
      <c r="A720" s="28" t="s">
        <v>2389</v>
      </c>
      <c r="B720" s="28" t="s">
        <v>2383</v>
      </c>
      <c r="C720" s="28" t="s">
        <v>2400</v>
      </c>
    </row>
    <row r="721" spans="1:3" hidden="1" x14ac:dyDescent="0.25">
      <c r="A721" s="28" t="s">
        <v>2396</v>
      </c>
      <c r="B721" s="28" t="s">
        <v>2383</v>
      </c>
      <c r="C721" s="28" t="s">
        <v>2376</v>
      </c>
    </row>
    <row r="722" spans="1:3" hidden="1" x14ac:dyDescent="0.25">
      <c r="A722" s="28" t="s">
        <v>2389</v>
      </c>
      <c r="B722" s="28" t="s">
        <v>2383</v>
      </c>
      <c r="C722" s="28" t="s">
        <v>2383</v>
      </c>
    </row>
    <row r="723" spans="1:3" hidden="1" x14ac:dyDescent="0.25">
      <c r="A723" s="28" t="s">
        <v>2380</v>
      </c>
      <c r="B723" s="28" t="s">
        <v>2383</v>
      </c>
      <c r="C723" s="28" t="s">
        <v>2376</v>
      </c>
    </row>
    <row r="724" spans="1:3" hidden="1" x14ac:dyDescent="0.25">
      <c r="A724" s="28" t="s">
        <v>2383</v>
      </c>
      <c r="B724" s="28" t="s">
        <v>2380</v>
      </c>
      <c r="C724" s="28" t="s">
        <v>2380</v>
      </c>
    </row>
    <row r="725" spans="1:3" hidden="1" x14ac:dyDescent="0.25">
      <c r="A725" s="28" t="s">
        <v>2396</v>
      </c>
      <c r="B725" s="28" t="s">
        <v>2383</v>
      </c>
      <c r="C725" s="28" t="s">
        <v>2383</v>
      </c>
    </row>
    <row r="726" spans="1:3" hidden="1" x14ac:dyDescent="0.25">
      <c r="A726" s="28" t="s">
        <v>2396</v>
      </c>
      <c r="B726" s="28" t="s">
        <v>2383</v>
      </c>
      <c r="C726" s="28" t="s">
        <v>2383</v>
      </c>
    </row>
    <row r="727" spans="1:3" hidden="1" x14ac:dyDescent="0.25">
      <c r="A727" s="28" t="s">
        <v>2383</v>
      </c>
      <c r="B727" s="28" t="s">
        <v>2380</v>
      </c>
      <c r="C727" s="28" t="s">
        <v>2380</v>
      </c>
    </row>
    <row r="728" spans="1:3" hidden="1" x14ac:dyDescent="0.25">
      <c r="A728" s="28" t="s">
        <v>2389</v>
      </c>
      <c r="B728" s="28" t="s">
        <v>2383</v>
      </c>
      <c r="C728" s="28" t="s">
        <v>2376</v>
      </c>
    </row>
    <row r="729" spans="1:3" hidden="1" x14ac:dyDescent="0.25">
      <c r="A729" s="28" t="s">
        <v>2389</v>
      </c>
      <c r="B729" s="28" t="s">
        <v>2383</v>
      </c>
      <c r="C729" s="28" t="s">
        <v>2376</v>
      </c>
    </row>
    <row r="730" spans="1:3" hidden="1" x14ac:dyDescent="0.25">
      <c r="A730" s="28" t="s">
        <v>2378</v>
      </c>
      <c r="B730" s="28" t="s">
        <v>2383</v>
      </c>
      <c r="C730" s="28" t="s">
        <v>2383</v>
      </c>
    </row>
    <row r="731" spans="1:3" hidden="1" x14ac:dyDescent="0.25">
      <c r="A731" s="28" t="s">
        <v>2378</v>
      </c>
      <c r="B731" s="28" t="s">
        <v>2383</v>
      </c>
      <c r="C731" s="28" t="s">
        <v>2376</v>
      </c>
    </row>
    <row r="732" spans="1:3" x14ac:dyDescent="0.25">
      <c r="A732" s="28" t="s">
        <v>2389</v>
      </c>
      <c r="B732" s="28" t="s">
        <v>2396</v>
      </c>
      <c r="C732" s="29" t="s">
        <v>2376</v>
      </c>
    </row>
    <row r="733" spans="1:3" hidden="1" x14ac:dyDescent="0.25">
      <c r="A733" s="28" t="s">
        <v>2389</v>
      </c>
      <c r="B733" s="28" t="s">
        <v>2392</v>
      </c>
      <c r="C733" s="28" t="s">
        <v>2383</v>
      </c>
    </row>
    <row r="734" spans="1:3" hidden="1" x14ac:dyDescent="0.25">
      <c r="A734" s="28" t="s">
        <v>2396</v>
      </c>
      <c r="B734" s="28" t="s">
        <v>2383</v>
      </c>
      <c r="C734" s="28" t="s">
        <v>2383</v>
      </c>
    </row>
    <row r="735" spans="1:3" hidden="1" x14ac:dyDescent="0.25">
      <c r="A735" s="28" t="s">
        <v>2389</v>
      </c>
      <c r="B735" s="28" t="s">
        <v>2383</v>
      </c>
      <c r="C735" s="28" t="s">
        <v>2383</v>
      </c>
    </row>
    <row r="736" spans="1:3" hidden="1" x14ac:dyDescent="0.25">
      <c r="A736" s="28" t="s">
        <v>2389</v>
      </c>
      <c r="B736" s="28" t="s">
        <v>2392</v>
      </c>
      <c r="C736" s="28" t="s">
        <v>2396</v>
      </c>
    </row>
    <row r="737" spans="1:3" hidden="1" x14ac:dyDescent="0.25">
      <c r="A737" s="28" t="s">
        <v>2378</v>
      </c>
      <c r="B737" s="28" t="s">
        <v>2380</v>
      </c>
      <c r="C737" s="28" t="s">
        <v>2383</v>
      </c>
    </row>
    <row r="738" spans="1:3" hidden="1" x14ac:dyDescent="0.25">
      <c r="A738" s="28" t="s">
        <v>2400</v>
      </c>
      <c r="B738" s="28" t="s">
        <v>2376</v>
      </c>
      <c r="C738" s="28" t="s">
        <v>2376</v>
      </c>
    </row>
    <row r="739" spans="1:3" hidden="1" x14ac:dyDescent="0.25">
      <c r="A739" s="28" t="s">
        <v>2383</v>
      </c>
      <c r="B739" s="28" t="s">
        <v>2380</v>
      </c>
      <c r="C739" s="28" t="s">
        <v>2383</v>
      </c>
    </row>
    <row r="740" spans="1:3" hidden="1" x14ac:dyDescent="0.25">
      <c r="A740" s="28" t="s">
        <v>2383</v>
      </c>
      <c r="B740" s="28" t="s">
        <v>2380</v>
      </c>
      <c r="C740" s="28" t="s">
        <v>2380</v>
      </c>
    </row>
    <row r="741" spans="1:3" hidden="1" x14ac:dyDescent="0.25">
      <c r="A741" s="28" t="s">
        <v>2383</v>
      </c>
      <c r="B741" s="28" t="s">
        <v>2380</v>
      </c>
      <c r="C741" s="28" t="s">
        <v>2380</v>
      </c>
    </row>
    <row r="742" spans="1:3" hidden="1" x14ac:dyDescent="0.25">
      <c r="A742" s="28" t="s">
        <v>2383</v>
      </c>
      <c r="B742" s="28" t="s">
        <v>2380</v>
      </c>
      <c r="C742" s="28" t="s">
        <v>2380</v>
      </c>
    </row>
    <row r="743" spans="1:3" hidden="1" x14ac:dyDescent="0.25">
      <c r="A743" s="28" t="s">
        <v>2383</v>
      </c>
      <c r="B743" s="28" t="s">
        <v>2380</v>
      </c>
      <c r="C743" s="28" t="s">
        <v>2380</v>
      </c>
    </row>
    <row r="744" spans="1:3" hidden="1" x14ac:dyDescent="0.25">
      <c r="A744" s="28" t="s">
        <v>2383</v>
      </c>
      <c r="B744" s="28" t="s">
        <v>2380</v>
      </c>
      <c r="C744" s="28" t="s">
        <v>2380</v>
      </c>
    </row>
    <row r="745" spans="1:3" hidden="1" x14ac:dyDescent="0.25">
      <c r="A745" s="28" t="s">
        <v>2383</v>
      </c>
      <c r="B745" s="28" t="s">
        <v>2380</v>
      </c>
      <c r="C745" s="28" t="s">
        <v>2380</v>
      </c>
    </row>
    <row r="746" spans="1:3" hidden="1" x14ac:dyDescent="0.25">
      <c r="A746" s="28" t="s">
        <v>2383</v>
      </c>
      <c r="B746" s="28" t="s">
        <v>2380</v>
      </c>
      <c r="C746" s="28" t="s">
        <v>2380</v>
      </c>
    </row>
    <row r="747" spans="1:3" hidden="1" x14ac:dyDescent="0.25">
      <c r="A747" s="28" t="s">
        <v>2383</v>
      </c>
      <c r="B747" s="28" t="s">
        <v>2380</v>
      </c>
      <c r="C747" s="28" t="s">
        <v>2380</v>
      </c>
    </row>
    <row r="748" spans="1:3" hidden="1" x14ac:dyDescent="0.25">
      <c r="A748" s="28" t="s">
        <v>2389</v>
      </c>
      <c r="B748" s="28" t="s">
        <v>2392</v>
      </c>
      <c r="C748" s="28" t="s">
        <v>2383</v>
      </c>
    </row>
    <row r="749" spans="1:3" hidden="1" x14ac:dyDescent="0.25">
      <c r="A749" s="28" t="s">
        <v>2378</v>
      </c>
      <c r="B749" s="28" t="s">
        <v>2383</v>
      </c>
      <c r="C749" s="28" t="s">
        <v>2396</v>
      </c>
    </row>
    <row r="750" spans="1:3" hidden="1" x14ac:dyDescent="0.25">
      <c r="A750" s="28" t="s">
        <v>2389</v>
      </c>
      <c r="B750" s="28" t="s">
        <v>2383</v>
      </c>
      <c r="C750" s="28" t="s">
        <v>2380</v>
      </c>
    </row>
    <row r="751" spans="1:3" hidden="1" x14ac:dyDescent="0.25">
      <c r="A751" s="28" t="s">
        <v>2383</v>
      </c>
      <c r="B751" s="28" t="s">
        <v>2380</v>
      </c>
      <c r="C751" s="28" t="s">
        <v>2383</v>
      </c>
    </row>
    <row r="752" spans="1:3" hidden="1" x14ac:dyDescent="0.25">
      <c r="A752" s="28" t="s">
        <v>2383</v>
      </c>
      <c r="B752" s="28" t="s">
        <v>2380</v>
      </c>
      <c r="C752" s="28" t="s">
        <v>2383</v>
      </c>
    </row>
    <row r="753" spans="1:3" hidden="1" x14ac:dyDescent="0.25">
      <c r="A753" s="28" t="s">
        <v>2383</v>
      </c>
      <c r="B753" s="28" t="s">
        <v>2380</v>
      </c>
      <c r="C753" s="28" t="s">
        <v>2383</v>
      </c>
    </row>
    <row r="754" spans="1:3" hidden="1" x14ac:dyDescent="0.25">
      <c r="A754" s="28" t="s">
        <v>2383</v>
      </c>
      <c r="B754" s="28" t="s">
        <v>2380</v>
      </c>
      <c r="C754" s="28" t="s">
        <v>2383</v>
      </c>
    </row>
    <row r="755" spans="1:3" hidden="1" x14ac:dyDescent="0.25">
      <c r="A755" s="28" t="s">
        <v>2383</v>
      </c>
      <c r="B755" s="28" t="s">
        <v>2380</v>
      </c>
      <c r="C755" s="28" t="s">
        <v>2383</v>
      </c>
    </row>
    <row r="756" spans="1:3" hidden="1" x14ac:dyDescent="0.25">
      <c r="A756" s="28" t="s">
        <v>2383</v>
      </c>
      <c r="B756" s="28" t="s">
        <v>2380</v>
      </c>
      <c r="C756" s="28" t="s">
        <v>2380</v>
      </c>
    </row>
    <row r="757" spans="1:3" hidden="1" x14ac:dyDescent="0.25">
      <c r="A757" s="28" t="s">
        <v>2389</v>
      </c>
      <c r="B757" s="28" t="s">
        <v>2392</v>
      </c>
      <c r="C757" s="28" t="s">
        <v>2380</v>
      </c>
    </row>
    <row r="758" spans="1:3" hidden="1" x14ac:dyDescent="0.25">
      <c r="A758" s="28" t="s">
        <v>2378</v>
      </c>
      <c r="B758" s="28" t="s">
        <v>2383</v>
      </c>
      <c r="C758" s="28" t="s">
        <v>2383</v>
      </c>
    </row>
    <row r="759" spans="1:3" hidden="1" x14ac:dyDescent="0.25">
      <c r="A759" s="28" t="s">
        <v>2389</v>
      </c>
      <c r="B759" s="28" t="s">
        <v>2383</v>
      </c>
      <c r="C759" s="28" t="s">
        <v>2383</v>
      </c>
    </row>
    <row r="760" spans="1:3" hidden="1" x14ac:dyDescent="0.25">
      <c r="A760" s="28" t="s">
        <v>2383</v>
      </c>
      <c r="B760" s="28" t="s">
        <v>2383</v>
      </c>
      <c r="C760" s="28" t="s">
        <v>2380</v>
      </c>
    </row>
    <row r="761" spans="1:3" hidden="1" x14ac:dyDescent="0.25">
      <c r="A761" s="28" t="s">
        <v>2400</v>
      </c>
      <c r="B761" s="28" t="s">
        <v>2376</v>
      </c>
      <c r="C761" s="28" t="s">
        <v>2383</v>
      </c>
    </row>
    <row r="762" spans="1:3" hidden="1" x14ac:dyDescent="0.25">
      <c r="A762" s="28" t="s">
        <v>2389</v>
      </c>
      <c r="B762" s="28" t="s">
        <v>2383</v>
      </c>
      <c r="C762" s="28" t="s">
        <v>2376</v>
      </c>
    </row>
    <row r="763" spans="1:3" hidden="1" x14ac:dyDescent="0.25">
      <c r="A763" s="28" t="s">
        <v>2396</v>
      </c>
      <c r="B763" s="28" t="s">
        <v>2380</v>
      </c>
      <c r="C763" s="28" t="s">
        <v>2380</v>
      </c>
    </row>
    <row r="764" spans="1:3" hidden="1" x14ac:dyDescent="0.25">
      <c r="A764" s="28" t="s">
        <v>2383</v>
      </c>
      <c r="B764" s="28" t="s">
        <v>2380</v>
      </c>
      <c r="C764" s="28" t="s">
        <v>2383</v>
      </c>
    </row>
    <row r="765" spans="1:3" hidden="1" x14ac:dyDescent="0.25">
      <c r="A765" s="28" t="s">
        <v>2383</v>
      </c>
      <c r="B765" s="28" t="s">
        <v>2380</v>
      </c>
      <c r="C765" s="28" t="s">
        <v>2383</v>
      </c>
    </row>
    <row r="766" spans="1:3" hidden="1" x14ac:dyDescent="0.25">
      <c r="A766" s="28" t="s">
        <v>2378</v>
      </c>
      <c r="B766" s="28" t="s">
        <v>2383</v>
      </c>
      <c r="C766" s="32" t="s">
        <v>2400</v>
      </c>
    </row>
    <row r="767" spans="1:3" hidden="1" x14ac:dyDescent="0.25">
      <c r="A767" s="28" t="s">
        <v>2392</v>
      </c>
      <c r="B767" s="28" t="s">
        <v>2383</v>
      </c>
      <c r="C767" s="33" t="s">
        <v>2376</v>
      </c>
    </row>
    <row r="768" spans="1:3" hidden="1" x14ac:dyDescent="0.25">
      <c r="A768" s="28" t="s">
        <v>2383</v>
      </c>
      <c r="B768" s="28" t="s">
        <v>2380</v>
      </c>
      <c r="C768" s="28" t="s">
        <v>2383</v>
      </c>
    </row>
    <row r="769" spans="1:3" hidden="1" x14ac:dyDescent="0.25">
      <c r="A769" s="28" t="s">
        <v>2383</v>
      </c>
      <c r="B769" s="28" t="s">
        <v>2380</v>
      </c>
      <c r="C769" s="28" t="s">
        <v>2376</v>
      </c>
    </row>
    <row r="770" spans="1:3" hidden="1" x14ac:dyDescent="0.25">
      <c r="A770" s="28" t="s">
        <v>2383</v>
      </c>
      <c r="B770" s="28" t="s">
        <v>2380</v>
      </c>
      <c r="C770" s="28" t="s">
        <v>2383</v>
      </c>
    </row>
    <row r="771" spans="1:3" hidden="1" x14ac:dyDescent="0.25">
      <c r="A771" s="28" t="s">
        <v>2389</v>
      </c>
      <c r="B771" s="28" t="s">
        <v>2378</v>
      </c>
      <c r="C771" s="28" t="s">
        <v>2383</v>
      </c>
    </row>
    <row r="772" spans="1:3" hidden="1" x14ac:dyDescent="0.25">
      <c r="A772" s="28" t="s">
        <v>2383</v>
      </c>
      <c r="B772" s="28" t="s">
        <v>2380</v>
      </c>
      <c r="C772" s="28" t="s">
        <v>2383</v>
      </c>
    </row>
    <row r="773" spans="1:3" hidden="1" x14ac:dyDescent="0.25">
      <c r="A773" s="28" t="s">
        <v>2383</v>
      </c>
      <c r="B773" s="28" t="s">
        <v>2380</v>
      </c>
      <c r="C773" s="28" t="s">
        <v>2383</v>
      </c>
    </row>
    <row r="774" spans="1:3" hidden="1" x14ac:dyDescent="0.25">
      <c r="A774" s="28" t="s">
        <v>2383</v>
      </c>
      <c r="B774" s="28" t="s">
        <v>2380</v>
      </c>
      <c r="C774" s="28" t="s">
        <v>2383</v>
      </c>
    </row>
    <row r="775" spans="1:3" hidden="1" x14ac:dyDescent="0.25">
      <c r="A775" s="28" t="s">
        <v>2383</v>
      </c>
      <c r="B775" s="28" t="s">
        <v>2380</v>
      </c>
      <c r="C775" s="28" t="s">
        <v>2383</v>
      </c>
    </row>
    <row r="776" spans="1:3" hidden="1" x14ac:dyDescent="0.25">
      <c r="A776" s="28" t="s">
        <v>2383</v>
      </c>
      <c r="B776" s="28" t="s">
        <v>2380</v>
      </c>
      <c r="C776" s="28" t="s">
        <v>2383</v>
      </c>
    </row>
    <row r="777" spans="1:3" hidden="1" x14ac:dyDescent="0.25">
      <c r="A777" s="28" t="s">
        <v>2383</v>
      </c>
      <c r="B777" s="28" t="s">
        <v>2380</v>
      </c>
      <c r="C777" s="28" t="s">
        <v>2383</v>
      </c>
    </row>
    <row r="778" spans="1:3" hidden="1" x14ac:dyDescent="0.25">
      <c r="A778" s="28" t="s">
        <v>2396</v>
      </c>
      <c r="B778" s="28" t="s">
        <v>2380</v>
      </c>
      <c r="C778" s="28" t="s">
        <v>2383</v>
      </c>
    </row>
    <row r="779" spans="1:3" hidden="1" x14ac:dyDescent="0.25">
      <c r="A779" s="28" t="s">
        <v>2383</v>
      </c>
      <c r="B779" s="28" t="s">
        <v>2380</v>
      </c>
      <c r="C779" s="28" t="s">
        <v>2383</v>
      </c>
    </row>
    <row r="780" spans="1:3" hidden="1" x14ac:dyDescent="0.25">
      <c r="A780" s="28" t="s">
        <v>2383</v>
      </c>
      <c r="B780" s="28" t="s">
        <v>2380</v>
      </c>
      <c r="C780" s="28" t="s">
        <v>2383</v>
      </c>
    </row>
    <row r="781" spans="1:3" hidden="1" x14ac:dyDescent="0.25">
      <c r="A781" s="28" t="s">
        <v>2396</v>
      </c>
      <c r="B781" s="28" t="s">
        <v>2380</v>
      </c>
      <c r="C781" s="28" t="s">
        <v>2380</v>
      </c>
    </row>
    <row r="782" spans="1:3" hidden="1" x14ac:dyDescent="0.25">
      <c r="A782" s="28" t="s">
        <v>2378</v>
      </c>
      <c r="B782" s="28" t="s">
        <v>2380</v>
      </c>
      <c r="C782" s="28" t="s">
        <v>2383</v>
      </c>
    </row>
    <row r="783" spans="1:3" hidden="1" x14ac:dyDescent="0.25">
      <c r="A783" s="28" t="s">
        <v>2380</v>
      </c>
      <c r="B783" s="28" t="s">
        <v>2383</v>
      </c>
      <c r="C783" s="28" t="s">
        <v>2396</v>
      </c>
    </row>
    <row r="784" spans="1:3" hidden="1" x14ac:dyDescent="0.25">
      <c r="A784" s="28" t="s">
        <v>2383</v>
      </c>
      <c r="B784" s="28" t="s">
        <v>2380</v>
      </c>
      <c r="C784" s="28" t="s">
        <v>2380</v>
      </c>
    </row>
    <row r="785" spans="1:3" hidden="1" x14ac:dyDescent="0.25">
      <c r="A785" s="28" t="s">
        <v>2378</v>
      </c>
      <c r="B785" s="28" t="s">
        <v>2380</v>
      </c>
      <c r="C785" s="28" t="s">
        <v>2380</v>
      </c>
    </row>
    <row r="786" spans="1:3" hidden="1" x14ac:dyDescent="0.25">
      <c r="A786" s="28" t="s">
        <v>2396</v>
      </c>
      <c r="B786" s="28" t="s">
        <v>2380</v>
      </c>
      <c r="C786" s="28" t="s">
        <v>2383</v>
      </c>
    </row>
    <row r="787" spans="1:3" hidden="1" x14ac:dyDescent="0.25">
      <c r="A787" s="28" t="s">
        <v>2383</v>
      </c>
      <c r="B787" s="28" t="s">
        <v>2380</v>
      </c>
      <c r="C787" s="28" t="s">
        <v>2383</v>
      </c>
    </row>
    <row r="788" spans="1:3" hidden="1" x14ac:dyDescent="0.25">
      <c r="A788" s="28" t="s">
        <v>2383</v>
      </c>
      <c r="B788" s="28" t="s">
        <v>2380</v>
      </c>
      <c r="C788" s="28" t="s">
        <v>2383</v>
      </c>
    </row>
    <row r="789" spans="1:3" hidden="1" x14ac:dyDescent="0.25">
      <c r="A789" s="28" t="s">
        <v>2383</v>
      </c>
      <c r="B789" s="28" t="s">
        <v>2380</v>
      </c>
      <c r="C789" s="28" t="s">
        <v>2383</v>
      </c>
    </row>
    <row r="790" spans="1:3" hidden="1" x14ac:dyDescent="0.25">
      <c r="A790" s="28" t="s">
        <v>2389</v>
      </c>
      <c r="B790" s="28" t="s">
        <v>2383</v>
      </c>
      <c r="C790" s="28" t="s">
        <v>2383</v>
      </c>
    </row>
    <row r="791" spans="1:3" hidden="1" x14ac:dyDescent="0.25">
      <c r="A791" s="28" t="s">
        <v>2389</v>
      </c>
      <c r="B791" s="28" t="s">
        <v>2383</v>
      </c>
      <c r="C791" s="28" t="s">
        <v>2383</v>
      </c>
    </row>
    <row r="792" spans="1:3" hidden="1" x14ac:dyDescent="0.25">
      <c r="A792" s="28" t="s">
        <v>2383</v>
      </c>
      <c r="B792" s="28" t="s">
        <v>2380</v>
      </c>
      <c r="C792" s="28" t="s">
        <v>2380</v>
      </c>
    </row>
    <row r="793" spans="1:3" x14ac:dyDescent="0.25">
      <c r="A793" s="28" t="s">
        <v>2389</v>
      </c>
      <c r="B793" s="47" t="s">
        <v>2396</v>
      </c>
      <c r="C793" s="28" t="s">
        <v>2383</v>
      </c>
    </row>
    <row r="794" spans="1:3" hidden="1" x14ac:dyDescent="0.25">
      <c r="A794" s="28" t="s">
        <v>2389</v>
      </c>
      <c r="B794" s="28" t="s">
        <v>2389</v>
      </c>
      <c r="C794" s="28" t="s">
        <v>2383</v>
      </c>
    </row>
    <row r="795" spans="1:3" hidden="1" x14ac:dyDescent="0.25">
      <c r="A795" s="28" t="s">
        <v>2400</v>
      </c>
      <c r="B795" s="28" t="s">
        <v>2376</v>
      </c>
      <c r="C795" s="28" t="s">
        <v>2383</v>
      </c>
    </row>
    <row r="796" spans="1:3" hidden="1" x14ac:dyDescent="0.25">
      <c r="A796" s="28" t="s">
        <v>2383</v>
      </c>
      <c r="B796" s="28" t="s">
        <v>2380</v>
      </c>
      <c r="C796" s="28" t="s">
        <v>2380</v>
      </c>
    </row>
    <row r="797" spans="1:3" hidden="1" x14ac:dyDescent="0.25">
      <c r="A797" s="28" t="s">
        <v>2383</v>
      </c>
      <c r="B797" s="28" t="s">
        <v>2380</v>
      </c>
      <c r="C797" s="28" t="s">
        <v>2380</v>
      </c>
    </row>
    <row r="798" spans="1:3" hidden="1" x14ac:dyDescent="0.25">
      <c r="A798" s="28" t="s">
        <v>2383</v>
      </c>
      <c r="B798" s="28" t="s">
        <v>2380</v>
      </c>
      <c r="C798" s="28" t="s">
        <v>2380</v>
      </c>
    </row>
    <row r="799" spans="1:3" hidden="1" x14ac:dyDescent="0.25">
      <c r="A799" s="28" t="s">
        <v>2400</v>
      </c>
      <c r="B799" s="28" t="s">
        <v>2376</v>
      </c>
      <c r="C799" s="28" t="s">
        <v>2398</v>
      </c>
    </row>
    <row r="800" spans="1:3" hidden="1" x14ac:dyDescent="0.25">
      <c r="A800" s="28" t="s">
        <v>2400</v>
      </c>
      <c r="B800" s="28" t="s">
        <v>2376</v>
      </c>
      <c r="C800" s="28" t="s">
        <v>2380</v>
      </c>
    </row>
    <row r="801" spans="1:3" hidden="1" x14ac:dyDescent="0.25">
      <c r="A801" s="28" t="s">
        <v>2400</v>
      </c>
      <c r="B801" s="28" t="s">
        <v>2376</v>
      </c>
      <c r="C801" s="28" t="s">
        <v>2380</v>
      </c>
    </row>
    <row r="802" spans="1:3" hidden="1" x14ac:dyDescent="0.25">
      <c r="A802" s="28" t="s">
        <v>2400</v>
      </c>
      <c r="B802" s="28" t="s">
        <v>2376</v>
      </c>
      <c r="C802" s="28" t="s">
        <v>2380</v>
      </c>
    </row>
    <row r="803" spans="1:3" hidden="1" x14ac:dyDescent="0.25">
      <c r="A803" s="28" t="s">
        <v>2383</v>
      </c>
      <c r="B803" s="28" t="s">
        <v>2392</v>
      </c>
      <c r="C803" s="28" t="s">
        <v>2380</v>
      </c>
    </row>
    <row r="804" spans="1:3" hidden="1" x14ac:dyDescent="0.25">
      <c r="A804" s="28" t="s">
        <v>2383</v>
      </c>
      <c r="B804" s="28" t="s">
        <v>2380</v>
      </c>
      <c r="C804" s="28" t="s">
        <v>2380</v>
      </c>
    </row>
    <row r="805" spans="1:3" hidden="1" x14ac:dyDescent="0.25">
      <c r="A805" s="28" t="s">
        <v>2396</v>
      </c>
      <c r="B805" s="28" t="s">
        <v>2383</v>
      </c>
      <c r="C805" s="28" t="s">
        <v>2376</v>
      </c>
    </row>
    <row r="806" spans="1:3" hidden="1" x14ac:dyDescent="0.25">
      <c r="A806" s="28" t="s">
        <v>2378</v>
      </c>
      <c r="B806" s="28" t="s">
        <v>2389</v>
      </c>
      <c r="C806" s="28" t="s">
        <v>2383</v>
      </c>
    </row>
    <row r="807" spans="1:3" hidden="1" x14ac:dyDescent="0.25">
      <c r="A807" s="28" t="s">
        <v>2383</v>
      </c>
      <c r="B807" s="28" t="s">
        <v>2392</v>
      </c>
      <c r="C807" s="28" t="s">
        <v>2383</v>
      </c>
    </row>
    <row r="808" spans="1:3" hidden="1" x14ac:dyDescent="0.25">
      <c r="A808" s="28" t="s">
        <v>2407</v>
      </c>
      <c r="B808" s="28" t="s">
        <v>2383</v>
      </c>
      <c r="C808" s="28" t="s">
        <v>2396</v>
      </c>
    </row>
    <row r="809" spans="1:3" hidden="1" x14ac:dyDescent="0.25">
      <c r="A809" s="28" t="s">
        <v>2378</v>
      </c>
      <c r="B809" s="28" t="s">
        <v>2389</v>
      </c>
      <c r="C809" s="28" t="s">
        <v>2383</v>
      </c>
    </row>
    <row r="810" spans="1:3" hidden="1" x14ac:dyDescent="0.25">
      <c r="A810" s="28" t="s">
        <v>2383</v>
      </c>
      <c r="B810" s="28" t="s">
        <v>2380</v>
      </c>
      <c r="C810" s="28" t="s">
        <v>2380</v>
      </c>
    </row>
    <row r="811" spans="1:3" hidden="1" x14ac:dyDescent="0.25">
      <c r="A811" s="28" t="s">
        <v>2389</v>
      </c>
      <c r="B811" s="28" t="s">
        <v>2383</v>
      </c>
      <c r="C811" s="28" t="s">
        <v>2383</v>
      </c>
    </row>
    <row r="812" spans="1:3" hidden="1" x14ac:dyDescent="0.25">
      <c r="A812" s="28" t="s">
        <v>2396</v>
      </c>
      <c r="B812" s="28" t="s">
        <v>2383</v>
      </c>
      <c r="C812" s="28" t="s">
        <v>2376</v>
      </c>
    </row>
    <row r="813" spans="1:3" hidden="1" x14ac:dyDescent="0.25">
      <c r="A813" s="28" t="s">
        <v>2407</v>
      </c>
      <c r="B813" s="28" t="s">
        <v>2383</v>
      </c>
      <c r="C813" s="28" t="s">
        <v>2383</v>
      </c>
    </row>
    <row r="814" spans="1:3" hidden="1" x14ac:dyDescent="0.25">
      <c r="A814" s="28" t="s">
        <v>2383</v>
      </c>
      <c r="B814" s="28" t="s">
        <v>2380</v>
      </c>
      <c r="C814" s="28" t="s">
        <v>2398</v>
      </c>
    </row>
    <row r="815" spans="1:3" hidden="1" x14ac:dyDescent="0.25">
      <c r="A815" s="28" t="s">
        <v>2383</v>
      </c>
      <c r="B815" s="28" t="s">
        <v>2380</v>
      </c>
      <c r="C815" s="28" t="s">
        <v>2376</v>
      </c>
    </row>
    <row r="816" spans="1:3" hidden="1" x14ac:dyDescent="0.25">
      <c r="A816" s="28" t="s">
        <v>2407</v>
      </c>
      <c r="B816" s="28" t="s">
        <v>2383</v>
      </c>
      <c r="C816" s="28" t="s">
        <v>2396</v>
      </c>
    </row>
    <row r="817" spans="1:3" hidden="1" x14ac:dyDescent="0.25">
      <c r="A817" s="28" t="s">
        <v>2378</v>
      </c>
      <c r="B817" s="28" t="s">
        <v>2389</v>
      </c>
      <c r="C817" s="28" t="s">
        <v>2378</v>
      </c>
    </row>
    <row r="818" spans="1:3" hidden="1" x14ac:dyDescent="0.25">
      <c r="A818" s="28" t="s">
        <v>2383</v>
      </c>
      <c r="B818" s="28" t="s">
        <v>2392</v>
      </c>
      <c r="C818" s="28" t="s">
        <v>2383</v>
      </c>
    </row>
    <row r="819" spans="1:3" hidden="1" x14ac:dyDescent="0.25">
      <c r="A819" s="28" t="s">
        <v>2383</v>
      </c>
      <c r="B819" s="28" t="s">
        <v>2380</v>
      </c>
      <c r="C819" s="28" t="s">
        <v>2380</v>
      </c>
    </row>
    <row r="820" spans="1:3" hidden="1" x14ac:dyDescent="0.25">
      <c r="A820" s="28" t="s">
        <v>2392</v>
      </c>
      <c r="B820" s="28" t="s">
        <v>2383</v>
      </c>
      <c r="C820" s="28" t="s">
        <v>2383</v>
      </c>
    </row>
    <row r="821" spans="1:3" hidden="1" x14ac:dyDescent="0.25">
      <c r="A821" s="28" t="s">
        <v>2383</v>
      </c>
      <c r="B821" s="28" t="s">
        <v>2392</v>
      </c>
      <c r="C821" s="28" t="s">
        <v>2383</v>
      </c>
    </row>
    <row r="822" spans="1:3" hidden="1" x14ac:dyDescent="0.25">
      <c r="A822" s="28" t="s">
        <v>2383</v>
      </c>
      <c r="B822" s="28" t="s">
        <v>2392</v>
      </c>
      <c r="C822" s="28" t="s">
        <v>2383</v>
      </c>
    </row>
    <row r="823" spans="1:3" hidden="1" x14ac:dyDescent="0.25">
      <c r="A823" s="28" t="s">
        <v>2400</v>
      </c>
      <c r="B823" s="28" t="s">
        <v>2376</v>
      </c>
      <c r="C823" s="28" t="s">
        <v>2383</v>
      </c>
    </row>
    <row r="824" spans="1:3" hidden="1" x14ac:dyDescent="0.25">
      <c r="A824" s="28" t="s">
        <v>2383</v>
      </c>
      <c r="B824" s="28" t="s">
        <v>2380</v>
      </c>
      <c r="C824" s="28" t="s">
        <v>2385</v>
      </c>
    </row>
    <row r="825" spans="1:3" hidden="1" x14ac:dyDescent="0.25">
      <c r="A825" s="28" t="s">
        <v>2400</v>
      </c>
      <c r="B825" s="28" t="s">
        <v>2376</v>
      </c>
      <c r="C825" s="28" t="s">
        <v>2383</v>
      </c>
    </row>
    <row r="826" spans="1:3" hidden="1" x14ac:dyDescent="0.25">
      <c r="A826" s="28" t="s">
        <v>2383</v>
      </c>
      <c r="B826" s="28" t="s">
        <v>2380</v>
      </c>
      <c r="C826" s="28" t="s">
        <v>2385</v>
      </c>
    </row>
    <row r="827" spans="1:3" hidden="1" x14ac:dyDescent="0.25">
      <c r="A827" s="28" t="s">
        <v>2378</v>
      </c>
      <c r="B827" s="28" t="s">
        <v>2389</v>
      </c>
      <c r="C827" s="28" t="s">
        <v>2383</v>
      </c>
    </row>
    <row r="828" spans="1:3" hidden="1" x14ac:dyDescent="0.25">
      <c r="A828" s="28" t="s">
        <v>2383</v>
      </c>
      <c r="B828" s="28" t="s">
        <v>2380</v>
      </c>
      <c r="C828" s="28" t="s">
        <v>2385</v>
      </c>
    </row>
    <row r="829" spans="1:3" hidden="1" x14ac:dyDescent="0.25">
      <c r="A829" s="28" t="s">
        <v>2383</v>
      </c>
      <c r="B829" s="28" t="s">
        <v>2380</v>
      </c>
      <c r="C829" s="28" t="s">
        <v>2383</v>
      </c>
    </row>
    <row r="830" spans="1:3" hidden="1" x14ac:dyDescent="0.25">
      <c r="A830" s="28" t="s">
        <v>2400</v>
      </c>
      <c r="B830" s="28" t="s">
        <v>2376</v>
      </c>
      <c r="C830" s="28" t="s">
        <v>2383</v>
      </c>
    </row>
    <row r="831" spans="1:3" hidden="1" x14ac:dyDescent="0.25">
      <c r="A831" s="28" t="s">
        <v>2400</v>
      </c>
      <c r="B831" s="28" t="s">
        <v>2376</v>
      </c>
      <c r="C831" s="28" t="s">
        <v>2383</v>
      </c>
    </row>
    <row r="832" spans="1:3" hidden="1" x14ac:dyDescent="0.25">
      <c r="A832" s="28" t="s">
        <v>2383</v>
      </c>
      <c r="B832" s="28" t="s">
        <v>2380</v>
      </c>
      <c r="C832" s="28" t="s">
        <v>2383</v>
      </c>
    </row>
    <row r="833" spans="1:3" hidden="1" x14ac:dyDescent="0.25">
      <c r="A833" s="28" t="s">
        <v>2383</v>
      </c>
      <c r="B833" s="28" t="s">
        <v>2380</v>
      </c>
      <c r="C833" s="28" t="s">
        <v>2380</v>
      </c>
    </row>
    <row r="834" spans="1:3" hidden="1" x14ac:dyDescent="0.25">
      <c r="A834" s="28" t="s">
        <v>2383</v>
      </c>
      <c r="B834" s="28" t="s">
        <v>2380</v>
      </c>
      <c r="C834" s="28" t="s">
        <v>2383</v>
      </c>
    </row>
    <row r="835" spans="1:3" hidden="1" x14ac:dyDescent="0.25">
      <c r="A835" s="28" t="s">
        <v>2383</v>
      </c>
      <c r="B835" s="28" t="s">
        <v>2380</v>
      </c>
      <c r="C835" s="28" t="s">
        <v>2383</v>
      </c>
    </row>
    <row r="836" spans="1:3" hidden="1" x14ac:dyDescent="0.25">
      <c r="A836" s="28" t="s">
        <v>2383</v>
      </c>
      <c r="B836" s="28" t="s">
        <v>2380</v>
      </c>
      <c r="C836" s="28" t="s">
        <v>2385</v>
      </c>
    </row>
    <row r="837" spans="1:3" hidden="1" x14ac:dyDescent="0.25">
      <c r="A837" s="28" t="s">
        <v>2383</v>
      </c>
      <c r="B837" s="28" t="s">
        <v>2380</v>
      </c>
      <c r="C837" s="28" t="s">
        <v>2383</v>
      </c>
    </row>
    <row r="838" spans="1:3" hidden="1" x14ac:dyDescent="0.25">
      <c r="A838" s="28" t="s">
        <v>2407</v>
      </c>
      <c r="B838" s="28" t="s">
        <v>2383</v>
      </c>
      <c r="C838" s="28" t="s">
        <v>2380</v>
      </c>
    </row>
    <row r="839" spans="1:3" hidden="1" x14ac:dyDescent="0.25">
      <c r="A839" s="28" t="s">
        <v>2383</v>
      </c>
      <c r="B839" s="28" t="s">
        <v>2392</v>
      </c>
      <c r="C839" s="28" t="s">
        <v>2385</v>
      </c>
    </row>
    <row r="840" spans="1:3" hidden="1" x14ac:dyDescent="0.25">
      <c r="A840" s="28" t="s">
        <v>2378</v>
      </c>
      <c r="B840" s="28" t="s">
        <v>2389</v>
      </c>
      <c r="C840" s="28" t="s">
        <v>2383</v>
      </c>
    </row>
    <row r="841" spans="1:3" hidden="1" x14ac:dyDescent="0.25">
      <c r="A841" s="28" t="s">
        <v>2380</v>
      </c>
      <c r="B841" s="28" t="s">
        <v>2383</v>
      </c>
      <c r="C841" s="28" t="s">
        <v>2396</v>
      </c>
    </row>
    <row r="842" spans="1:3" hidden="1" x14ac:dyDescent="0.25">
      <c r="A842" s="28" t="s">
        <v>2392</v>
      </c>
      <c r="B842" s="28" t="s">
        <v>2383</v>
      </c>
      <c r="C842" s="28" t="s">
        <v>2380</v>
      </c>
    </row>
    <row r="843" spans="1:3" hidden="1" x14ac:dyDescent="0.25">
      <c r="A843" s="28" t="s">
        <v>2392</v>
      </c>
      <c r="B843" s="28" t="s">
        <v>2383</v>
      </c>
      <c r="C843" s="28" t="s">
        <v>2385</v>
      </c>
    </row>
    <row r="844" spans="1:3" hidden="1" x14ac:dyDescent="0.25">
      <c r="A844" s="28" t="s">
        <v>2383</v>
      </c>
      <c r="B844" s="28" t="s">
        <v>2380</v>
      </c>
      <c r="C844" s="28" t="s">
        <v>2376</v>
      </c>
    </row>
    <row r="845" spans="1:3" hidden="1" x14ac:dyDescent="0.25">
      <c r="A845" s="28" t="s">
        <v>2400</v>
      </c>
      <c r="B845" s="28" t="s">
        <v>2376</v>
      </c>
      <c r="C845" s="28" t="s">
        <v>2399</v>
      </c>
    </row>
    <row r="846" spans="1:3" hidden="1" x14ac:dyDescent="0.25">
      <c r="A846" s="28" t="s">
        <v>2383</v>
      </c>
      <c r="B846" s="28" t="s">
        <v>2380</v>
      </c>
      <c r="C846" s="28" t="s">
        <v>2385</v>
      </c>
    </row>
    <row r="847" spans="1:3" hidden="1" x14ac:dyDescent="0.25">
      <c r="A847" s="28" t="s">
        <v>2380</v>
      </c>
      <c r="B847" s="28" t="s">
        <v>2383</v>
      </c>
      <c r="C847" s="28" t="s">
        <v>2400</v>
      </c>
    </row>
    <row r="848" spans="1:3" hidden="1" x14ac:dyDescent="0.25">
      <c r="A848" s="28" t="s">
        <v>2378</v>
      </c>
      <c r="B848" s="28" t="s">
        <v>2383</v>
      </c>
      <c r="C848" s="28" t="s">
        <v>2376</v>
      </c>
    </row>
    <row r="849" spans="1:3" hidden="1" x14ac:dyDescent="0.25">
      <c r="A849" s="28" t="s">
        <v>2380</v>
      </c>
      <c r="B849" s="28" t="s">
        <v>2383</v>
      </c>
      <c r="C849" s="28" t="s">
        <v>2400</v>
      </c>
    </row>
    <row r="850" spans="1:3" hidden="1" x14ac:dyDescent="0.25">
      <c r="A850" s="28" t="s">
        <v>2383</v>
      </c>
      <c r="B850" s="28" t="s">
        <v>2380</v>
      </c>
      <c r="C850" s="28" t="s">
        <v>2376</v>
      </c>
    </row>
    <row r="851" spans="1:3" hidden="1" x14ac:dyDescent="0.25">
      <c r="A851" s="28" t="s">
        <v>2407</v>
      </c>
      <c r="B851" s="28" t="s">
        <v>2383</v>
      </c>
      <c r="C851" s="28" t="s">
        <v>2376</v>
      </c>
    </row>
    <row r="852" spans="1:3" hidden="1" x14ac:dyDescent="0.25">
      <c r="A852" s="28" t="s">
        <v>2383</v>
      </c>
      <c r="B852" s="28" t="s">
        <v>2380</v>
      </c>
      <c r="C852" s="28" t="s">
        <v>2383</v>
      </c>
    </row>
    <row r="853" spans="1:3" hidden="1" x14ac:dyDescent="0.25">
      <c r="A853" s="28" t="s">
        <v>2383</v>
      </c>
      <c r="B853" s="28" t="s">
        <v>2380</v>
      </c>
      <c r="C853" s="28" t="s">
        <v>2383</v>
      </c>
    </row>
    <row r="854" spans="1:3" hidden="1" x14ac:dyDescent="0.25">
      <c r="A854" s="28" t="s">
        <v>2383</v>
      </c>
      <c r="B854" s="28" t="s">
        <v>2380</v>
      </c>
      <c r="C854" s="28" t="s">
        <v>2385</v>
      </c>
    </row>
    <row r="855" spans="1:3" hidden="1" x14ac:dyDescent="0.25">
      <c r="A855" s="28" t="s">
        <v>2392</v>
      </c>
      <c r="B855" s="28" t="s">
        <v>2383</v>
      </c>
      <c r="C855" s="28" t="s">
        <v>2376</v>
      </c>
    </row>
    <row r="856" spans="1:3" hidden="1" x14ac:dyDescent="0.25">
      <c r="A856" s="28" t="s">
        <v>2407</v>
      </c>
      <c r="B856" s="28" t="s">
        <v>2383</v>
      </c>
      <c r="C856" s="28" t="s">
        <v>2383</v>
      </c>
    </row>
    <row r="857" spans="1:3" hidden="1" x14ac:dyDescent="0.25">
      <c r="A857" s="28" t="s">
        <v>2383</v>
      </c>
      <c r="B857" s="28" t="s">
        <v>2380</v>
      </c>
      <c r="C857" s="28" t="s">
        <v>2399</v>
      </c>
    </row>
    <row r="858" spans="1:3" hidden="1" x14ac:dyDescent="0.25">
      <c r="A858" s="28" t="s">
        <v>2378</v>
      </c>
      <c r="B858" s="28" t="s">
        <v>2389</v>
      </c>
      <c r="C858" s="28" t="s">
        <v>2383</v>
      </c>
    </row>
    <row r="859" spans="1:3" hidden="1" x14ac:dyDescent="0.25">
      <c r="A859" s="28" t="s">
        <v>2383</v>
      </c>
      <c r="B859" s="28" t="s">
        <v>2380</v>
      </c>
      <c r="C859" s="28" t="s">
        <v>2383</v>
      </c>
    </row>
    <row r="860" spans="1:3" hidden="1" x14ac:dyDescent="0.25">
      <c r="A860" s="28" t="s">
        <v>2383</v>
      </c>
      <c r="B860" s="28" t="s">
        <v>2380</v>
      </c>
      <c r="C860" s="28" t="s">
        <v>2383</v>
      </c>
    </row>
    <row r="861" spans="1:3" hidden="1" x14ac:dyDescent="0.25">
      <c r="A861" s="28" t="s">
        <v>2376</v>
      </c>
      <c r="B861" s="28" t="s">
        <v>2389</v>
      </c>
      <c r="C861" s="28" t="s">
        <v>2378</v>
      </c>
    </row>
    <row r="862" spans="1:3" hidden="1" x14ac:dyDescent="0.25">
      <c r="A862" s="28" t="s">
        <v>2376</v>
      </c>
      <c r="B862" s="28" t="s">
        <v>2389</v>
      </c>
      <c r="C862" s="31" t="s">
        <v>2407</v>
      </c>
    </row>
    <row r="863" spans="1:3" hidden="1" x14ac:dyDescent="0.25">
      <c r="A863" s="28" t="s">
        <v>2378</v>
      </c>
      <c r="B863" s="28" t="s">
        <v>2389</v>
      </c>
      <c r="C863" s="28" t="s">
        <v>2383</v>
      </c>
    </row>
    <row r="864" spans="1:3" hidden="1" x14ac:dyDescent="0.25">
      <c r="A864" s="28" t="s">
        <v>2383</v>
      </c>
      <c r="B864" s="28" t="s">
        <v>2380</v>
      </c>
      <c r="C864" s="28" t="s">
        <v>2385</v>
      </c>
    </row>
    <row r="865" spans="1:3" hidden="1" x14ac:dyDescent="0.25">
      <c r="A865" s="28" t="s">
        <v>2383</v>
      </c>
      <c r="B865" s="28" t="s">
        <v>2380</v>
      </c>
      <c r="C865" s="28" t="s">
        <v>2385</v>
      </c>
    </row>
    <row r="866" spans="1:3" hidden="1" x14ac:dyDescent="0.25">
      <c r="A866" s="28" t="s">
        <v>2383</v>
      </c>
      <c r="B866" s="28" t="s">
        <v>2380</v>
      </c>
      <c r="C866" s="28" t="s">
        <v>2385</v>
      </c>
    </row>
    <row r="867" spans="1:3" hidden="1" x14ac:dyDescent="0.25">
      <c r="A867" s="28" t="s">
        <v>2383</v>
      </c>
      <c r="B867" s="28" t="s">
        <v>2380</v>
      </c>
      <c r="C867" s="28" t="s">
        <v>2385</v>
      </c>
    </row>
    <row r="868" spans="1:3" hidden="1" x14ac:dyDescent="0.25">
      <c r="A868" s="28" t="s">
        <v>2383</v>
      </c>
      <c r="B868" s="28" t="s">
        <v>2380</v>
      </c>
      <c r="C868" s="28" t="s">
        <v>2385</v>
      </c>
    </row>
    <row r="869" spans="1:3" hidden="1" x14ac:dyDescent="0.25">
      <c r="A869" s="28" t="s">
        <v>2383</v>
      </c>
      <c r="B869" s="28" t="s">
        <v>2380</v>
      </c>
      <c r="C869" s="28" t="s">
        <v>2385</v>
      </c>
    </row>
    <row r="870" spans="1:3" hidden="1" x14ac:dyDescent="0.25">
      <c r="A870" s="28" t="s">
        <v>2383</v>
      </c>
      <c r="B870" s="28" t="s">
        <v>2380</v>
      </c>
      <c r="C870" s="28" t="s">
        <v>2385</v>
      </c>
    </row>
    <row r="871" spans="1:3" hidden="1" x14ac:dyDescent="0.25">
      <c r="A871" s="28" t="s">
        <v>2383</v>
      </c>
      <c r="B871" s="28" t="s">
        <v>2380</v>
      </c>
      <c r="C871" s="28" t="s">
        <v>2385</v>
      </c>
    </row>
    <row r="872" spans="1:3" hidden="1" x14ac:dyDescent="0.25">
      <c r="A872" s="28" t="s">
        <v>2383</v>
      </c>
      <c r="B872" s="28" t="s">
        <v>2380</v>
      </c>
      <c r="C872" s="28" t="s">
        <v>2385</v>
      </c>
    </row>
    <row r="873" spans="1:3" hidden="1" x14ac:dyDescent="0.25">
      <c r="A873" s="28" t="s">
        <v>2383</v>
      </c>
      <c r="B873" s="28" t="s">
        <v>2380</v>
      </c>
      <c r="C873" s="28" t="s">
        <v>2385</v>
      </c>
    </row>
    <row r="874" spans="1:3" hidden="1" x14ac:dyDescent="0.25">
      <c r="A874" s="28" t="s">
        <v>2383</v>
      </c>
      <c r="B874" s="28" t="s">
        <v>2380</v>
      </c>
      <c r="C874" s="28" t="s">
        <v>2385</v>
      </c>
    </row>
    <row r="875" spans="1:3" hidden="1" x14ac:dyDescent="0.25">
      <c r="A875" s="28" t="s">
        <v>2378</v>
      </c>
      <c r="B875" s="28" t="s">
        <v>2389</v>
      </c>
      <c r="C875" s="28" t="s">
        <v>2396</v>
      </c>
    </row>
    <row r="876" spans="1:3" hidden="1" x14ac:dyDescent="0.25">
      <c r="A876" s="28" t="s">
        <v>2407</v>
      </c>
      <c r="B876" s="28" t="s">
        <v>2383</v>
      </c>
      <c r="C876" s="28" t="s">
        <v>2383</v>
      </c>
    </row>
    <row r="877" spans="1:3" hidden="1" x14ac:dyDescent="0.25">
      <c r="A877" s="28" t="s">
        <v>2383</v>
      </c>
      <c r="B877" s="28" t="s">
        <v>2380</v>
      </c>
      <c r="C877" s="28" t="s">
        <v>2385</v>
      </c>
    </row>
    <row r="878" spans="1:3" hidden="1" x14ac:dyDescent="0.25">
      <c r="A878" s="28" t="s">
        <v>2383</v>
      </c>
      <c r="B878" s="28" t="s">
        <v>2380</v>
      </c>
      <c r="C878" s="28" t="s">
        <v>2385</v>
      </c>
    </row>
    <row r="879" spans="1:3" hidden="1" x14ac:dyDescent="0.25">
      <c r="A879" s="28" t="s">
        <v>2383</v>
      </c>
      <c r="B879" s="28" t="s">
        <v>2380</v>
      </c>
      <c r="C879" s="28" t="s">
        <v>2385</v>
      </c>
    </row>
    <row r="880" spans="1:3" hidden="1" x14ac:dyDescent="0.25">
      <c r="A880" s="28" t="s">
        <v>2389</v>
      </c>
      <c r="B880" s="28" t="s">
        <v>2383</v>
      </c>
      <c r="C880" s="28" t="s">
        <v>2383</v>
      </c>
    </row>
    <row r="881" spans="1:3" hidden="1" x14ac:dyDescent="0.25">
      <c r="A881" s="28" t="s">
        <v>2383</v>
      </c>
      <c r="B881" s="28" t="s">
        <v>2380</v>
      </c>
      <c r="C881" s="28" t="s">
        <v>2385</v>
      </c>
    </row>
    <row r="882" spans="1:3" hidden="1" x14ac:dyDescent="0.25">
      <c r="A882" s="28" t="s">
        <v>2378</v>
      </c>
      <c r="B882" s="28" t="s">
        <v>2389</v>
      </c>
      <c r="C882" s="28" t="s">
        <v>2383</v>
      </c>
    </row>
    <row r="883" spans="1:3" hidden="1" x14ac:dyDescent="0.25">
      <c r="A883" s="28" t="s">
        <v>2383</v>
      </c>
      <c r="B883" s="28" t="s">
        <v>2380</v>
      </c>
      <c r="C883" s="28" t="s">
        <v>2385</v>
      </c>
    </row>
    <row r="884" spans="1:3" hidden="1" x14ac:dyDescent="0.25">
      <c r="A884" s="28" t="s">
        <v>2383</v>
      </c>
      <c r="B884" s="28" t="s">
        <v>2380</v>
      </c>
      <c r="C884" s="28" t="s">
        <v>2385</v>
      </c>
    </row>
    <row r="885" spans="1:3" hidden="1" x14ac:dyDescent="0.25">
      <c r="A885" s="28" t="s">
        <v>2383</v>
      </c>
      <c r="B885" s="28" t="s">
        <v>2380</v>
      </c>
      <c r="C885" s="28" t="s">
        <v>2385</v>
      </c>
    </row>
    <row r="886" spans="1:3" hidden="1" x14ac:dyDescent="0.25">
      <c r="A886" s="28" t="s">
        <v>2383</v>
      </c>
      <c r="B886" s="28" t="s">
        <v>2380</v>
      </c>
      <c r="C886" s="28" t="s">
        <v>2385</v>
      </c>
    </row>
    <row r="887" spans="1:3" hidden="1" x14ac:dyDescent="0.25">
      <c r="A887" s="28" t="s">
        <v>2383</v>
      </c>
      <c r="B887" s="28" t="s">
        <v>2380</v>
      </c>
      <c r="C887" s="28" t="s">
        <v>2385</v>
      </c>
    </row>
    <row r="888" spans="1:3" hidden="1" x14ac:dyDescent="0.25">
      <c r="A888" s="28" t="s">
        <v>2383</v>
      </c>
      <c r="B888" s="28" t="s">
        <v>2380</v>
      </c>
      <c r="C888" s="28" t="s">
        <v>2385</v>
      </c>
    </row>
    <row r="889" spans="1:3" hidden="1" x14ac:dyDescent="0.25">
      <c r="A889" s="28" t="s">
        <v>2383</v>
      </c>
      <c r="B889" s="28" t="s">
        <v>2380</v>
      </c>
      <c r="C889" s="28" t="s">
        <v>2385</v>
      </c>
    </row>
    <row r="890" spans="1:3" hidden="1" x14ac:dyDescent="0.25">
      <c r="A890" s="28" t="s">
        <v>2383</v>
      </c>
      <c r="B890" s="28" t="s">
        <v>2380</v>
      </c>
      <c r="C890" s="28" t="s">
        <v>2385</v>
      </c>
    </row>
    <row r="891" spans="1:3" hidden="1" x14ac:dyDescent="0.25">
      <c r="A891" s="28" t="s">
        <v>2383</v>
      </c>
      <c r="B891" s="28" t="s">
        <v>2380</v>
      </c>
      <c r="C891" s="28" t="s">
        <v>2385</v>
      </c>
    </row>
    <row r="892" spans="1:3" hidden="1" x14ac:dyDescent="0.25">
      <c r="A892" s="28" t="s">
        <v>2383</v>
      </c>
      <c r="B892" s="28" t="s">
        <v>2380</v>
      </c>
      <c r="C892" s="28" t="s">
        <v>2385</v>
      </c>
    </row>
    <row r="893" spans="1:3" hidden="1" x14ac:dyDescent="0.25">
      <c r="A893" s="28" t="s">
        <v>2383</v>
      </c>
      <c r="B893" s="28" t="s">
        <v>2380</v>
      </c>
      <c r="C893" s="28" t="s">
        <v>2385</v>
      </c>
    </row>
    <row r="894" spans="1:3" hidden="1" x14ac:dyDescent="0.25">
      <c r="A894" s="28" t="s">
        <v>2378</v>
      </c>
      <c r="B894" s="28" t="s">
        <v>2389</v>
      </c>
      <c r="C894" s="28" t="s">
        <v>2396</v>
      </c>
    </row>
    <row r="895" spans="1:3" hidden="1" x14ac:dyDescent="0.25">
      <c r="A895" s="28" t="s">
        <v>2400</v>
      </c>
      <c r="B895" s="28" t="s">
        <v>2376</v>
      </c>
      <c r="C895" s="28" t="s">
        <v>2380</v>
      </c>
    </row>
    <row r="896" spans="1:3" hidden="1" x14ac:dyDescent="0.25">
      <c r="A896" s="28" t="s">
        <v>2383</v>
      </c>
      <c r="B896" s="28" t="s">
        <v>2380</v>
      </c>
      <c r="C896" s="28" t="s">
        <v>2385</v>
      </c>
    </row>
    <row r="897" spans="1:3" hidden="1" x14ac:dyDescent="0.25">
      <c r="A897" s="28" t="s">
        <v>2383</v>
      </c>
      <c r="B897" s="28" t="s">
        <v>2380</v>
      </c>
      <c r="C897" s="28" t="s">
        <v>2383</v>
      </c>
    </row>
    <row r="898" spans="1:3" hidden="1" x14ac:dyDescent="0.25">
      <c r="A898" s="28" t="s">
        <v>2383</v>
      </c>
      <c r="B898" s="28" t="s">
        <v>2380</v>
      </c>
      <c r="C898" s="28" t="s">
        <v>2383</v>
      </c>
    </row>
    <row r="899" spans="1:3" hidden="1" x14ac:dyDescent="0.25">
      <c r="A899" s="28" t="s">
        <v>2383</v>
      </c>
      <c r="B899" s="28" t="s">
        <v>2380</v>
      </c>
      <c r="C899" s="28" t="s">
        <v>2385</v>
      </c>
    </row>
    <row r="900" spans="1:3" hidden="1" x14ac:dyDescent="0.25">
      <c r="A900" s="28" t="s">
        <v>2383</v>
      </c>
      <c r="B900" s="28" t="s">
        <v>2380</v>
      </c>
      <c r="C900" s="28" t="s">
        <v>2385</v>
      </c>
    </row>
    <row r="901" spans="1:3" hidden="1" x14ac:dyDescent="0.25">
      <c r="A901" s="28" t="s">
        <v>2383</v>
      </c>
      <c r="B901" s="28" t="s">
        <v>2380</v>
      </c>
      <c r="C901" s="28" t="s">
        <v>2396</v>
      </c>
    </row>
    <row r="902" spans="1:3" hidden="1" x14ac:dyDescent="0.25">
      <c r="A902" s="28" t="s">
        <v>2383</v>
      </c>
      <c r="B902" s="28" t="s">
        <v>2380</v>
      </c>
      <c r="C902" s="28" t="s">
        <v>2376</v>
      </c>
    </row>
    <row r="903" spans="1:3" hidden="1" x14ac:dyDescent="0.25">
      <c r="A903" s="28" t="s">
        <v>2378</v>
      </c>
      <c r="B903" s="28" t="s">
        <v>2389</v>
      </c>
      <c r="C903" s="28" t="s">
        <v>2383</v>
      </c>
    </row>
    <row r="904" spans="1:3" hidden="1" x14ac:dyDescent="0.25">
      <c r="A904" s="28" t="s">
        <v>2383</v>
      </c>
      <c r="B904" s="28" t="s">
        <v>2392</v>
      </c>
      <c r="C904" s="28" t="s">
        <v>2385</v>
      </c>
    </row>
    <row r="905" spans="1:3" hidden="1" x14ac:dyDescent="0.25">
      <c r="A905" s="28" t="s">
        <v>2383</v>
      </c>
      <c r="B905" s="28" t="s">
        <v>2380</v>
      </c>
      <c r="C905" s="28" t="s">
        <v>2405</v>
      </c>
    </row>
    <row r="906" spans="1:3" hidden="1" x14ac:dyDescent="0.25">
      <c r="A906" s="28" t="s">
        <v>2392</v>
      </c>
      <c r="B906" s="28" t="s">
        <v>2383</v>
      </c>
      <c r="C906" s="28" t="s">
        <v>2376</v>
      </c>
    </row>
    <row r="907" spans="1:3" hidden="1" x14ac:dyDescent="0.25">
      <c r="A907" s="28" t="s">
        <v>2383</v>
      </c>
      <c r="B907" s="28" t="s">
        <v>2380</v>
      </c>
      <c r="C907" s="28" t="s">
        <v>2380</v>
      </c>
    </row>
    <row r="908" spans="1:3" hidden="1" x14ac:dyDescent="0.25">
      <c r="A908" s="28" t="s">
        <v>2383</v>
      </c>
      <c r="B908" s="28" t="s">
        <v>2380</v>
      </c>
      <c r="C908" s="28" t="s">
        <v>2385</v>
      </c>
    </row>
    <row r="909" spans="1:3" hidden="1" x14ac:dyDescent="0.25">
      <c r="A909" s="28" t="s">
        <v>2383</v>
      </c>
      <c r="B909" s="28" t="s">
        <v>2383</v>
      </c>
      <c r="C909" s="28" t="s">
        <v>2385</v>
      </c>
    </row>
    <row r="910" spans="1:3" hidden="1" x14ac:dyDescent="0.25">
      <c r="A910" s="28" t="s">
        <v>2396</v>
      </c>
      <c r="B910" s="28" t="s">
        <v>2383</v>
      </c>
      <c r="C910" s="28" t="s">
        <v>2380</v>
      </c>
    </row>
    <row r="911" spans="1:3" hidden="1" x14ac:dyDescent="0.25">
      <c r="A911" s="28" t="s">
        <v>2380</v>
      </c>
      <c r="B911" s="28" t="s">
        <v>2383</v>
      </c>
      <c r="C911" s="28" t="s">
        <v>2380</v>
      </c>
    </row>
    <row r="912" spans="1:3" hidden="1" x14ac:dyDescent="0.25">
      <c r="A912" s="28" t="s">
        <v>2389</v>
      </c>
      <c r="B912" s="28" t="s">
        <v>2383</v>
      </c>
      <c r="C912" s="28" t="s">
        <v>2380</v>
      </c>
    </row>
    <row r="913" spans="1:3" hidden="1" x14ac:dyDescent="0.25">
      <c r="A913" s="28" t="s">
        <v>2383</v>
      </c>
      <c r="B913" s="28" t="s">
        <v>2380</v>
      </c>
      <c r="C913" s="28" t="s">
        <v>2396</v>
      </c>
    </row>
    <row r="914" spans="1:3" hidden="1" x14ac:dyDescent="0.25">
      <c r="A914" s="28" t="s">
        <v>2383</v>
      </c>
      <c r="B914" s="28" t="s">
        <v>2380</v>
      </c>
      <c r="C914" s="28" t="s">
        <v>2405</v>
      </c>
    </row>
    <row r="915" spans="1:3" hidden="1" x14ac:dyDescent="0.25">
      <c r="A915" s="28" t="s">
        <v>2383</v>
      </c>
      <c r="B915" s="28" t="s">
        <v>2380</v>
      </c>
      <c r="C915" s="28" t="s">
        <v>2380</v>
      </c>
    </row>
    <row r="916" spans="1:3" hidden="1" x14ac:dyDescent="0.25">
      <c r="A916" s="28" t="s">
        <v>2383</v>
      </c>
      <c r="B916" s="28" t="s">
        <v>2380</v>
      </c>
      <c r="C916" s="28" t="s">
        <v>2376</v>
      </c>
    </row>
    <row r="917" spans="1:3" x14ac:dyDescent="0.25">
      <c r="A917" s="28" t="s">
        <v>2376</v>
      </c>
      <c r="B917" s="28" t="s">
        <v>2396</v>
      </c>
      <c r="C917" s="28" t="s">
        <v>2385</v>
      </c>
    </row>
    <row r="918" spans="1:3" hidden="1" x14ac:dyDescent="0.25">
      <c r="A918" s="28" t="s">
        <v>2383</v>
      </c>
      <c r="B918" s="28" t="s">
        <v>2380</v>
      </c>
      <c r="C918" s="28" t="s">
        <v>2396</v>
      </c>
    </row>
    <row r="919" spans="1:3" hidden="1" x14ac:dyDescent="0.25">
      <c r="A919" s="28" t="s">
        <v>2383</v>
      </c>
      <c r="B919" s="28" t="s">
        <v>2380</v>
      </c>
      <c r="C919" s="28" t="s">
        <v>2396</v>
      </c>
    </row>
    <row r="920" spans="1:3" hidden="1" x14ac:dyDescent="0.25">
      <c r="A920" s="28" t="s">
        <v>2380</v>
      </c>
      <c r="B920" s="28" t="s">
        <v>2383</v>
      </c>
      <c r="C920" s="28" t="s">
        <v>2396</v>
      </c>
    </row>
    <row r="921" spans="1:3" hidden="1" x14ac:dyDescent="0.25">
      <c r="A921" s="28" t="s">
        <v>2389</v>
      </c>
      <c r="B921" s="28" t="s">
        <v>2383</v>
      </c>
      <c r="C921" s="28" t="s">
        <v>2383</v>
      </c>
    </row>
    <row r="922" spans="1:3" hidden="1" x14ac:dyDescent="0.25">
      <c r="A922" s="28" t="s">
        <v>2383</v>
      </c>
      <c r="B922" s="28" t="s">
        <v>2380</v>
      </c>
      <c r="C922" s="28" t="s">
        <v>2383</v>
      </c>
    </row>
    <row r="923" spans="1:3" hidden="1" x14ac:dyDescent="0.25">
      <c r="A923" s="28" t="s">
        <v>2383</v>
      </c>
      <c r="B923" s="28" t="s">
        <v>2380</v>
      </c>
      <c r="C923" s="28" t="s">
        <v>2398</v>
      </c>
    </row>
    <row r="924" spans="1:3" hidden="1" x14ac:dyDescent="0.25">
      <c r="A924" s="28" t="s">
        <v>2400</v>
      </c>
      <c r="B924" s="28" t="s">
        <v>2376</v>
      </c>
      <c r="C924" s="28" t="s">
        <v>2376</v>
      </c>
    </row>
    <row r="925" spans="1:3" hidden="1" x14ac:dyDescent="0.25">
      <c r="A925" s="28" t="s">
        <v>2383</v>
      </c>
      <c r="B925" s="28" t="s">
        <v>2380</v>
      </c>
      <c r="C925" s="28" t="s">
        <v>2398</v>
      </c>
    </row>
    <row r="926" spans="1:3" hidden="1" x14ac:dyDescent="0.25">
      <c r="A926" s="28" t="s">
        <v>2383</v>
      </c>
      <c r="B926" s="28" t="s">
        <v>2380</v>
      </c>
      <c r="C926" s="28" t="s">
        <v>2398</v>
      </c>
    </row>
    <row r="927" spans="1:3" hidden="1" x14ac:dyDescent="0.25">
      <c r="A927" s="28" t="s">
        <v>2380</v>
      </c>
      <c r="B927" s="28" t="s">
        <v>2383</v>
      </c>
      <c r="C927" s="28" t="s">
        <v>2396</v>
      </c>
    </row>
    <row r="928" spans="1:3" hidden="1" x14ac:dyDescent="0.25">
      <c r="A928" s="28" t="s">
        <v>2378</v>
      </c>
      <c r="B928" s="28" t="s">
        <v>2389</v>
      </c>
      <c r="C928" s="28" t="s">
        <v>2383</v>
      </c>
    </row>
    <row r="929" spans="1:3" hidden="1" x14ac:dyDescent="0.25">
      <c r="A929" s="28" t="s">
        <v>2383</v>
      </c>
      <c r="B929" s="28" t="s">
        <v>2380</v>
      </c>
      <c r="C929" s="28" t="s">
        <v>2383</v>
      </c>
    </row>
    <row r="930" spans="1:3" hidden="1" x14ac:dyDescent="0.25">
      <c r="A930" s="28" t="s">
        <v>2378</v>
      </c>
      <c r="B930" s="28" t="s">
        <v>2389</v>
      </c>
      <c r="C930" s="28" t="s">
        <v>2383</v>
      </c>
    </row>
    <row r="931" spans="1:3" hidden="1" x14ac:dyDescent="0.25">
      <c r="A931" s="28" t="s">
        <v>2383</v>
      </c>
      <c r="B931" s="28" t="s">
        <v>2380</v>
      </c>
      <c r="C931" s="28" t="s">
        <v>2385</v>
      </c>
    </row>
    <row r="932" spans="1:3" hidden="1" x14ac:dyDescent="0.25">
      <c r="A932" s="28" t="s">
        <v>2407</v>
      </c>
      <c r="B932" s="28" t="s">
        <v>2383</v>
      </c>
      <c r="C932" s="29" t="s">
        <v>2389</v>
      </c>
    </row>
    <row r="933" spans="1:3" hidden="1" x14ac:dyDescent="0.25">
      <c r="A933" s="28" t="s">
        <v>2383</v>
      </c>
      <c r="B933" s="28" t="s">
        <v>2380</v>
      </c>
      <c r="C933" s="28" t="s">
        <v>2385</v>
      </c>
    </row>
    <row r="934" spans="1:3" hidden="1" x14ac:dyDescent="0.25">
      <c r="A934" s="28" t="s">
        <v>2407</v>
      </c>
      <c r="B934" s="28" t="s">
        <v>2383</v>
      </c>
      <c r="C934" s="28" t="s">
        <v>2376</v>
      </c>
    </row>
    <row r="935" spans="1:3" hidden="1" x14ac:dyDescent="0.25">
      <c r="A935" s="28" t="s">
        <v>2407</v>
      </c>
      <c r="B935" s="28" t="s">
        <v>2380</v>
      </c>
      <c r="C935" s="28" t="s">
        <v>2376</v>
      </c>
    </row>
    <row r="936" spans="1:3" hidden="1" x14ac:dyDescent="0.25">
      <c r="A936" s="28" t="s">
        <v>2383</v>
      </c>
      <c r="B936" s="28" t="s">
        <v>2380</v>
      </c>
      <c r="C936" s="28" t="s">
        <v>2386</v>
      </c>
    </row>
    <row r="937" spans="1:3" hidden="1" x14ac:dyDescent="0.25">
      <c r="A937" s="28" t="s">
        <v>2380</v>
      </c>
      <c r="B937" s="28" t="s">
        <v>2383</v>
      </c>
      <c r="C937" s="28" t="s">
        <v>2398</v>
      </c>
    </row>
    <row r="938" spans="1:3" hidden="1" x14ac:dyDescent="0.25">
      <c r="A938" s="28" t="s">
        <v>2383</v>
      </c>
      <c r="B938" s="28" t="s">
        <v>2380</v>
      </c>
      <c r="C938" s="28" t="s">
        <v>2385</v>
      </c>
    </row>
    <row r="939" spans="1:3" hidden="1" x14ac:dyDescent="0.25">
      <c r="A939" s="28" t="s">
        <v>2383</v>
      </c>
      <c r="B939" s="28" t="s">
        <v>2380</v>
      </c>
      <c r="C939" s="28" t="s">
        <v>2376</v>
      </c>
    </row>
    <row r="940" spans="1:3" hidden="1" x14ac:dyDescent="0.25">
      <c r="A940" s="28" t="s">
        <v>2383</v>
      </c>
      <c r="B940" s="28" t="s">
        <v>2380</v>
      </c>
      <c r="C940" s="28" t="s">
        <v>2385</v>
      </c>
    </row>
    <row r="941" spans="1:3" hidden="1" x14ac:dyDescent="0.25">
      <c r="A941" s="28" t="s">
        <v>2383</v>
      </c>
      <c r="B941" s="28" t="s">
        <v>2380</v>
      </c>
      <c r="C941" s="28" t="s">
        <v>2383</v>
      </c>
    </row>
    <row r="942" spans="1:3" hidden="1" x14ac:dyDescent="0.25">
      <c r="A942" s="28" t="s">
        <v>2383</v>
      </c>
      <c r="B942" s="28" t="s">
        <v>2380</v>
      </c>
      <c r="C942" s="28" t="s">
        <v>2383</v>
      </c>
    </row>
    <row r="943" spans="1:3" hidden="1" x14ac:dyDescent="0.25">
      <c r="A943" s="28" t="s">
        <v>2378</v>
      </c>
      <c r="B943" s="28" t="s">
        <v>2389</v>
      </c>
      <c r="C943" s="28" t="s">
        <v>2376</v>
      </c>
    </row>
    <row r="944" spans="1:3" hidden="1" x14ac:dyDescent="0.25">
      <c r="A944" s="28" t="s">
        <v>2378</v>
      </c>
      <c r="B944" s="28" t="s">
        <v>2389</v>
      </c>
      <c r="C944" s="28" t="s">
        <v>2376</v>
      </c>
    </row>
    <row r="945" spans="1:3" hidden="1" x14ac:dyDescent="0.25">
      <c r="A945" s="28" t="s">
        <v>2378</v>
      </c>
      <c r="B945" s="28" t="s">
        <v>2389</v>
      </c>
      <c r="C945" s="28" t="s">
        <v>2376</v>
      </c>
    </row>
    <row r="946" spans="1:3" hidden="1" x14ac:dyDescent="0.25">
      <c r="A946" s="28" t="s">
        <v>2378</v>
      </c>
      <c r="B946" s="28" t="s">
        <v>2389</v>
      </c>
      <c r="C946" s="28" t="s">
        <v>2383</v>
      </c>
    </row>
    <row r="947" spans="1:3" hidden="1" x14ac:dyDescent="0.25">
      <c r="A947" s="28" t="s">
        <v>2383</v>
      </c>
      <c r="B947" s="28" t="s">
        <v>2380</v>
      </c>
      <c r="C947" s="28" t="s">
        <v>2383</v>
      </c>
    </row>
    <row r="948" spans="1:3" hidden="1" x14ac:dyDescent="0.25">
      <c r="A948" s="28" t="s">
        <v>2407</v>
      </c>
      <c r="B948" s="28" t="s">
        <v>2383</v>
      </c>
      <c r="C948" s="28" t="s">
        <v>2376</v>
      </c>
    </row>
    <row r="949" spans="1:3" hidden="1" x14ac:dyDescent="0.25">
      <c r="A949" s="28" t="s">
        <v>2407</v>
      </c>
      <c r="B949" s="28" t="s">
        <v>2383</v>
      </c>
      <c r="C949" s="28" t="s">
        <v>2376</v>
      </c>
    </row>
    <row r="950" spans="1:3" hidden="1" x14ac:dyDescent="0.25">
      <c r="A950" s="28" t="s">
        <v>2407</v>
      </c>
      <c r="B950" s="28" t="s">
        <v>2383</v>
      </c>
      <c r="C950" s="28" t="s">
        <v>2376</v>
      </c>
    </row>
    <row r="951" spans="1:3" hidden="1" x14ac:dyDescent="0.25">
      <c r="A951" s="28" t="s">
        <v>2383</v>
      </c>
      <c r="B951" s="28" t="s">
        <v>2380</v>
      </c>
      <c r="C951" s="28" t="s">
        <v>2383</v>
      </c>
    </row>
    <row r="952" spans="1:3" hidden="1" x14ac:dyDescent="0.25">
      <c r="A952" s="28" t="s">
        <v>2407</v>
      </c>
      <c r="B952" s="28" t="s">
        <v>2383</v>
      </c>
      <c r="C952" s="28" t="s">
        <v>2383</v>
      </c>
    </row>
    <row r="953" spans="1:3" hidden="1" x14ac:dyDescent="0.25">
      <c r="A953" s="28" t="s">
        <v>2383</v>
      </c>
      <c r="B953" s="28" t="s">
        <v>2380</v>
      </c>
      <c r="C953" s="28" t="s">
        <v>2383</v>
      </c>
    </row>
    <row r="954" spans="1:3" hidden="1" x14ac:dyDescent="0.25">
      <c r="A954" s="28" t="s">
        <v>2383</v>
      </c>
      <c r="B954" s="28" t="s">
        <v>2380</v>
      </c>
      <c r="C954" s="28" t="s">
        <v>2385</v>
      </c>
    </row>
    <row r="955" spans="1:3" hidden="1" x14ac:dyDescent="0.25">
      <c r="A955" s="28" t="s">
        <v>2383</v>
      </c>
      <c r="B955" s="28" t="s">
        <v>2380</v>
      </c>
      <c r="C955" s="28" t="s">
        <v>2383</v>
      </c>
    </row>
    <row r="956" spans="1:3" hidden="1" x14ac:dyDescent="0.25">
      <c r="A956" s="28" t="s">
        <v>2389</v>
      </c>
      <c r="B956" s="28" t="s">
        <v>2383</v>
      </c>
      <c r="C956" s="28" t="s">
        <v>2400</v>
      </c>
    </row>
    <row r="957" spans="1:3" hidden="1" x14ac:dyDescent="0.25">
      <c r="A957" s="28" t="s">
        <v>2380</v>
      </c>
      <c r="B957" s="28" t="s">
        <v>2383</v>
      </c>
      <c r="C957" s="28" t="s">
        <v>2383</v>
      </c>
    </row>
    <row r="958" spans="1:3" hidden="1" x14ac:dyDescent="0.25">
      <c r="A958" s="28" t="s">
        <v>2396</v>
      </c>
      <c r="B958" s="28" t="s">
        <v>2383</v>
      </c>
      <c r="C958" s="28" t="s">
        <v>2383</v>
      </c>
    </row>
    <row r="959" spans="1:3" hidden="1" x14ac:dyDescent="0.25">
      <c r="A959" s="28" t="s">
        <v>2383</v>
      </c>
      <c r="B959" s="28" t="s">
        <v>2380</v>
      </c>
      <c r="C959" s="28" t="s">
        <v>2383</v>
      </c>
    </row>
    <row r="960" spans="1:3" hidden="1" x14ac:dyDescent="0.25">
      <c r="A960" s="28" t="s">
        <v>2383</v>
      </c>
      <c r="B960" s="28" t="s">
        <v>2380</v>
      </c>
      <c r="C960" s="28" t="s">
        <v>2383</v>
      </c>
    </row>
    <row r="961" spans="1:3" hidden="1" x14ac:dyDescent="0.25">
      <c r="A961" s="28" t="s">
        <v>2383</v>
      </c>
      <c r="B961" s="28" t="s">
        <v>2380</v>
      </c>
      <c r="C961" s="28" t="s">
        <v>2383</v>
      </c>
    </row>
    <row r="962" spans="1:3" hidden="1" x14ac:dyDescent="0.25">
      <c r="A962" s="28" t="s">
        <v>2383</v>
      </c>
      <c r="B962" s="28" t="s">
        <v>2380</v>
      </c>
      <c r="C962" s="28" t="s">
        <v>2383</v>
      </c>
    </row>
    <row r="963" spans="1:3" hidden="1" x14ac:dyDescent="0.25">
      <c r="A963" s="28" t="s">
        <v>2383</v>
      </c>
      <c r="B963" s="28" t="s">
        <v>2392</v>
      </c>
      <c r="C963" s="28" t="s">
        <v>2398</v>
      </c>
    </row>
    <row r="964" spans="1:3" hidden="1" x14ac:dyDescent="0.25">
      <c r="A964" s="28" t="s">
        <v>2383</v>
      </c>
      <c r="B964" s="28" t="s">
        <v>2380</v>
      </c>
      <c r="C964" s="28" t="s">
        <v>2398</v>
      </c>
    </row>
    <row r="965" spans="1:3" hidden="1" x14ac:dyDescent="0.25">
      <c r="A965" s="28" t="s">
        <v>2383</v>
      </c>
      <c r="B965" s="28" t="s">
        <v>2380</v>
      </c>
      <c r="C965" s="28" t="s">
        <v>2383</v>
      </c>
    </row>
    <row r="966" spans="1:3" hidden="1" x14ac:dyDescent="0.25">
      <c r="A966" s="28" t="s">
        <v>2396</v>
      </c>
      <c r="B966" s="28" t="s">
        <v>2383</v>
      </c>
      <c r="C966" s="28" t="s">
        <v>2385</v>
      </c>
    </row>
    <row r="967" spans="1:3" hidden="1" x14ac:dyDescent="0.25">
      <c r="A967" s="28" t="s">
        <v>2383</v>
      </c>
      <c r="B967" s="28" t="s">
        <v>2380</v>
      </c>
      <c r="C967" s="28" t="s">
        <v>2383</v>
      </c>
    </row>
    <row r="968" spans="1:3" hidden="1" x14ac:dyDescent="0.25">
      <c r="A968" s="28" t="s">
        <v>2396</v>
      </c>
      <c r="B968" s="28" t="s">
        <v>2383</v>
      </c>
      <c r="C968" s="28" t="s">
        <v>2385</v>
      </c>
    </row>
    <row r="969" spans="1:3" hidden="1" x14ac:dyDescent="0.25">
      <c r="A969" s="28" t="s">
        <v>2407</v>
      </c>
      <c r="B969" s="28" t="s">
        <v>2383</v>
      </c>
      <c r="C969" s="28" t="s">
        <v>2383</v>
      </c>
    </row>
    <row r="970" spans="1:3" hidden="1" x14ac:dyDescent="0.25">
      <c r="A970" s="28" t="s">
        <v>2376</v>
      </c>
      <c r="B970" s="28" t="s">
        <v>2389</v>
      </c>
      <c r="C970" s="28" t="s">
        <v>2383</v>
      </c>
    </row>
    <row r="971" spans="1:3" hidden="1" x14ac:dyDescent="0.25">
      <c r="A971" s="28" t="s">
        <v>2400</v>
      </c>
      <c r="B971" s="28" t="s">
        <v>2376</v>
      </c>
      <c r="C971" s="28" t="s">
        <v>2385</v>
      </c>
    </row>
    <row r="972" spans="1:3" hidden="1" x14ac:dyDescent="0.25">
      <c r="A972" s="28" t="s">
        <v>2400</v>
      </c>
      <c r="B972" s="28" t="s">
        <v>2376</v>
      </c>
      <c r="C972" s="28" t="s">
        <v>2385</v>
      </c>
    </row>
    <row r="973" spans="1:3" hidden="1" x14ac:dyDescent="0.25">
      <c r="A973" s="28" t="s">
        <v>2400</v>
      </c>
      <c r="B973" s="28" t="s">
        <v>2376</v>
      </c>
      <c r="C973" s="28" t="s">
        <v>2383</v>
      </c>
    </row>
    <row r="974" spans="1:3" hidden="1" x14ac:dyDescent="0.25">
      <c r="A974" s="28" t="s">
        <v>2400</v>
      </c>
      <c r="B974" s="28" t="s">
        <v>2376</v>
      </c>
      <c r="C974" s="28" t="s">
        <v>2383</v>
      </c>
    </row>
    <row r="975" spans="1:3" hidden="1" x14ac:dyDescent="0.25">
      <c r="A975" s="28" t="s">
        <v>2378</v>
      </c>
      <c r="B975" s="28" t="s">
        <v>2389</v>
      </c>
      <c r="C975" s="28" t="s">
        <v>2383</v>
      </c>
    </row>
    <row r="976" spans="1:3" hidden="1" x14ac:dyDescent="0.25">
      <c r="A976" s="28" t="s">
        <v>2383</v>
      </c>
      <c r="B976" s="28" t="s">
        <v>2380</v>
      </c>
      <c r="C976" s="28" t="s">
        <v>2383</v>
      </c>
    </row>
    <row r="977" spans="1:3" hidden="1" x14ac:dyDescent="0.25">
      <c r="A977" s="28" t="s">
        <v>2376</v>
      </c>
      <c r="B977" s="28" t="s">
        <v>2389</v>
      </c>
      <c r="C977" s="28" t="s">
        <v>2376</v>
      </c>
    </row>
    <row r="978" spans="1:3" hidden="1" x14ac:dyDescent="0.25">
      <c r="A978" s="28" t="s">
        <v>2383</v>
      </c>
      <c r="B978" s="28" t="s">
        <v>2380</v>
      </c>
      <c r="C978" s="28" t="s">
        <v>2385</v>
      </c>
    </row>
    <row r="979" spans="1:3" hidden="1" x14ac:dyDescent="0.25">
      <c r="A979" s="28" t="s">
        <v>2383</v>
      </c>
      <c r="B979" s="28" t="s">
        <v>2380</v>
      </c>
      <c r="C979" s="28" t="s">
        <v>2385</v>
      </c>
    </row>
    <row r="980" spans="1:3" hidden="1" x14ac:dyDescent="0.25">
      <c r="A980" s="28" t="s">
        <v>2383</v>
      </c>
      <c r="B980" s="28" t="s">
        <v>2380</v>
      </c>
      <c r="C980" s="28" t="s">
        <v>2385</v>
      </c>
    </row>
    <row r="981" spans="1:3" hidden="1" x14ac:dyDescent="0.25">
      <c r="A981" s="28" t="s">
        <v>2383</v>
      </c>
      <c r="B981" s="28" t="s">
        <v>2380</v>
      </c>
      <c r="C981" s="28" t="s">
        <v>2383</v>
      </c>
    </row>
    <row r="982" spans="1:3" hidden="1" x14ac:dyDescent="0.25">
      <c r="A982" s="28" t="s">
        <v>2383</v>
      </c>
      <c r="B982" s="28" t="s">
        <v>2380</v>
      </c>
      <c r="C982" s="28" t="s">
        <v>2383</v>
      </c>
    </row>
    <row r="983" spans="1:3" hidden="1" x14ac:dyDescent="0.25">
      <c r="A983" s="28" t="s">
        <v>2376</v>
      </c>
      <c r="B983" s="28" t="s">
        <v>2389</v>
      </c>
      <c r="C983" s="28" t="s">
        <v>2383</v>
      </c>
    </row>
    <row r="984" spans="1:3" hidden="1" x14ac:dyDescent="0.25">
      <c r="A984" s="28" t="s">
        <v>2378</v>
      </c>
      <c r="B984" s="28" t="s">
        <v>2383</v>
      </c>
      <c r="C984" s="28" t="s">
        <v>2376</v>
      </c>
    </row>
    <row r="985" spans="1:3" hidden="1" x14ac:dyDescent="0.25">
      <c r="A985" s="28" t="s">
        <v>2392</v>
      </c>
      <c r="B985" s="28" t="s">
        <v>2383</v>
      </c>
      <c r="C985" s="28" t="s">
        <v>2376</v>
      </c>
    </row>
    <row r="986" spans="1:3" hidden="1" x14ac:dyDescent="0.25">
      <c r="A986" s="28" t="s">
        <v>2400</v>
      </c>
      <c r="B986" s="28" t="s">
        <v>2376</v>
      </c>
      <c r="C986" s="28" t="s">
        <v>2396</v>
      </c>
    </row>
    <row r="987" spans="1:3" hidden="1" x14ac:dyDescent="0.25">
      <c r="A987" s="28" t="s">
        <v>2383</v>
      </c>
      <c r="B987" s="28" t="s">
        <v>2380</v>
      </c>
      <c r="C987" s="28" t="s">
        <v>2398</v>
      </c>
    </row>
    <row r="988" spans="1:3" hidden="1" x14ac:dyDescent="0.25">
      <c r="A988" s="28" t="s">
        <v>2389</v>
      </c>
      <c r="B988" s="28" t="s">
        <v>2383</v>
      </c>
      <c r="C988" s="28" t="s">
        <v>2400</v>
      </c>
    </row>
    <row r="989" spans="1:3" hidden="1" x14ac:dyDescent="0.25">
      <c r="A989" s="28" t="s">
        <v>2400</v>
      </c>
      <c r="B989" s="28" t="s">
        <v>2380</v>
      </c>
      <c r="C989" s="28" t="s">
        <v>2380</v>
      </c>
    </row>
    <row r="990" spans="1:3" hidden="1" x14ac:dyDescent="0.25">
      <c r="A990" s="28" t="s">
        <v>2383</v>
      </c>
      <c r="B990" s="28" t="s">
        <v>2380</v>
      </c>
      <c r="C990" s="28" t="s">
        <v>2380</v>
      </c>
    </row>
    <row r="991" spans="1:3" hidden="1" x14ac:dyDescent="0.25">
      <c r="A991" s="28" t="s">
        <v>2383</v>
      </c>
      <c r="B991" s="28" t="s">
        <v>2380</v>
      </c>
      <c r="C991" s="28" t="s">
        <v>2385</v>
      </c>
    </row>
    <row r="992" spans="1:3" hidden="1" x14ac:dyDescent="0.25">
      <c r="A992" s="28" t="s">
        <v>2389</v>
      </c>
      <c r="B992" s="28" t="s">
        <v>2383</v>
      </c>
      <c r="C992" s="28" t="s">
        <v>2400</v>
      </c>
    </row>
    <row r="993" spans="1:3" hidden="1" x14ac:dyDescent="0.25">
      <c r="A993" s="28" t="s">
        <v>2378</v>
      </c>
      <c r="B993" s="28" t="s">
        <v>2389</v>
      </c>
      <c r="C993" s="28" t="s">
        <v>2398</v>
      </c>
    </row>
    <row r="994" spans="1:3" hidden="1" x14ac:dyDescent="0.25">
      <c r="A994" s="28" t="s">
        <v>2383</v>
      </c>
      <c r="B994" s="28" t="s">
        <v>2392</v>
      </c>
      <c r="C994" s="28" t="s">
        <v>2396</v>
      </c>
    </row>
    <row r="995" spans="1:3" hidden="1" x14ac:dyDescent="0.25">
      <c r="A995" s="28" t="s">
        <v>2383</v>
      </c>
      <c r="B995" s="28" t="s">
        <v>2392</v>
      </c>
      <c r="C995" s="28" t="s">
        <v>2398</v>
      </c>
    </row>
    <row r="996" spans="1:3" hidden="1" x14ac:dyDescent="0.25">
      <c r="A996" s="28" t="s">
        <v>2400</v>
      </c>
      <c r="B996" s="28" t="s">
        <v>2376</v>
      </c>
      <c r="C996" s="28" t="s">
        <v>2385</v>
      </c>
    </row>
    <row r="997" spans="1:3" hidden="1" x14ac:dyDescent="0.25">
      <c r="A997" s="28" t="s">
        <v>2400</v>
      </c>
      <c r="B997" s="28" t="s">
        <v>2376</v>
      </c>
      <c r="C997" s="28" t="s">
        <v>2383</v>
      </c>
    </row>
    <row r="998" spans="1:3" hidden="1" x14ac:dyDescent="0.25">
      <c r="A998" s="28" t="s">
        <v>2383</v>
      </c>
      <c r="B998" s="28" t="s">
        <v>2392</v>
      </c>
      <c r="C998" s="28" t="s">
        <v>2383</v>
      </c>
    </row>
    <row r="999" spans="1:3" hidden="1" x14ac:dyDescent="0.25">
      <c r="A999" s="28" t="s">
        <v>2383</v>
      </c>
      <c r="B999" s="28" t="s">
        <v>2380</v>
      </c>
      <c r="C999" s="28" t="s">
        <v>2384</v>
      </c>
    </row>
    <row r="1000" spans="1:3" hidden="1" x14ac:dyDescent="0.25">
      <c r="A1000" s="28" t="s">
        <v>2383</v>
      </c>
      <c r="B1000" s="28" t="s">
        <v>2380</v>
      </c>
      <c r="C1000" s="28" t="s">
        <v>2383</v>
      </c>
    </row>
    <row r="1001" spans="1:3" hidden="1" x14ac:dyDescent="0.25">
      <c r="A1001" s="28" t="s">
        <v>2396</v>
      </c>
      <c r="B1001" s="28" t="s">
        <v>2383</v>
      </c>
      <c r="C1001" s="28" t="s">
        <v>2383</v>
      </c>
    </row>
    <row r="1002" spans="1:3" hidden="1" x14ac:dyDescent="0.25">
      <c r="A1002" s="28" t="s">
        <v>2400</v>
      </c>
      <c r="B1002" s="28" t="s">
        <v>2376</v>
      </c>
      <c r="C1002" s="28" t="s">
        <v>2383</v>
      </c>
    </row>
    <row r="1003" spans="1:3" hidden="1" x14ac:dyDescent="0.25">
      <c r="A1003" s="28" t="s">
        <v>2380</v>
      </c>
      <c r="B1003" s="28" t="s">
        <v>2383</v>
      </c>
      <c r="C1003" s="28" t="s">
        <v>2406</v>
      </c>
    </row>
    <row r="1004" spans="1:3" hidden="1" x14ac:dyDescent="0.25">
      <c r="A1004" s="28" t="s">
        <v>2378</v>
      </c>
      <c r="B1004" s="28" t="s">
        <v>2389</v>
      </c>
      <c r="C1004" s="28" t="s">
        <v>2405</v>
      </c>
    </row>
    <row r="1005" spans="1:3" hidden="1" x14ac:dyDescent="0.25">
      <c r="A1005" s="28" t="s">
        <v>2383</v>
      </c>
      <c r="B1005" s="28" t="s">
        <v>2380</v>
      </c>
      <c r="C1005" s="28" t="s">
        <v>2398</v>
      </c>
    </row>
    <row r="1006" spans="1:3" hidden="1" x14ac:dyDescent="0.25">
      <c r="A1006" s="28" t="s">
        <v>2392</v>
      </c>
      <c r="B1006" s="28" t="s">
        <v>2383</v>
      </c>
      <c r="C1006" s="28" t="s">
        <v>2398</v>
      </c>
    </row>
    <row r="1007" spans="1:3" hidden="1" x14ac:dyDescent="0.25">
      <c r="A1007" s="28" t="s">
        <v>2407</v>
      </c>
      <c r="B1007" s="28" t="s">
        <v>2383</v>
      </c>
      <c r="C1007" s="28" t="s">
        <v>2376</v>
      </c>
    </row>
    <row r="1008" spans="1:3" hidden="1" x14ac:dyDescent="0.25">
      <c r="A1008" s="28" t="s">
        <v>2400</v>
      </c>
      <c r="B1008" s="28" t="s">
        <v>2376</v>
      </c>
      <c r="C1008" s="28" t="s">
        <v>2383</v>
      </c>
    </row>
    <row r="1009" spans="1:3" hidden="1" x14ac:dyDescent="0.25">
      <c r="A1009" s="28" t="s">
        <v>2407</v>
      </c>
      <c r="B1009" s="28" t="s">
        <v>2383</v>
      </c>
      <c r="C1009" s="28" t="s">
        <v>2376</v>
      </c>
    </row>
    <row r="1010" spans="1:3" hidden="1" x14ac:dyDescent="0.25">
      <c r="A1010" s="28" t="s">
        <v>2376</v>
      </c>
      <c r="B1010" s="28" t="s">
        <v>2389</v>
      </c>
      <c r="C1010" s="28" t="s">
        <v>2376</v>
      </c>
    </row>
    <row r="1011" spans="1:3" hidden="1" x14ac:dyDescent="0.25">
      <c r="A1011" s="28" t="s">
        <v>2383</v>
      </c>
      <c r="B1011" s="28" t="s">
        <v>2380</v>
      </c>
      <c r="C1011" s="28" t="s">
        <v>2383</v>
      </c>
    </row>
    <row r="1012" spans="1:3" hidden="1" x14ac:dyDescent="0.25">
      <c r="A1012" s="28" t="s">
        <v>2400</v>
      </c>
      <c r="B1012" s="28" t="s">
        <v>2376</v>
      </c>
      <c r="C1012" s="28" t="s">
        <v>2383</v>
      </c>
    </row>
    <row r="1013" spans="1:3" hidden="1" x14ac:dyDescent="0.25">
      <c r="A1013" s="28" t="s">
        <v>2376</v>
      </c>
      <c r="B1013" s="28" t="s">
        <v>2389</v>
      </c>
      <c r="C1013" s="28" t="s">
        <v>2383</v>
      </c>
    </row>
    <row r="1014" spans="1:3" hidden="1" x14ac:dyDescent="0.25">
      <c r="A1014" s="28" t="s">
        <v>2407</v>
      </c>
      <c r="B1014" s="28" t="s">
        <v>2383</v>
      </c>
      <c r="C1014" s="28" t="s">
        <v>2383</v>
      </c>
    </row>
    <row r="1015" spans="1:3" hidden="1" x14ac:dyDescent="0.25">
      <c r="A1015" s="28" t="s">
        <v>2380</v>
      </c>
      <c r="B1015" s="28" t="s">
        <v>2383</v>
      </c>
      <c r="C1015" s="28" t="s">
        <v>2376</v>
      </c>
    </row>
    <row r="1016" spans="1:3" hidden="1" x14ac:dyDescent="0.25">
      <c r="A1016" s="28" t="s">
        <v>2400</v>
      </c>
      <c r="B1016" s="28" t="s">
        <v>2376</v>
      </c>
      <c r="C1016" s="28" t="s">
        <v>2383</v>
      </c>
    </row>
    <row r="1017" spans="1:3" hidden="1" x14ac:dyDescent="0.25">
      <c r="A1017" s="28" t="s">
        <v>2383</v>
      </c>
      <c r="B1017" s="28" t="s">
        <v>2380</v>
      </c>
      <c r="C1017" s="28" t="s">
        <v>2383</v>
      </c>
    </row>
    <row r="1018" spans="1:3" hidden="1" x14ac:dyDescent="0.25">
      <c r="A1018" s="28" t="s">
        <v>2407</v>
      </c>
      <c r="B1018" s="28" t="s">
        <v>2383</v>
      </c>
      <c r="C1018" s="29" t="s">
        <v>2407</v>
      </c>
    </row>
    <row r="1019" spans="1:3" hidden="1" x14ac:dyDescent="0.25">
      <c r="A1019" s="28" t="s">
        <v>2396</v>
      </c>
      <c r="B1019" s="28" t="s">
        <v>2383</v>
      </c>
      <c r="C1019" s="28" t="s">
        <v>2376</v>
      </c>
    </row>
    <row r="1020" spans="1:3" hidden="1" x14ac:dyDescent="0.25">
      <c r="A1020" s="28" t="s">
        <v>2400</v>
      </c>
      <c r="B1020" s="28" t="s">
        <v>2383</v>
      </c>
      <c r="C1020" s="28" t="s">
        <v>2376</v>
      </c>
    </row>
    <row r="1021" spans="1:3" hidden="1" x14ac:dyDescent="0.25">
      <c r="A1021" s="28" t="s">
        <v>2378</v>
      </c>
      <c r="B1021" s="28" t="s">
        <v>2383</v>
      </c>
      <c r="C1021" s="28" t="s">
        <v>2376</v>
      </c>
    </row>
    <row r="1022" spans="1:3" hidden="1" x14ac:dyDescent="0.25">
      <c r="A1022" s="28" t="s">
        <v>2378</v>
      </c>
      <c r="B1022" s="28" t="s">
        <v>2389</v>
      </c>
      <c r="C1022" s="29" t="s">
        <v>2389</v>
      </c>
    </row>
    <row r="1023" spans="1:3" x14ac:dyDescent="0.25">
      <c r="A1023" s="28" t="s">
        <v>2389</v>
      </c>
      <c r="B1023" s="28" t="s">
        <v>2396</v>
      </c>
      <c r="C1023" s="28" t="s">
        <v>2378</v>
      </c>
    </row>
    <row r="1024" spans="1:3" hidden="1" x14ac:dyDescent="0.25">
      <c r="A1024" s="28" t="s">
        <v>2383</v>
      </c>
      <c r="B1024" s="28" t="s">
        <v>2389</v>
      </c>
      <c r="C1024" s="28" t="s">
        <v>2378</v>
      </c>
    </row>
    <row r="1025" spans="1:3" hidden="1" x14ac:dyDescent="0.25">
      <c r="A1025" s="28" t="s">
        <v>2378</v>
      </c>
      <c r="B1025" s="28" t="s">
        <v>2383</v>
      </c>
      <c r="C1025" s="29" t="s">
        <v>2407</v>
      </c>
    </row>
    <row r="1026" spans="1:3" hidden="1" x14ac:dyDescent="0.25">
      <c r="A1026" s="28" t="s">
        <v>2378</v>
      </c>
      <c r="B1026" s="28" t="s">
        <v>2383</v>
      </c>
      <c r="C1026" s="29" t="s">
        <v>2376</v>
      </c>
    </row>
    <row r="1027" spans="1:3" hidden="1" x14ac:dyDescent="0.25">
      <c r="A1027" s="28" t="s">
        <v>2376</v>
      </c>
      <c r="B1027" s="28" t="s">
        <v>2383</v>
      </c>
      <c r="C1027" s="29" t="s">
        <v>2407</v>
      </c>
    </row>
    <row r="1028" spans="1:3" hidden="1" x14ac:dyDescent="0.25">
      <c r="A1028" s="28" t="s">
        <v>2376</v>
      </c>
      <c r="B1028" s="28" t="s">
        <v>2389</v>
      </c>
      <c r="C1028" s="28" t="s">
        <v>2380</v>
      </c>
    </row>
    <row r="1029" spans="1:3" hidden="1" x14ac:dyDescent="0.25">
      <c r="A1029" s="28" t="s">
        <v>2389</v>
      </c>
      <c r="B1029" s="28" t="s">
        <v>2383</v>
      </c>
      <c r="C1029" s="28" t="s">
        <v>2383</v>
      </c>
    </row>
    <row r="1030" spans="1:3" hidden="1" x14ac:dyDescent="0.25">
      <c r="A1030" s="28" t="s">
        <v>2378</v>
      </c>
      <c r="B1030" s="28" t="s">
        <v>2383</v>
      </c>
      <c r="C1030" s="29" t="s">
        <v>2389</v>
      </c>
    </row>
    <row r="1031" spans="1:3" hidden="1" x14ac:dyDescent="0.25">
      <c r="A1031" s="28" t="s">
        <v>2389</v>
      </c>
      <c r="B1031" s="28" t="s">
        <v>2383</v>
      </c>
      <c r="C1031" s="29" t="s">
        <v>2407</v>
      </c>
    </row>
    <row r="1032" spans="1:3" hidden="1" x14ac:dyDescent="0.25">
      <c r="A1032" s="28" t="s">
        <v>2389</v>
      </c>
      <c r="B1032" s="28" t="s">
        <v>2376</v>
      </c>
      <c r="C1032" s="28" t="s">
        <v>2380</v>
      </c>
    </row>
    <row r="1033" spans="1:3" hidden="1" x14ac:dyDescent="0.25">
      <c r="A1033" s="28" t="s">
        <v>2389</v>
      </c>
      <c r="B1033" s="28" t="s">
        <v>2376</v>
      </c>
      <c r="C1033" s="28" t="s">
        <v>2380</v>
      </c>
    </row>
    <row r="1034" spans="1:3" hidden="1" x14ac:dyDescent="0.25">
      <c r="A1034" s="28" t="s">
        <v>2389</v>
      </c>
      <c r="B1034" s="28" t="s">
        <v>2383</v>
      </c>
      <c r="C1034" s="28" t="s">
        <v>2399</v>
      </c>
    </row>
    <row r="1035" spans="1:3" hidden="1" x14ac:dyDescent="0.25">
      <c r="A1035" s="28" t="s">
        <v>2383</v>
      </c>
      <c r="B1035" s="28" t="s">
        <v>2389</v>
      </c>
      <c r="C1035" s="28" t="s">
        <v>2378</v>
      </c>
    </row>
    <row r="1036" spans="1:3" hidden="1" x14ac:dyDescent="0.25">
      <c r="A1036" s="28" t="s">
        <v>2389</v>
      </c>
      <c r="B1036" s="28" t="s">
        <v>2383</v>
      </c>
      <c r="C1036" s="28" t="s">
        <v>2399</v>
      </c>
    </row>
    <row r="1037" spans="1:3" x14ac:dyDescent="0.25">
      <c r="A1037" s="28" t="s">
        <v>2407</v>
      </c>
      <c r="B1037" s="28" t="s">
        <v>2396</v>
      </c>
      <c r="C1037" s="29" t="s">
        <v>2407</v>
      </c>
    </row>
    <row r="1038" spans="1:3" hidden="1" x14ac:dyDescent="0.25">
      <c r="A1038" s="28" t="s">
        <v>2389</v>
      </c>
      <c r="B1038" s="28" t="s">
        <v>2383</v>
      </c>
      <c r="C1038" s="29" t="s">
        <v>2407</v>
      </c>
    </row>
    <row r="1039" spans="1:3" hidden="1" x14ac:dyDescent="0.25">
      <c r="A1039" s="28" t="s">
        <v>2378</v>
      </c>
      <c r="B1039" s="28" t="s">
        <v>2383</v>
      </c>
      <c r="C1039" s="28" t="s">
        <v>2376</v>
      </c>
    </row>
    <row r="1040" spans="1:3" hidden="1" x14ac:dyDescent="0.25">
      <c r="A1040" s="28" t="s">
        <v>2389</v>
      </c>
      <c r="B1040" s="28" t="s">
        <v>2383</v>
      </c>
      <c r="C1040" s="28" t="s">
        <v>2376</v>
      </c>
    </row>
    <row r="1041" spans="1:3" hidden="1" x14ac:dyDescent="0.25">
      <c r="A1041" s="28" t="s">
        <v>2378</v>
      </c>
      <c r="B1041" s="28" t="s">
        <v>2383</v>
      </c>
      <c r="C1041" s="28" t="s">
        <v>2383</v>
      </c>
    </row>
    <row r="1042" spans="1:3" hidden="1" x14ac:dyDescent="0.25">
      <c r="A1042" s="28" t="s">
        <v>2376</v>
      </c>
      <c r="B1042" s="28" t="s">
        <v>2383</v>
      </c>
      <c r="C1042" s="29" t="s">
        <v>2407</v>
      </c>
    </row>
    <row r="1043" spans="1:3" hidden="1" x14ac:dyDescent="0.25">
      <c r="A1043" s="28" t="s">
        <v>2407</v>
      </c>
      <c r="B1043" s="28" t="s">
        <v>2383</v>
      </c>
      <c r="C1043" s="28" t="s">
        <v>2376</v>
      </c>
    </row>
    <row r="1044" spans="1:3" hidden="1" x14ac:dyDescent="0.25">
      <c r="A1044" s="28" t="s">
        <v>2389</v>
      </c>
      <c r="B1044" s="28" t="s">
        <v>2383</v>
      </c>
      <c r="C1044" s="29" t="s">
        <v>2407</v>
      </c>
    </row>
    <row r="1045" spans="1:3" x14ac:dyDescent="0.25">
      <c r="A1045" s="28" t="s">
        <v>2389</v>
      </c>
      <c r="B1045" s="28" t="s">
        <v>2396</v>
      </c>
      <c r="C1045" s="29" t="s">
        <v>2407</v>
      </c>
    </row>
    <row r="1046" spans="1:3" hidden="1" x14ac:dyDescent="0.25">
      <c r="A1046" s="28" t="s">
        <v>2392</v>
      </c>
      <c r="B1046" s="28" t="s">
        <v>2383</v>
      </c>
      <c r="C1046" s="29" t="s">
        <v>2407</v>
      </c>
    </row>
    <row r="1047" spans="1:3" hidden="1" x14ac:dyDescent="0.25">
      <c r="A1047" s="28" t="s">
        <v>2389</v>
      </c>
      <c r="B1047" s="28" t="s">
        <v>2383</v>
      </c>
      <c r="C1047" s="29" t="s">
        <v>2400</v>
      </c>
    </row>
    <row r="1048" spans="1:3" hidden="1" x14ac:dyDescent="0.25">
      <c r="A1048" s="28" t="s">
        <v>2396</v>
      </c>
      <c r="B1048" s="28" t="s">
        <v>2383</v>
      </c>
      <c r="C1048" s="29" t="s">
        <v>2376</v>
      </c>
    </row>
    <row r="1049" spans="1:3" hidden="1" x14ac:dyDescent="0.25">
      <c r="A1049" s="28" t="s">
        <v>2378</v>
      </c>
      <c r="B1049" s="28" t="s">
        <v>2389</v>
      </c>
      <c r="C1049" s="29" t="s">
        <v>2400</v>
      </c>
    </row>
    <row r="1050" spans="1:3" hidden="1" x14ac:dyDescent="0.25">
      <c r="A1050" s="28" t="s">
        <v>2389</v>
      </c>
      <c r="B1050" s="28" t="s">
        <v>2383</v>
      </c>
      <c r="C1050" s="29" t="s">
        <v>2383</v>
      </c>
    </row>
    <row r="1051" spans="1:3" hidden="1" x14ac:dyDescent="0.25">
      <c r="A1051" s="28" t="s">
        <v>2389</v>
      </c>
      <c r="B1051" s="28" t="s">
        <v>2389</v>
      </c>
      <c r="C1051" s="31" t="s">
        <v>2407</v>
      </c>
    </row>
    <row r="1052" spans="1:3" hidden="1" x14ac:dyDescent="0.25">
      <c r="A1052" s="28" t="s">
        <v>2383</v>
      </c>
      <c r="B1052" s="28" t="s">
        <v>2380</v>
      </c>
      <c r="C1052" s="29" t="s">
        <v>2380</v>
      </c>
    </row>
    <row r="1053" spans="1:3" hidden="1" x14ac:dyDescent="0.25">
      <c r="A1053" s="28" t="s">
        <v>2383</v>
      </c>
      <c r="B1053" s="28" t="s">
        <v>2383</v>
      </c>
      <c r="C1053" s="29" t="s">
        <v>2380</v>
      </c>
    </row>
    <row r="1054" spans="1:3" hidden="1" x14ac:dyDescent="0.25">
      <c r="A1054" s="28" t="s">
        <v>2396</v>
      </c>
      <c r="B1054" s="28" t="s">
        <v>2383</v>
      </c>
      <c r="C1054" s="31" t="s">
        <v>2407</v>
      </c>
    </row>
    <row r="1055" spans="1:3" hidden="1" x14ac:dyDescent="0.25">
      <c r="A1055" s="28" t="s">
        <v>2383</v>
      </c>
      <c r="B1055" s="28" t="s">
        <v>2380</v>
      </c>
      <c r="C1055" s="29" t="s">
        <v>2383</v>
      </c>
    </row>
    <row r="1056" spans="1:3" x14ac:dyDescent="0.25">
      <c r="A1056" s="28" t="s">
        <v>2389</v>
      </c>
      <c r="B1056" s="28" t="s">
        <v>2396</v>
      </c>
      <c r="C1056" s="29" t="s">
        <v>2407</v>
      </c>
    </row>
    <row r="1057" spans="1:3" hidden="1" x14ac:dyDescent="0.25">
      <c r="A1057" s="28" t="s">
        <v>2389</v>
      </c>
      <c r="B1057" s="28" t="s">
        <v>2389</v>
      </c>
      <c r="C1057" s="29" t="s">
        <v>2392</v>
      </c>
    </row>
    <row r="1058" spans="1:3" hidden="1" x14ac:dyDescent="0.25">
      <c r="A1058" s="28" t="s">
        <v>2383</v>
      </c>
      <c r="B1058" s="28" t="s">
        <v>2380</v>
      </c>
      <c r="C1058" s="29" t="s">
        <v>2392</v>
      </c>
    </row>
    <row r="1059" spans="1:3" hidden="1" x14ac:dyDescent="0.25">
      <c r="A1059" s="28" t="s">
        <v>2389</v>
      </c>
      <c r="B1059" s="28" t="s">
        <v>2383</v>
      </c>
      <c r="C1059" s="29" t="s">
        <v>2389</v>
      </c>
    </row>
    <row r="1060" spans="1:3" hidden="1" x14ac:dyDescent="0.25">
      <c r="A1060" s="28" t="s">
        <v>2389</v>
      </c>
      <c r="B1060" s="28" t="s">
        <v>2383</v>
      </c>
      <c r="C1060" s="29" t="s">
        <v>2378</v>
      </c>
    </row>
    <row r="1061" spans="1:3" hidden="1" x14ac:dyDescent="0.25">
      <c r="A1061" s="28" t="s">
        <v>2389</v>
      </c>
      <c r="B1061" s="28" t="s">
        <v>2383</v>
      </c>
      <c r="C1061" s="29" t="s">
        <v>2376</v>
      </c>
    </row>
    <row r="1062" spans="1:3" hidden="1" x14ac:dyDescent="0.25">
      <c r="A1062" s="28" t="s">
        <v>2376</v>
      </c>
      <c r="B1062" s="28" t="s">
        <v>2383</v>
      </c>
      <c r="C1062" s="29" t="s">
        <v>2407</v>
      </c>
    </row>
    <row r="1063" spans="1:3" x14ac:dyDescent="0.25">
      <c r="A1063" s="28" t="s">
        <v>2376</v>
      </c>
      <c r="B1063" s="28" t="s">
        <v>2396</v>
      </c>
      <c r="C1063" s="29" t="s">
        <v>2387</v>
      </c>
    </row>
    <row r="1064" spans="1:3" hidden="1" x14ac:dyDescent="0.25">
      <c r="A1064" s="28" t="s">
        <v>2389</v>
      </c>
      <c r="B1064" s="28" t="s">
        <v>2383</v>
      </c>
      <c r="C1064" s="29" t="s">
        <v>2396</v>
      </c>
    </row>
    <row r="1065" spans="1:3" x14ac:dyDescent="0.25">
      <c r="A1065" s="28" t="s">
        <v>2407</v>
      </c>
      <c r="B1065" s="28" t="s">
        <v>2396</v>
      </c>
      <c r="C1065" s="29" t="s">
        <v>2378</v>
      </c>
    </row>
    <row r="1066" spans="1:3" hidden="1" x14ac:dyDescent="0.25">
      <c r="A1066" s="28" t="s">
        <v>2389</v>
      </c>
      <c r="B1066" s="28" t="s">
        <v>2383</v>
      </c>
      <c r="C1066" s="29" t="s">
        <v>2400</v>
      </c>
    </row>
    <row r="1067" spans="1:3" hidden="1" x14ac:dyDescent="0.25">
      <c r="A1067" s="28" t="s">
        <v>2389</v>
      </c>
      <c r="B1067" s="28" t="s">
        <v>2392</v>
      </c>
      <c r="C1067" s="29" t="s">
        <v>2400</v>
      </c>
    </row>
    <row r="1068" spans="1:3" hidden="1" x14ac:dyDescent="0.25">
      <c r="A1068" s="28" t="s">
        <v>2389</v>
      </c>
      <c r="B1068" s="28" t="s">
        <v>2383</v>
      </c>
      <c r="C1068" s="29" t="s">
        <v>2380</v>
      </c>
    </row>
    <row r="1069" spans="1:3" hidden="1" x14ac:dyDescent="0.25">
      <c r="A1069" s="28" t="s">
        <v>2383</v>
      </c>
      <c r="B1069" s="28" t="s">
        <v>2380</v>
      </c>
      <c r="C1069" s="29" t="s">
        <v>2383</v>
      </c>
    </row>
    <row r="1070" spans="1:3" hidden="1" x14ac:dyDescent="0.25">
      <c r="A1070" s="28" t="s">
        <v>2383</v>
      </c>
      <c r="B1070" s="28" t="s">
        <v>2380</v>
      </c>
      <c r="C1070" s="29" t="s">
        <v>2388</v>
      </c>
    </row>
    <row r="1071" spans="1:3" hidden="1" x14ac:dyDescent="0.25">
      <c r="A1071" s="28" t="s">
        <v>2389</v>
      </c>
      <c r="B1071" s="28" t="s">
        <v>2389</v>
      </c>
      <c r="C1071" s="29" t="s">
        <v>2383</v>
      </c>
    </row>
    <row r="1072" spans="1:3" hidden="1" x14ac:dyDescent="0.25">
      <c r="A1072" s="28" t="s">
        <v>2396</v>
      </c>
      <c r="B1072" s="28" t="s">
        <v>2383</v>
      </c>
      <c r="C1072" s="29" t="s">
        <v>2407</v>
      </c>
    </row>
    <row r="1073" spans="1:3" hidden="1" x14ac:dyDescent="0.25">
      <c r="A1073" s="28" t="s">
        <v>2378</v>
      </c>
      <c r="B1073" s="28" t="s">
        <v>2389</v>
      </c>
      <c r="C1073" s="29" t="s">
        <v>2383</v>
      </c>
    </row>
    <row r="1074" spans="1:3" hidden="1" x14ac:dyDescent="0.25">
      <c r="A1074" s="28" t="s">
        <v>2383</v>
      </c>
      <c r="B1074" s="28" t="s">
        <v>2380</v>
      </c>
      <c r="C1074" s="29" t="s">
        <v>2376</v>
      </c>
    </row>
    <row r="1075" spans="1:3" hidden="1" x14ac:dyDescent="0.25">
      <c r="A1075" s="28" t="s">
        <v>2378</v>
      </c>
      <c r="B1075" s="28" t="s">
        <v>2383</v>
      </c>
      <c r="C1075" s="29" t="s">
        <v>2376</v>
      </c>
    </row>
    <row r="1076" spans="1:3" hidden="1" x14ac:dyDescent="0.25">
      <c r="A1076" s="28" t="s">
        <v>2396</v>
      </c>
      <c r="B1076" s="28" t="s">
        <v>2383</v>
      </c>
      <c r="C1076" s="29" t="s">
        <v>2400</v>
      </c>
    </row>
    <row r="1077" spans="1:3" hidden="1" x14ac:dyDescent="0.25">
      <c r="A1077" s="28" t="s">
        <v>2383</v>
      </c>
      <c r="B1077" s="28" t="s">
        <v>2380</v>
      </c>
      <c r="C1077" s="29" t="s">
        <v>2376</v>
      </c>
    </row>
  </sheetData>
  <autoFilter ref="A1:C1077" xr:uid="{C460C4E8-316F-45E2-9185-4B97FA7DCFCE}">
    <filterColumn colId="1">
      <filters>
        <filter val="\7"/>
      </filters>
    </filterColumn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3141-3D31-455F-A81E-1C6EDEE9F44E}">
  <dimension ref="A1:R453"/>
  <sheetViews>
    <sheetView workbookViewId="0">
      <selection activeCell="AB17" sqref="AB17"/>
    </sheetView>
  </sheetViews>
  <sheetFormatPr defaultRowHeight="13.8" x14ac:dyDescent="0.25"/>
  <sheetData>
    <row r="1" spans="1:18" x14ac:dyDescent="0.25">
      <c r="A1" s="26" t="s">
        <v>2383</v>
      </c>
      <c r="B1" s="26" t="s">
        <v>2380</v>
      </c>
      <c r="C1" s="26" t="s">
        <v>2383</v>
      </c>
      <c r="D1" s="26" t="s">
        <v>2383</v>
      </c>
      <c r="E1" s="26" t="s">
        <v>2376</v>
      </c>
      <c r="F1" s="26" t="s">
        <v>2380</v>
      </c>
      <c r="G1" s="26" t="s">
        <v>2383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18" x14ac:dyDescent="0.25">
      <c r="A2" s="26" t="s">
        <v>2380</v>
      </c>
      <c r="B2" s="26" t="s">
        <v>2376</v>
      </c>
      <c r="C2" s="26" t="s">
        <v>2383</v>
      </c>
      <c r="D2" s="26" t="s">
        <v>2383</v>
      </c>
      <c r="E2" s="26" t="s">
        <v>2383</v>
      </c>
      <c r="F2" s="26" t="s">
        <v>2378</v>
      </c>
      <c r="G2" s="26" t="s">
        <v>2383</v>
      </c>
      <c r="K2">
        <v>1</v>
      </c>
      <c r="L2">
        <f>COUNTIF(A:A,"*1*")</f>
        <v>0</v>
      </c>
      <c r="M2">
        <f>COUNTIF(B:B,"*1*")</f>
        <v>1</v>
      </c>
      <c r="N2">
        <f t="shared" ref="N2" si="0">COUNTIF(C:C,"*1*")</f>
        <v>38</v>
      </c>
      <c r="O2">
        <f t="shared" ref="O2" si="1">COUNTIF(D:D,"*1*")</f>
        <v>37</v>
      </c>
      <c r="P2">
        <f t="shared" ref="P2" si="2">COUNTIF(E:E,"*1*")</f>
        <v>6</v>
      </c>
      <c r="Q2">
        <f t="shared" ref="Q2" si="3">COUNTIF(F:F,"*1*")</f>
        <v>0</v>
      </c>
      <c r="R2">
        <f t="shared" ref="R2" si="4">COUNTIF(G:G,"*1*")</f>
        <v>1</v>
      </c>
    </row>
    <row r="3" spans="1:18" x14ac:dyDescent="0.25">
      <c r="A3" s="26" t="s">
        <v>2383</v>
      </c>
      <c r="B3" s="26" t="s">
        <v>2383</v>
      </c>
      <c r="C3" s="26" t="s">
        <v>2383</v>
      </c>
      <c r="D3" s="26" t="s">
        <v>2383</v>
      </c>
      <c r="E3" s="26" t="s">
        <v>2383</v>
      </c>
      <c r="F3" s="26" t="s">
        <v>2378</v>
      </c>
      <c r="G3" s="26" t="s">
        <v>2376</v>
      </c>
      <c r="K3">
        <v>2</v>
      </c>
      <c r="L3">
        <f>COUNTIF(A:A,"*2*")</f>
        <v>11</v>
      </c>
      <c r="M3">
        <f t="shared" ref="M3" si="5">COUNTIF(B:B,"*2*")</f>
        <v>0</v>
      </c>
      <c r="N3">
        <f t="shared" ref="N3" si="6">COUNTIF(C:C,"*2*")</f>
        <v>174</v>
      </c>
      <c r="O3">
        <f t="shared" ref="O3" si="7">COUNTIF(D:D,"*2*")</f>
        <v>23</v>
      </c>
      <c r="P3">
        <f t="shared" ref="P3" si="8">COUNTIF(E:E,"*2*")</f>
        <v>7</v>
      </c>
      <c r="Q3">
        <f t="shared" ref="Q3" si="9">COUNTIF(F:F,"*2*")</f>
        <v>13</v>
      </c>
      <c r="R3">
        <f t="shared" ref="R3" si="10">COUNTIF(G:G,"*2*")</f>
        <v>1</v>
      </c>
    </row>
    <row r="4" spans="1:18" x14ac:dyDescent="0.25">
      <c r="A4" s="26" t="s">
        <v>2383</v>
      </c>
      <c r="B4" s="26" t="s">
        <v>2383</v>
      </c>
      <c r="C4" s="26" t="s">
        <v>2376</v>
      </c>
      <c r="D4" s="26" t="s">
        <v>2380</v>
      </c>
      <c r="E4" s="26" t="s">
        <v>2383</v>
      </c>
      <c r="F4" s="26" t="s">
        <v>2383</v>
      </c>
      <c r="G4" s="26" t="s">
        <v>2383</v>
      </c>
      <c r="K4">
        <v>3</v>
      </c>
      <c r="L4">
        <f>COUNTIF(A:A,"*3*")</f>
        <v>30</v>
      </c>
      <c r="M4">
        <f t="shared" ref="M4" si="11">COUNTIF(B:B,"*3*")</f>
        <v>4</v>
      </c>
      <c r="N4">
        <f t="shared" ref="N4" si="12">COUNTIF(C:C,"*3*")</f>
        <v>152</v>
      </c>
      <c r="O4">
        <f t="shared" ref="O4" si="13">COUNTIF(D:D,"*3*")</f>
        <v>170</v>
      </c>
      <c r="P4">
        <f t="shared" ref="P4" si="14">COUNTIF(E:E,"*3*")</f>
        <v>42</v>
      </c>
      <c r="Q4">
        <f t="shared" ref="Q4" si="15">COUNTIF(F:F,"*3*")</f>
        <v>14</v>
      </c>
      <c r="R4">
        <f t="shared" ref="R4" si="16">COUNTIF(G:G,"*3*")</f>
        <v>8</v>
      </c>
    </row>
    <row r="5" spans="1:18" x14ac:dyDescent="0.25">
      <c r="A5" s="26" t="s">
        <v>2378</v>
      </c>
      <c r="B5" s="26" t="s">
        <v>2380</v>
      </c>
      <c r="C5" s="26" t="s">
        <v>2383</v>
      </c>
      <c r="D5" s="26" t="s">
        <v>2380</v>
      </c>
      <c r="E5" s="26" t="s">
        <v>2383</v>
      </c>
      <c r="F5" s="26" t="s">
        <v>2383</v>
      </c>
      <c r="G5" s="26" t="s">
        <v>2383</v>
      </c>
      <c r="K5">
        <v>4</v>
      </c>
      <c r="L5">
        <f>COUNTIF(A:A,"*4*")</f>
        <v>5</v>
      </c>
      <c r="M5">
        <f t="shared" ref="M5" si="17">COUNTIF(B:B,"*4*")</f>
        <v>3</v>
      </c>
      <c r="N5">
        <f t="shared" ref="N5" si="18">COUNTIF(C:C,"*4*")</f>
        <v>89</v>
      </c>
      <c r="O5">
        <f t="shared" ref="O5" si="19">COUNTIF(D:D,"*4*")</f>
        <v>153</v>
      </c>
      <c r="P5">
        <f t="shared" ref="P5" si="20">COUNTIF(E:E,"*4*")</f>
        <v>62</v>
      </c>
      <c r="Q5">
        <f t="shared" ref="Q5" si="21">COUNTIF(F:F,"*4*")</f>
        <v>7</v>
      </c>
      <c r="R5">
        <f t="shared" ref="R5" si="22">COUNTIF(G:G,"*4*")</f>
        <v>25</v>
      </c>
    </row>
    <row r="6" spans="1:18" x14ac:dyDescent="0.25">
      <c r="A6" s="26" t="s">
        <v>2380</v>
      </c>
      <c r="B6" s="26" t="s">
        <v>2380</v>
      </c>
      <c r="C6" s="26" t="s">
        <v>2378</v>
      </c>
      <c r="D6" s="26" t="s">
        <v>2383</v>
      </c>
      <c r="E6" s="26" t="s">
        <v>2383</v>
      </c>
      <c r="F6" s="26" t="s">
        <v>2380</v>
      </c>
      <c r="G6" s="26" t="s">
        <v>2383</v>
      </c>
    </row>
    <row r="7" spans="1:18" x14ac:dyDescent="0.25">
      <c r="A7" s="26" t="s">
        <v>2380</v>
      </c>
      <c r="B7" s="26" t="s">
        <v>2380</v>
      </c>
      <c r="C7" s="26" t="s">
        <v>2380</v>
      </c>
      <c r="D7" s="26" t="s">
        <v>2383</v>
      </c>
      <c r="E7" s="26" t="s">
        <v>2380</v>
      </c>
      <c r="F7" s="26" t="s">
        <v>2383</v>
      </c>
      <c r="G7" s="26" t="s">
        <v>2383</v>
      </c>
      <c r="L7">
        <v>5</v>
      </c>
      <c r="M7">
        <v>3</v>
      </c>
      <c r="N7">
        <v>89</v>
      </c>
      <c r="O7">
        <v>153</v>
      </c>
      <c r="P7">
        <v>62</v>
      </c>
      <c r="Q7">
        <v>7</v>
      </c>
      <c r="R7">
        <v>25</v>
      </c>
    </row>
    <row r="8" spans="1:18" x14ac:dyDescent="0.25">
      <c r="A8" s="26" t="s">
        <v>2380</v>
      </c>
      <c r="B8" s="26" t="s">
        <v>2383</v>
      </c>
      <c r="C8" s="26" t="s">
        <v>2380</v>
      </c>
      <c r="D8" s="26" t="s">
        <v>2383</v>
      </c>
      <c r="E8" s="26" t="s">
        <v>2383</v>
      </c>
      <c r="F8" s="26" t="s">
        <v>2378</v>
      </c>
      <c r="G8" s="26" t="s">
        <v>2380</v>
      </c>
      <c r="L8">
        <v>30</v>
      </c>
      <c r="M8">
        <v>4</v>
      </c>
      <c r="N8">
        <v>152</v>
      </c>
      <c r="O8">
        <v>170</v>
      </c>
      <c r="P8">
        <v>42</v>
      </c>
      <c r="Q8">
        <v>14</v>
      </c>
      <c r="R8">
        <v>8</v>
      </c>
    </row>
    <row r="9" spans="1:18" x14ac:dyDescent="0.25">
      <c r="A9" s="26" t="s">
        <v>2380</v>
      </c>
      <c r="C9" s="26" t="s">
        <v>2378</v>
      </c>
      <c r="D9" s="26" t="s">
        <v>2380</v>
      </c>
      <c r="E9" s="26" t="s">
        <v>2383</v>
      </c>
      <c r="F9" s="26" t="s">
        <v>2380</v>
      </c>
      <c r="G9" s="26" t="s">
        <v>2383</v>
      </c>
      <c r="L9">
        <v>11</v>
      </c>
      <c r="M9">
        <v>0</v>
      </c>
      <c r="N9">
        <v>174</v>
      </c>
      <c r="O9">
        <v>23</v>
      </c>
      <c r="P9">
        <v>7</v>
      </c>
      <c r="Q9">
        <v>13</v>
      </c>
      <c r="R9">
        <v>1</v>
      </c>
    </row>
    <row r="10" spans="1:18" x14ac:dyDescent="0.25">
      <c r="A10" s="26" t="s">
        <v>2380</v>
      </c>
      <c r="C10" s="26" t="s">
        <v>2383</v>
      </c>
      <c r="D10" s="26" t="s">
        <v>2383</v>
      </c>
      <c r="E10" s="26" t="s">
        <v>2383</v>
      </c>
      <c r="F10" s="26" t="s">
        <v>2383</v>
      </c>
      <c r="G10" s="26" t="s">
        <v>2383</v>
      </c>
      <c r="L10">
        <v>0</v>
      </c>
      <c r="M10">
        <v>1</v>
      </c>
      <c r="N10">
        <v>38</v>
      </c>
      <c r="O10">
        <v>37</v>
      </c>
      <c r="P10">
        <v>6</v>
      </c>
      <c r="Q10">
        <v>0</v>
      </c>
      <c r="R10">
        <v>1</v>
      </c>
    </row>
    <row r="11" spans="1:18" x14ac:dyDescent="0.25">
      <c r="A11" s="26" t="s">
        <v>2380</v>
      </c>
      <c r="C11" s="26" t="s">
        <v>2383</v>
      </c>
      <c r="D11" s="26" t="s">
        <v>2383</v>
      </c>
      <c r="E11" s="26" t="s">
        <v>2383</v>
      </c>
      <c r="F11" s="26" t="s">
        <v>2380</v>
      </c>
      <c r="G11" s="26" t="s">
        <v>2383</v>
      </c>
    </row>
    <row r="12" spans="1:18" x14ac:dyDescent="0.25">
      <c r="A12" s="26" t="s">
        <v>2380</v>
      </c>
      <c r="C12" s="26" t="s">
        <v>2380</v>
      </c>
      <c r="D12" s="26" t="s">
        <v>2380</v>
      </c>
      <c r="E12" s="26" t="s">
        <v>2383</v>
      </c>
      <c r="F12" s="26" t="s">
        <v>2380</v>
      </c>
      <c r="G12" s="26" t="s">
        <v>2383</v>
      </c>
    </row>
    <row r="13" spans="1:18" x14ac:dyDescent="0.25">
      <c r="A13" s="26" t="s">
        <v>2380</v>
      </c>
      <c r="C13" s="26" t="s">
        <v>2378</v>
      </c>
      <c r="D13" s="26" t="s">
        <v>2380</v>
      </c>
      <c r="E13" s="26" t="s">
        <v>2376</v>
      </c>
      <c r="F13" s="26" t="s">
        <v>2380</v>
      </c>
      <c r="G13" s="26" t="s">
        <v>2383</v>
      </c>
    </row>
    <row r="14" spans="1:18" x14ac:dyDescent="0.25">
      <c r="A14" s="26" t="s">
        <v>2380</v>
      </c>
      <c r="C14" s="26" t="s">
        <v>2378</v>
      </c>
      <c r="D14" s="26" t="s">
        <v>2383</v>
      </c>
      <c r="E14" s="26" t="s">
        <v>2383</v>
      </c>
      <c r="F14" s="26" t="s">
        <v>2383</v>
      </c>
      <c r="G14" s="26" t="s">
        <v>2383</v>
      </c>
    </row>
    <row r="15" spans="1:18" x14ac:dyDescent="0.25">
      <c r="A15" s="26" t="s">
        <v>2378</v>
      </c>
      <c r="C15" s="26" t="s">
        <v>2380</v>
      </c>
      <c r="D15" s="26" t="s">
        <v>2380</v>
      </c>
      <c r="E15" s="26" t="s">
        <v>2383</v>
      </c>
      <c r="F15" s="26" t="s">
        <v>2383</v>
      </c>
      <c r="G15" s="26" t="s">
        <v>2383</v>
      </c>
    </row>
    <row r="16" spans="1:18" x14ac:dyDescent="0.25">
      <c r="A16" s="26" t="s">
        <v>2378</v>
      </c>
      <c r="C16" s="26" t="s">
        <v>2378</v>
      </c>
      <c r="D16" s="26" t="s">
        <v>2380</v>
      </c>
      <c r="E16" s="26" t="s">
        <v>2383</v>
      </c>
      <c r="F16" s="26" t="s">
        <v>2380</v>
      </c>
      <c r="G16" s="26" t="s">
        <v>2383</v>
      </c>
    </row>
    <row r="17" spans="1:7" x14ac:dyDescent="0.25">
      <c r="A17" s="26" t="s">
        <v>2380</v>
      </c>
      <c r="C17" s="26" t="s">
        <v>2378</v>
      </c>
      <c r="D17" s="26" t="s">
        <v>2383</v>
      </c>
      <c r="E17" s="26" t="s">
        <v>2383</v>
      </c>
      <c r="F17" s="26" t="s">
        <v>2380</v>
      </c>
      <c r="G17" s="26" t="s">
        <v>2383</v>
      </c>
    </row>
    <row r="18" spans="1:7" x14ac:dyDescent="0.25">
      <c r="A18" s="26" t="s">
        <v>2380</v>
      </c>
      <c r="C18" s="26" t="s">
        <v>2378</v>
      </c>
      <c r="D18" s="26" t="s">
        <v>2380</v>
      </c>
      <c r="E18" s="26" t="s">
        <v>2383</v>
      </c>
      <c r="F18" s="26" t="s">
        <v>2380</v>
      </c>
      <c r="G18" s="26" t="s">
        <v>2383</v>
      </c>
    </row>
    <row r="19" spans="1:7" x14ac:dyDescent="0.25">
      <c r="A19" s="26" t="s">
        <v>2380</v>
      </c>
      <c r="C19" s="26" t="s">
        <v>2378</v>
      </c>
      <c r="D19" s="26" t="s">
        <v>2383</v>
      </c>
      <c r="E19" s="26" t="s">
        <v>2383</v>
      </c>
      <c r="F19" s="26" t="s">
        <v>2380</v>
      </c>
      <c r="G19" s="26" t="s">
        <v>2383</v>
      </c>
    </row>
    <row r="20" spans="1:7" x14ac:dyDescent="0.25">
      <c r="A20" s="26" t="s">
        <v>2380</v>
      </c>
      <c r="C20" s="26" t="s">
        <v>2376</v>
      </c>
      <c r="D20" s="26" t="s">
        <v>2383</v>
      </c>
      <c r="E20" s="26" t="s">
        <v>2378</v>
      </c>
      <c r="F20" s="26" t="s">
        <v>2380</v>
      </c>
      <c r="G20" s="26" t="s">
        <v>2383</v>
      </c>
    </row>
    <row r="21" spans="1:7" x14ac:dyDescent="0.25">
      <c r="A21" s="26" t="s">
        <v>2383</v>
      </c>
      <c r="C21" s="26" t="s">
        <v>2380</v>
      </c>
      <c r="D21" s="26" t="s">
        <v>2380</v>
      </c>
      <c r="E21" s="26" t="s">
        <v>2380</v>
      </c>
      <c r="F21" s="26" t="s">
        <v>2380</v>
      </c>
      <c r="G21" s="26" t="s">
        <v>2383</v>
      </c>
    </row>
    <row r="22" spans="1:7" x14ac:dyDescent="0.25">
      <c r="A22" s="26" t="s">
        <v>2380</v>
      </c>
      <c r="C22" s="26" t="s">
        <v>2380</v>
      </c>
      <c r="D22" s="26" t="s">
        <v>2383</v>
      </c>
      <c r="E22" s="26" t="s">
        <v>2378</v>
      </c>
      <c r="F22" s="26" t="s">
        <v>2380</v>
      </c>
      <c r="G22" s="26" t="s">
        <v>2380</v>
      </c>
    </row>
    <row r="23" spans="1:7" x14ac:dyDescent="0.25">
      <c r="A23" s="26" t="s">
        <v>2378</v>
      </c>
      <c r="C23" s="26" t="s">
        <v>2380</v>
      </c>
      <c r="D23" s="26" t="s">
        <v>2383</v>
      </c>
      <c r="E23" s="26" t="s">
        <v>2383</v>
      </c>
      <c r="F23" s="26" t="s">
        <v>2378</v>
      </c>
      <c r="G23" s="26" t="s">
        <v>2383</v>
      </c>
    </row>
    <row r="24" spans="1:7" x14ac:dyDescent="0.25">
      <c r="A24" s="26" t="s">
        <v>2378</v>
      </c>
      <c r="C24" s="26" t="s">
        <v>2378</v>
      </c>
      <c r="D24" s="26" t="s">
        <v>2383</v>
      </c>
      <c r="E24" s="26" t="s">
        <v>2383</v>
      </c>
      <c r="F24" s="26" t="s">
        <v>2378</v>
      </c>
      <c r="G24" s="26" t="s">
        <v>2380</v>
      </c>
    </row>
    <row r="25" spans="1:7" x14ac:dyDescent="0.25">
      <c r="A25" s="26" t="s">
        <v>2378</v>
      </c>
      <c r="C25" s="26" t="s">
        <v>2378</v>
      </c>
      <c r="D25" s="26" t="s">
        <v>2376</v>
      </c>
      <c r="E25" s="26" t="s">
        <v>2383</v>
      </c>
      <c r="F25" s="26" t="s">
        <v>2380</v>
      </c>
      <c r="G25" s="26" t="s">
        <v>2380</v>
      </c>
    </row>
    <row r="26" spans="1:7" x14ac:dyDescent="0.25">
      <c r="A26" s="26" t="s">
        <v>2378</v>
      </c>
      <c r="C26" s="26" t="s">
        <v>2378</v>
      </c>
      <c r="D26" s="26" t="s">
        <v>2383</v>
      </c>
      <c r="E26" s="26" t="s">
        <v>2376</v>
      </c>
      <c r="F26" s="26" t="s">
        <v>2378</v>
      </c>
      <c r="G26" s="26" t="s">
        <v>2380</v>
      </c>
    </row>
    <row r="27" spans="1:7" x14ac:dyDescent="0.25">
      <c r="A27" s="26" t="s">
        <v>2380</v>
      </c>
      <c r="C27" s="26" t="s">
        <v>2378</v>
      </c>
      <c r="D27" s="26" t="s">
        <v>2383</v>
      </c>
      <c r="E27" s="4" t="s">
        <v>2380</v>
      </c>
      <c r="F27" s="26" t="s">
        <v>2378</v>
      </c>
      <c r="G27" s="26" t="s">
        <v>2380</v>
      </c>
    </row>
    <row r="28" spans="1:7" x14ac:dyDescent="0.25">
      <c r="A28" s="26" t="s">
        <v>2380</v>
      </c>
      <c r="C28" s="26" t="s">
        <v>2383</v>
      </c>
      <c r="D28" s="26" t="s">
        <v>2383</v>
      </c>
      <c r="E28" s="26" t="s">
        <v>2380</v>
      </c>
      <c r="F28" s="26" t="s">
        <v>2378</v>
      </c>
      <c r="G28" s="26" t="s">
        <v>2380</v>
      </c>
    </row>
    <row r="29" spans="1:7" x14ac:dyDescent="0.25">
      <c r="A29" s="26" t="s">
        <v>2380</v>
      </c>
      <c r="C29" s="26" t="s">
        <v>2383</v>
      </c>
      <c r="D29" s="26" t="s">
        <v>2383</v>
      </c>
      <c r="E29" s="26" t="s">
        <v>2383</v>
      </c>
      <c r="F29" s="26" t="s">
        <v>2378</v>
      </c>
      <c r="G29" s="26" t="s">
        <v>2378</v>
      </c>
    </row>
    <row r="30" spans="1:7" x14ac:dyDescent="0.25">
      <c r="A30" s="26" t="s">
        <v>2380</v>
      </c>
      <c r="C30" s="26" t="s">
        <v>2383</v>
      </c>
      <c r="D30" s="26" t="s">
        <v>2383</v>
      </c>
      <c r="E30" s="26" t="s">
        <v>2383</v>
      </c>
      <c r="F30" s="26" t="s">
        <v>2378</v>
      </c>
      <c r="G30" s="26" t="s">
        <v>2383</v>
      </c>
    </row>
    <row r="31" spans="1:7" x14ac:dyDescent="0.25">
      <c r="A31" s="26" t="s">
        <v>2378</v>
      </c>
      <c r="C31" s="26" t="s">
        <v>2376</v>
      </c>
      <c r="D31" s="26" t="s">
        <v>2383</v>
      </c>
      <c r="E31" s="26" t="s">
        <v>2383</v>
      </c>
      <c r="F31" s="26" t="s">
        <v>2378</v>
      </c>
      <c r="G31" s="26" t="s">
        <v>2380</v>
      </c>
    </row>
    <row r="32" spans="1:7" x14ac:dyDescent="0.25">
      <c r="A32" s="26" t="s">
        <v>2378</v>
      </c>
      <c r="C32" s="26" t="s">
        <v>2383</v>
      </c>
      <c r="D32" s="26" t="s">
        <v>2383</v>
      </c>
      <c r="E32" s="26" t="s">
        <v>2383</v>
      </c>
      <c r="F32" s="26" t="s">
        <v>2378</v>
      </c>
      <c r="G32" s="26" t="s">
        <v>2383</v>
      </c>
    </row>
    <row r="33" spans="1:7" x14ac:dyDescent="0.25">
      <c r="A33" s="26" t="s">
        <v>2380</v>
      </c>
      <c r="C33" s="26" t="s">
        <v>2378</v>
      </c>
      <c r="D33" s="26" t="s">
        <v>2383</v>
      </c>
      <c r="E33" s="26" t="s">
        <v>2380</v>
      </c>
      <c r="F33" s="26" t="s">
        <v>2378</v>
      </c>
      <c r="G33" s="4" t="s">
        <v>2383</v>
      </c>
    </row>
    <row r="34" spans="1:7" x14ac:dyDescent="0.25">
      <c r="A34" s="26" t="s">
        <v>2380</v>
      </c>
      <c r="C34" s="4" t="s">
        <v>2378</v>
      </c>
      <c r="D34" s="26" t="s">
        <v>2383</v>
      </c>
      <c r="E34" s="26" t="s">
        <v>2383</v>
      </c>
      <c r="F34" s="4" t="s">
        <v>2383</v>
      </c>
      <c r="G34" s="4" t="s">
        <v>2383</v>
      </c>
    </row>
    <row r="35" spans="1:7" x14ac:dyDescent="0.25">
      <c r="A35" s="26" t="s">
        <v>2380</v>
      </c>
      <c r="C35" s="4" t="s">
        <v>2383</v>
      </c>
      <c r="D35" s="26" t="s">
        <v>2383</v>
      </c>
      <c r="E35" s="26" t="s">
        <v>2383</v>
      </c>
      <c r="G35" s="4" t="s">
        <v>2383</v>
      </c>
    </row>
    <row r="36" spans="1:7" x14ac:dyDescent="0.25">
      <c r="A36" s="26" t="s">
        <v>2380</v>
      </c>
      <c r="C36" s="4" t="s">
        <v>2378</v>
      </c>
      <c r="D36" s="26" t="s">
        <v>2383</v>
      </c>
      <c r="E36" s="26" t="s">
        <v>2383</v>
      </c>
    </row>
    <row r="37" spans="1:7" x14ac:dyDescent="0.25">
      <c r="A37" s="26" t="s">
        <v>2380</v>
      </c>
      <c r="C37" s="4" t="s">
        <v>2380</v>
      </c>
      <c r="D37" s="26" t="s">
        <v>2383</v>
      </c>
      <c r="E37" s="26" t="s">
        <v>2380</v>
      </c>
    </row>
    <row r="38" spans="1:7" x14ac:dyDescent="0.25">
      <c r="A38" s="26" t="s">
        <v>2380</v>
      </c>
      <c r="C38" s="26" t="s">
        <v>2380</v>
      </c>
      <c r="D38" s="26" t="s">
        <v>2383</v>
      </c>
      <c r="E38" s="26" t="s">
        <v>2383</v>
      </c>
    </row>
    <row r="39" spans="1:7" x14ac:dyDescent="0.25">
      <c r="A39" s="26" t="s">
        <v>2380</v>
      </c>
      <c r="C39" s="26" t="s">
        <v>2380</v>
      </c>
      <c r="D39" s="26" t="s">
        <v>2383</v>
      </c>
      <c r="E39" s="26" t="s">
        <v>2380</v>
      </c>
    </row>
    <row r="40" spans="1:7" x14ac:dyDescent="0.25">
      <c r="A40" s="26" t="s">
        <v>2383</v>
      </c>
      <c r="C40" s="26" t="s">
        <v>2378</v>
      </c>
      <c r="D40" s="26" t="s">
        <v>2383</v>
      </c>
      <c r="E40" s="26" t="s">
        <v>2376</v>
      </c>
    </row>
    <row r="41" spans="1:7" x14ac:dyDescent="0.25">
      <c r="A41" s="26" t="s">
        <v>2380</v>
      </c>
      <c r="C41" s="26" t="s">
        <v>2378</v>
      </c>
      <c r="D41" s="26" t="s">
        <v>2380</v>
      </c>
      <c r="E41" s="26" t="s">
        <v>2383</v>
      </c>
    </row>
    <row r="42" spans="1:7" x14ac:dyDescent="0.25">
      <c r="A42" s="26" t="s">
        <v>2380</v>
      </c>
      <c r="C42" s="26" t="s">
        <v>2378</v>
      </c>
      <c r="D42" s="26" t="s">
        <v>2383</v>
      </c>
      <c r="E42" s="26" t="s">
        <v>2383</v>
      </c>
    </row>
    <row r="43" spans="1:7" x14ac:dyDescent="0.25">
      <c r="A43" s="26" t="s">
        <v>2380</v>
      </c>
      <c r="C43" s="26" t="s">
        <v>2380</v>
      </c>
      <c r="D43" s="26" t="s">
        <v>2383</v>
      </c>
      <c r="E43" s="26" t="s">
        <v>2383</v>
      </c>
    </row>
    <row r="44" spans="1:7" x14ac:dyDescent="0.25">
      <c r="A44" s="26" t="s">
        <v>2380</v>
      </c>
      <c r="C44" s="26" t="s">
        <v>2380</v>
      </c>
      <c r="D44" s="26" t="s">
        <v>2380</v>
      </c>
      <c r="E44" s="26" t="s">
        <v>2383</v>
      </c>
    </row>
    <row r="45" spans="1:7" x14ac:dyDescent="0.25">
      <c r="A45" s="26" t="s">
        <v>2378</v>
      </c>
      <c r="C45" s="26" t="s">
        <v>2380</v>
      </c>
      <c r="D45" s="26" t="s">
        <v>2383</v>
      </c>
      <c r="E45" s="26" t="s">
        <v>2383</v>
      </c>
    </row>
    <row r="46" spans="1:7" x14ac:dyDescent="0.25">
      <c r="A46" s="26" t="s">
        <v>2378</v>
      </c>
      <c r="C46" s="26" t="s">
        <v>2380</v>
      </c>
      <c r="D46" s="26" t="s">
        <v>2383</v>
      </c>
      <c r="E46" s="26" t="s">
        <v>2383</v>
      </c>
    </row>
    <row r="47" spans="1:7" x14ac:dyDescent="0.25">
      <c r="C47" s="26" t="s">
        <v>2380</v>
      </c>
      <c r="D47" s="26" t="s">
        <v>2380</v>
      </c>
      <c r="E47" s="26" t="s">
        <v>2383</v>
      </c>
    </row>
    <row r="48" spans="1:7" x14ac:dyDescent="0.25">
      <c r="C48" s="26" t="s">
        <v>2380</v>
      </c>
      <c r="D48" s="26" t="s">
        <v>2383</v>
      </c>
      <c r="E48" s="26" t="s">
        <v>2383</v>
      </c>
    </row>
    <row r="49" spans="3:5" x14ac:dyDescent="0.25">
      <c r="C49" s="26" t="s">
        <v>2380</v>
      </c>
      <c r="D49" s="26" t="s">
        <v>2383</v>
      </c>
      <c r="E49" s="26" t="s">
        <v>2383</v>
      </c>
    </row>
    <row r="50" spans="3:5" x14ac:dyDescent="0.25">
      <c r="C50" s="26" t="s">
        <v>2378</v>
      </c>
      <c r="D50" s="26" t="s">
        <v>2383</v>
      </c>
      <c r="E50" s="26" t="s">
        <v>2380</v>
      </c>
    </row>
    <row r="51" spans="3:5" x14ac:dyDescent="0.25">
      <c r="C51" s="26" t="s">
        <v>2378</v>
      </c>
      <c r="D51" s="26" t="s">
        <v>2383</v>
      </c>
      <c r="E51" s="26" t="s">
        <v>2383</v>
      </c>
    </row>
    <row r="52" spans="3:5" x14ac:dyDescent="0.25">
      <c r="C52" s="26" t="s">
        <v>2378</v>
      </c>
      <c r="D52" s="26" t="s">
        <v>2380</v>
      </c>
      <c r="E52" s="26" t="s">
        <v>2383</v>
      </c>
    </row>
    <row r="53" spans="3:5" x14ac:dyDescent="0.25">
      <c r="C53" s="26" t="s">
        <v>2380</v>
      </c>
      <c r="D53" s="26" t="s">
        <v>2383</v>
      </c>
      <c r="E53" s="26" t="s">
        <v>2383</v>
      </c>
    </row>
    <row r="54" spans="3:5" x14ac:dyDescent="0.25">
      <c r="C54" s="26" t="s">
        <v>2378</v>
      </c>
      <c r="D54" s="26" t="s">
        <v>2383</v>
      </c>
      <c r="E54" s="26" t="s">
        <v>2383</v>
      </c>
    </row>
    <row r="55" spans="3:5" x14ac:dyDescent="0.25">
      <c r="C55" s="26" t="s">
        <v>2383</v>
      </c>
      <c r="D55" s="26" t="s">
        <v>2380</v>
      </c>
      <c r="E55" s="26" t="s">
        <v>2383</v>
      </c>
    </row>
    <row r="56" spans="3:5" x14ac:dyDescent="0.25">
      <c r="C56" s="26" t="s">
        <v>2378</v>
      </c>
      <c r="D56" s="26" t="s">
        <v>2383</v>
      </c>
      <c r="E56" s="26" t="s">
        <v>2383</v>
      </c>
    </row>
    <row r="57" spans="3:5" x14ac:dyDescent="0.25">
      <c r="C57" s="26" t="s">
        <v>2378</v>
      </c>
      <c r="D57" s="26" t="s">
        <v>2380</v>
      </c>
      <c r="E57" s="26" t="s">
        <v>2383</v>
      </c>
    </row>
    <row r="58" spans="3:5" x14ac:dyDescent="0.25">
      <c r="C58" s="26" t="s">
        <v>2378</v>
      </c>
      <c r="D58" s="26" t="s">
        <v>2383</v>
      </c>
      <c r="E58" s="26" t="s">
        <v>2380</v>
      </c>
    </row>
    <row r="59" spans="3:5" x14ac:dyDescent="0.25">
      <c r="C59" s="26" t="s">
        <v>2383</v>
      </c>
      <c r="D59" s="26" t="s">
        <v>2383</v>
      </c>
      <c r="E59" s="26" t="s">
        <v>2383</v>
      </c>
    </row>
    <row r="60" spans="3:5" x14ac:dyDescent="0.25">
      <c r="C60" s="26" t="s">
        <v>2383</v>
      </c>
      <c r="D60" s="26" t="s">
        <v>2383</v>
      </c>
      <c r="E60" s="26" t="s">
        <v>2383</v>
      </c>
    </row>
    <row r="61" spans="3:5" x14ac:dyDescent="0.25">
      <c r="C61" s="26" t="s">
        <v>2383</v>
      </c>
      <c r="D61" s="26" t="s">
        <v>2383</v>
      </c>
      <c r="E61" s="26" t="s">
        <v>2380</v>
      </c>
    </row>
    <row r="62" spans="3:5" x14ac:dyDescent="0.25">
      <c r="C62" s="26" t="s">
        <v>2383</v>
      </c>
      <c r="D62" s="26" t="s">
        <v>2376</v>
      </c>
      <c r="E62" s="26" t="s">
        <v>2383</v>
      </c>
    </row>
    <row r="63" spans="3:5" x14ac:dyDescent="0.25">
      <c r="C63" s="26" t="s">
        <v>2383</v>
      </c>
      <c r="D63" s="26" t="s">
        <v>2383</v>
      </c>
      <c r="E63" s="26" t="s">
        <v>2383</v>
      </c>
    </row>
    <row r="64" spans="3:5" x14ac:dyDescent="0.25">
      <c r="C64" s="26" t="s">
        <v>2383</v>
      </c>
      <c r="D64" s="26" t="s">
        <v>2380</v>
      </c>
      <c r="E64" s="26" t="s">
        <v>2383</v>
      </c>
    </row>
    <row r="65" spans="3:5" x14ac:dyDescent="0.25">
      <c r="C65" s="26" t="s">
        <v>2383</v>
      </c>
      <c r="D65" s="26" t="s">
        <v>2380</v>
      </c>
      <c r="E65" s="26" t="s">
        <v>2383</v>
      </c>
    </row>
    <row r="66" spans="3:5" x14ac:dyDescent="0.25">
      <c r="C66" s="26" t="s">
        <v>2380</v>
      </c>
      <c r="D66" s="26" t="s">
        <v>2380</v>
      </c>
      <c r="E66" s="26" t="s">
        <v>2383</v>
      </c>
    </row>
    <row r="67" spans="3:5" x14ac:dyDescent="0.25">
      <c r="C67" s="26" t="s">
        <v>2380</v>
      </c>
      <c r="D67" s="26" t="s">
        <v>2376</v>
      </c>
      <c r="E67" s="26" t="s">
        <v>2383</v>
      </c>
    </row>
    <row r="68" spans="3:5" x14ac:dyDescent="0.25">
      <c r="C68" s="26" t="s">
        <v>2380</v>
      </c>
      <c r="D68" s="26" t="s">
        <v>2376</v>
      </c>
      <c r="E68" s="26" t="s">
        <v>2380</v>
      </c>
    </row>
    <row r="69" spans="3:5" x14ac:dyDescent="0.25">
      <c r="C69" s="26" t="s">
        <v>2380</v>
      </c>
      <c r="D69" s="26" t="s">
        <v>2376</v>
      </c>
      <c r="E69" s="26" t="s">
        <v>2383</v>
      </c>
    </row>
    <row r="70" spans="3:5" x14ac:dyDescent="0.25">
      <c r="C70" s="26" t="s">
        <v>2380</v>
      </c>
      <c r="D70" s="26" t="s">
        <v>2383</v>
      </c>
      <c r="E70" s="26" t="s">
        <v>2380</v>
      </c>
    </row>
    <row r="71" spans="3:5" x14ac:dyDescent="0.25">
      <c r="C71" s="26" t="s">
        <v>2378</v>
      </c>
      <c r="D71" s="26" t="s">
        <v>2380</v>
      </c>
      <c r="E71" s="26" t="s">
        <v>2383</v>
      </c>
    </row>
    <row r="72" spans="3:5" x14ac:dyDescent="0.25">
      <c r="C72" s="26" t="s">
        <v>2378</v>
      </c>
      <c r="D72" s="4" t="s">
        <v>2380</v>
      </c>
      <c r="E72" s="26" t="s">
        <v>2380</v>
      </c>
    </row>
    <row r="73" spans="3:5" x14ac:dyDescent="0.25">
      <c r="C73" s="26" t="s">
        <v>2380</v>
      </c>
      <c r="D73" s="4" t="s">
        <v>2383</v>
      </c>
      <c r="E73" s="26" t="s">
        <v>2383</v>
      </c>
    </row>
    <row r="74" spans="3:5" x14ac:dyDescent="0.25">
      <c r="C74" s="26" t="s">
        <v>2383</v>
      </c>
      <c r="D74" s="4" t="s">
        <v>2383</v>
      </c>
      <c r="E74" s="26" t="s">
        <v>2383</v>
      </c>
    </row>
    <row r="75" spans="3:5" x14ac:dyDescent="0.25">
      <c r="C75" s="26" t="s">
        <v>2378</v>
      </c>
      <c r="D75" s="4" t="s">
        <v>2380</v>
      </c>
      <c r="E75" s="26" t="s">
        <v>2376</v>
      </c>
    </row>
    <row r="76" spans="3:5" x14ac:dyDescent="0.25">
      <c r="C76" s="26" t="s">
        <v>2378</v>
      </c>
      <c r="D76" s="26" t="s">
        <v>2380</v>
      </c>
      <c r="E76" s="26" t="s">
        <v>2383</v>
      </c>
    </row>
    <row r="77" spans="3:5" x14ac:dyDescent="0.25">
      <c r="C77" s="26" t="s">
        <v>2383</v>
      </c>
      <c r="D77" s="26" t="s">
        <v>2376</v>
      </c>
      <c r="E77" s="26" t="s">
        <v>2376</v>
      </c>
    </row>
    <row r="78" spans="3:5" x14ac:dyDescent="0.25">
      <c r="C78" s="26" t="s">
        <v>2380</v>
      </c>
      <c r="D78" s="26" t="s">
        <v>2376</v>
      </c>
      <c r="E78" s="26" t="s">
        <v>2380</v>
      </c>
    </row>
    <row r="79" spans="3:5" x14ac:dyDescent="0.25">
      <c r="C79" s="26" t="s">
        <v>2380</v>
      </c>
      <c r="D79" s="26" t="s">
        <v>2378</v>
      </c>
      <c r="E79" s="26" t="s">
        <v>2383</v>
      </c>
    </row>
    <row r="80" spans="3:5" x14ac:dyDescent="0.25">
      <c r="C80" s="26" t="s">
        <v>2378</v>
      </c>
      <c r="D80" s="26" t="s">
        <v>2380</v>
      </c>
      <c r="E80" s="26" t="s">
        <v>2380</v>
      </c>
    </row>
    <row r="81" spans="3:5" x14ac:dyDescent="0.25">
      <c r="C81" s="26" t="s">
        <v>2378</v>
      </c>
      <c r="D81" s="26" t="s">
        <v>2383</v>
      </c>
      <c r="E81" s="26" t="s">
        <v>2380</v>
      </c>
    </row>
    <row r="82" spans="3:5" x14ac:dyDescent="0.25">
      <c r="C82" s="26" t="s">
        <v>2378</v>
      </c>
      <c r="D82" s="26" t="s">
        <v>2376</v>
      </c>
      <c r="E82" s="26" t="s">
        <v>2380</v>
      </c>
    </row>
    <row r="83" spans="3:5" x14ac:dyDescent="0.25">
      <c r="C83" s="26" t="s">
        <v>2380</v>
      </c>
      <c r="D83" s="26" t="s">
        <v>2383</v>
      </c>
      <c r="E83" s="26" t="s">
        <v>2380</v>
      </c>
    </row>
    <row r="84" spans="3:5" x14ac:dyDescent="0.25">
      <c r="C84" s="26" t="s">
        <v>2383</v>
      </c>
      <c r="D84" s="26" t="s">
        <v>2383</v>
      </c>
      <c r="E84" s="26" t="s">
        <v>2378</v>
      </c>
    </row>
    <row r="85" spans="3:5" x14ac:dyDescent="0.25">
      <c r="C85" s="26" t="s">
        <v>2383</v>
      </c>
      <c r="D85" s="26" t="s">
        <v>2380</v>
      </c>
      <c r="E85" s="26" t="s">
        <v>2380</v>
      </c>
    </row>
    <row r="86" spans="3:5" x14ac:dyDescent="0.25">
      <c r="C86" s="26" t="s">
        <v>2380</v>
      </c>
      <c r="D86" s="26" t="s">
        <v>2380</v>
      </c>
      <c r="E86" s="26" t="s">
        <v>2380</v>
      </c>
    </row>
    <row r="87" spans="3:5" x14ac:dyDescent="0.25">
      <c r="C87" s="26" t="s">
        <v>2383</v>
      </c>
      <c r="D87" s="26" t="s">
        <v>2378</v>
      </c>
      <c r="E87" s="26" t="s">
        <v>2380</v>
      </c>
    </row>
    <row r="88" spans="3:5" x14ac:dyDescent="0.25">
      <c r="C88" s="26" t="s">
        <v>2383</v>
      </c>
      <c r="D88" s="26" t="s">
        <v>2380</v>
      </c>
      <c r="E88" s="26" t="s">
        <v>2380</v>
      </c>
    </row>
    <row r="89" spans="3:5" x14ac:dyDescent="0.25">
      <c r="C89" s="26" t="s">
        <v>2383</v>
      </c>
      <c r="D89" s="26" t="s">
        <v>2380</v>
      </c>
      <c r="E89" s="26" t="s">
        <v>2380</v>
      </c>
    </row>
    <row r="90" spans="3:5" x14ac:dyDescent="0.25">
      <c r="C90" s="26" t="s">
        <v>2383</v>
      </c>
      <c r="D90" s="26" t="s">
        <v>2380</v>
      </c>
      <c r="E90" s="26" t="s">
        <v>2380</v>
      </c>
    </row>
    <row r="91" spans="3:5" x14ac:dyDescent="0.25">
      <c r="C91" s="26" t="s">
        <v>2380</v>
      </c>
      <c r="D91" s="26" t="s">
        <v>2380</v>
      </c>
      <c r="E91" s="26" t="s">
        <v>2380</v>
      </c>
    </row>
    <row r="92" spans="3:5" x14ac:dyDescent="0.25">
      <c r="C92" s="26" t="s">
        <v>2383</v>
      </c>
      <c r="D92" s="26" t="s">
        <v>2383</v>
      </c>
      <c r="E92" s="26" t="s">
        <v>2380</v>
      </c>
    </row>
    <row r="93" spans="3:5" x14ac:dyDescent="0.25">
      <c r="C93" s="26" t="s">
        <v>2378</v>
      </c>
      <c r="D93" s="26" t="s">
        <v>2383</v>
      </c>
      <c r="E93" s="26" t="s">
        <v>2380</v>
      </c>
    </row>
    <row r="94" spans="3:5" x14ac:dyDescent="0.25">
      <c r="C94" s="26" t="s">
        <v>2378</v>
      </c>
      <c r="D94" s="26" t="s">
        <v>2380</v>
      </c>
      <c r="E94" s="26" t="s">
        <v>2380</v>
      </c>
    </row>
    <row r="95" spans="3:5" x14ac:dyDescent="0.25">
      <c r="C95" s="26" t="s">
        <v>2383</v>
      </c>
      <c r="D95" s="26" t="s">
        <v>2383</v>
      </c>
      <c r="E95" s="26" t="s">
        <v>2380</v>
      </c>
    </row>
    <row r="96" spans="3:5" x14ac:dyDescent="0.25">
      <c r="C96" s="26" t="s">
        <v>2380</v>
      </c>
      <c r="D96" s="26" t="s">
        <v>2380</v>
      </c>
      <c r="E96" s="26" t="s">
        <v>2380</v>
      </c>
    </row>
    <row r="97" spans="3:5" x14ac:dyDescent="0.25">
      <c r="C97" s="26" t="s">
        <v>2380</v>
      </c>
      <c r="D97" s="26" t="s">
        <v>2380</v>
      </c>
      <c r="E97" s="26" t="s">
        <v>2378</v>
      </c>
    </row>
    <row r="98" spans="3:5" x14ac:dyDescent="0.25">
      <c r="C98" s="26" t="s">
        <v>2380</v>
      </c>
      <c r="D98" s="26" t="s">
        <v>2380</v>
      </c>
      <c r="E98" s="26" t="s">
        <v>2378</v>
      </c>
    </row>
    <row r="99" spans="3:5" x14ac:dyDescent="0.25">
      <c r="C99" s="26" t="s">
        <v>2380</v>
      </c>
      <c r="D99" s="26" t="s">
        <v>2380</v>
      </c>
      <c r="E99" s="26" t="s">
        <v>2378</v>
      </c>
    </row>
    <row r="100" spans="3:5" x14ac:dyDescent="0.25">
      <c r="C100" s="26" t="s">
        <v>2380</v>
      </c>
      <c r="D100" s="26" t="s">
        <v>2383</v>
      </c>
      <c r="E100" s="26" t="s">
        <v>2378</v>
      </c>
    </row>
    <row r="101" spans="3:5" x14ac:dyDescent="0.25">
      <c r="C101" s="26" t="s">
        <v>2380</v>
      </c>
      <c r="D101" s="26" t="s">
        <v>2383</v>
      </c>
      <c r="E101" s="26" t="s">
        <v>2380</v>
      </c>
    </row>
    <row r="102" spans="3:5" x14ac:dyDescent="0.25">
      <c r="C102" s="26" t="s">
        <v>2380</v>
      </c>
      <c r="D102" s="26" t="s">
        <v>2380</v>
      </c>
      <c r="E102" s="26" t="s">
        <v>2380</v>
      </c>
    </row>
    <row r="103" spans="3:5" x14ac:dyDescent="0.25">
      <c r="C103" s="26" t="s">
        <v>2383</v>
      </c>
      <c r="D103" s="26" t="s">
        <v>2376</v>
      </c>
      <c r="E103" s="26" t="s">
        <v>2380</v>
      </c>
    </row>
    <row r="104" spans="3:5" x14ac:dyDescent="0.25">
      <c r="C104" s="26" t="s">
        <v>2376</v>
      </c>
      <c r="D104" s="26" t="s">
        <v>2380</v>
      </c>
      <c r="E104" s="26" t="s">
        <v>2383</v>
      </c>
    </row>
    <row r="105" spans="3:5" x14ac:dyDescent="0.25">
      <c r="C105" s="26" t="s">
        <v>2383</v>
      </c>
      <c r="D105" s="26" t="s">
        <v>2380</v>
      </c>
      <c r="E105" s="26" t="s">
        <v>2380</v>
      </c>
    </row>
    <row r="106" spans="3:5" x14ac:dyDescent="0.25">
      <c r="C106" s="26" t="s">
        <v>2380</v>
      </c>
      <c r="D106" s="26" t="s">
        <v>2383</v>
      </c>
      <c r="E106" s="26" t="s">
        <v>2380</v>
      </c>
    </row>
    <row r="107" spans="3:5" x14ac:dyDescent="0.25">
      <c r="C107" s="26" t="s">
        <v>2383</v>
      </c>
      <c r="D107" s="26" t="s">
        <v>2376</v>
      </c>
      <c r="E107" s="26" t="s">
        <v>2380</v>
      </c>
    </row>
    <row r="108" spans="3:5" x14ac:dyDescent="0.25">
      <c r="C108" s="26" t="s">
        <v>2383</v>
      </c>
      <c r="D108" s="26" t="s">
        <v>2380</v>
      </c>
      <c r="E108" s="26" t="s">
        <v>2380</v>
      </c>
    </row>
    <row r="109" spans="3:5" x14ac:dyDescent="0.25">
      <c r="C109" s="26" t="s">
        <v>2380</v>
      </c>
      <c r="D109" s="26" t="s">
        <v>2380</v>
      </c>
      <c r="E109" s="26" t="s">
        <v>2383</v>
      </c>
    </row>
    <row r="110" spans="3:5" x14ac:dyDescent="0.25">
      <c r="C110" s="26" t="s">
        <v>2383</v>
      </c>
      <c r="D110" s="26" t="s">
        <v>2383</v>
      </c>
      <c r="E110" s="26" t="s">
        <v>2383</v>
      </c>
    </row>
    <row r="111" spans="3:5" x14ac:dyDescent="0.25">
      <c r="C111" s="26" t="s">
        <v>2383</v>
      </c>
      <c r="D111" s="26" t="s">
        <v>2383</v>
      </c>
      <c r="E111" s="26" t="s">
        <v>2380</v>
      </c>
    </row>
    <row r="112" spans="3:5" x14ac:dyDescent="0.25">
      <c r="C112" s="26" t="s">
        <v>2378</v>
      </c>
      <c r="D112" s="26" t="s">
        <v>2378</v>
      </c>
      <c r="E112" s="26" t="s">
        <v>2380</v>
      </c>
    </row>
    <row r="113" spans="3:5" x14ac:dyDescent="0.25">
      <c r="C113" s="26" t="s">
        <v>2378</v>
      </c>
      <c r="D113" s="26" t="s">
        <v>2380</v>
      </c>
      <c r="E113" s="4" t="s">
        <v>2383</v>
      </c>
    </row>
    <row r="114" spans="3:5" x14ac:dyDescent="0.25">
      <c r="C114" s="26" t="s">
        <v>2383</v>
      </c>
      <c r="D114" s="26" t="s">
        <v>2380</v>
      </c>
      <c r="E114" s="4" t="s">
        <v>2383</v>
      </c>
    </row>
    <row r="115" spans="3:5" x14ac:dyDescent="0.25">
      <c r="C115" s="26" t="s">
        <v>2380</v>
      </c>
      <c r="D115" s="26" t="s">
        <v>2383</v>
      </c>
      <c r="E115" s="4" t="s">
        <v>2380</v>
      </c>
    </row>
    <row r="116" spans="3:5" x14ac:dyDescent="0.25">
      <c r="C116" s="26" t="s">
        <v>2380</v>
      </c>
      <c r="D116" s="26" t="s">
        <v>2380</v>
      </c>
      <c r="E116" s="4" t="s">
        <v>2380</v>
      </c>
    </row>
    <row r="117" spans="3:5" x14ac:dyDescent="0.25">
      <c r="C117" s="26" t="s">
        <v>2380</v>
      </c>
      <c r="D117" s="26" t="s">
        <v>2383</v>
      </c>
      <c r="E117" s="4" t="s">
        <v>2380</v>
      </c>
    </row>
    <row r="118" spans="3:5" x14ac:dyDescent="0.25">
      <c r="C118" s="26" t="s">
        <v>2380</v>
      </c>
      <c r="D118" s="26" t="s">
        <v>2383</v>
      </c>
    </row>
    <row r="119" spans="3:5" x14ac:dyDescent="0.25">
      <c r="C119" s="26" t="s">
        <v>2383</v>
      </c>
      <c r="D119" s="26" t="s">
        <v>2383</v>
      </c>
    </row>
    <row r="120" spans="3:5" x14ac:dyDescent="0.25">
      <c r="C120" s="26" t="s">
        <v>2380</v>
      </c>
      <c r="D120" s="26" t="s">
        <v>2376</v>
      </c>
    </row>
    <row r="121" spans="3:5" x14ac:dyDescent="0.25">
      <c r="C121" s="26" t="s">
        <v>2380</v>
      </c>
      <c r="D121" s="26" t="s">
        <v>2383</v>
      </c>
    </row>
    <row r="122" spans="3:5" x14ac:dyDescent="0.25">
      <c r="C122" s="26" t="s">
        <v>2376</v>
      </c>
      <c r="D122" s="26" t="s">
        <v>2383</v>
      </c>
    </row>
    <row r="123" spans="3:5" x14ac:dyDescent="0.25">
      <c r="C123" s="26" t="s">
        <v>2383</v>
      </c>
      <c r="D123" s="26" t="s">
        <v>2383</v>
      </c>
    </row>
    <row r="124" spans="3:5" x14ac:dyDescent="0.25">
      <c r="C124" s="26" t="s">
        <v>2380</v>
      </c>
      <c r="D124" s="26" t="s">
        <v>2380</v>
      </c>
    </row>
    <row r="125" spans="3:5" x14ac:dyDescent="0.25">
      <c r="C125" s="26" t="s">
        <v>2380</v>
      </c>
      <c r="D125" s="26" t="s">
        <v>2380</v>
      </c>
    </row>
    <row r="126" spans="3:5" x14ac:dyDescent="0.25">
      <c r="C126" s="26" t="s">
        <v>2376</v>
      </c>
      <c r="D126" s="26" t="s">
        <v>2380</v>
      </c>
    </row>
    <row r="127" spans="3:5" x14ac:dyDescent="0.25">
      <c r="C127" s="26" t="s">
        <v>2380</v>
      </c>
      <c r="D127" s="26" t="s">
        <v>2383</v>
      </c>
    </row>
    <row r="128" spans="3:5" x14ac:dyDescent="0.25">
      <c r="C128" s="26" t="s">
        <v>2383</v>
      </c>
      <c r="D128" s="26" t="s">
        <v>2380</v>
      </c>
    </row>
    <row r="129" spans="3:4" x14ac:dyDescent="0.25">
      <c r="C129" s="26" t="s">
        <v>2383</v>
      </c>
      <c r="D129" s="26" t="s">
        <v>2380</v>
      </c>
    </row>
    <row r="130" spans="3:4" x14ac:dyDescent="0.25">
      <c r="C130" s="26" t="s">
        <v>2383</v>
      </c>
      <c r="D130" s="26" t="s">
        <v>2383</v>
      </c>
    </row>
    <row r="131" spans="3:4" x14ac:dyDescent="0.25">
      <c r="C131" s="26" t="s">
        <v>2383</v>
      </c>
      <c r="D131" s="26" t="s">
        <v>2383</v>
      </c>
    </row>
    <row r="132" spans="3:4" x14ac:dyDescent="0.25">
      <c r="C132" s="26" t="s">
        <v>2380</v>
      </c>
      <c r="D132" s="26" t="s">
        <v>2383</v>
      </c>
    </row>
    <row r="133" spans="3:4" x14ac:dyDescent="0.25">
      <c r="C133" s="26" t="s">
        <v>2380</v>
      </c>
      <c r="D133" s="26" t="s">
        <v>2383</v>
      </c>
    </row>
    <row r="134" spans="3:4" x14ac:dyDescent="0.25">
      <c r="C134" s="26" t="s">
        <v>2380</v>
      </c>
      <c r="D134" s="26" t="s">
        <v>2383</v>
      </c>
    </row>
    <row r="135" spans="3:4" x14ac:dyDescent="0.25">
      <c r="C135" s="26" t="s">
        <v>2383</v>
      </c>
      <c r="D135" s="26" t="s">
        <v>2383</v>
      </c>
    </row>
    <row r="136" spans="3:4" x14ac:dyDescent="0.25">
      <c r="C136" s="26" t="s">
        <v>2376</v>
      </c>
      <c r="D136" s="26" t="s">
        <v>2380</v>
      </c>
    </row>
    <row r="137" spans="3:4" x14ac:dyDescent="0.25">
      <c r="C137" s="26" t="s">
        <v>2383</v>
      </c>
      <c r="D137" s="26" t="s">
        <v>2383</v>
      </c>
    </row>
    <row r="138" spans="3:4" x14ac:dyDescent="0.25">
      <c r="C138" s="26" t="s">
        <v>2378</v>
      </c>
      <c r="D138" s="26" t="s">
        <v>2383</v>
      </c>
    </row>
    <row r="139" spans="3:4" x14ac:dyDescent="0.25">
      <c r="C139" s="26" t="s">
        <v>2378</v>
      </c>
      <c r="D139" s="26" t="s">
        <v>2380</v>
      </c>
    </row>
    <row r="140" spans="3:4" x14ac:dyDescent="0.25">
      <c r="C140" s="26" t="s">
        <v>2380</v>
      </c>
      <c r="D140" s="26" t="s">
        <v>2380</v>
      </c>
    </row>
    <row r="141" spans="3:4" x14ac:dyDescent="0.25">
      <c r="C141" s="26" t="s">
        <v>2380</v>
      </c>
      <c r="D141" s="26" t="s">
        <v>2383</v>
      </c>
    </row>
    <row r="142" spans="3:4" x14ac:dyDescent="0.25">
      <c r="C142" s="26" t="s">
        <v>2383</v>
      </c>
      <c r="D142" s="26" t="s">
        <v>2383</v>
      </c>
    </row>
    <row r="143" spans="3:4" x14ac:dyDescent="0.25">
      <c r="C143" s="26" t="s">
        <v>2383</v>
      </c>
      <c r="D143" s="26" t="s">
        <v>2380</v>
      </c>
    </row>
    <row r="144" spans="3:4" x14ac:dyDescent="0.25">
      <c r="C144" s="26" t="s">
        <v>2383</v>
      </c>
      <c r="D144" s="26" t="s">
        <v>2383</v>
      </c>
    </row>
    <row r="145" spans="3:4" x14ac:dyDescent="0.25">
      <c r="C145" s="26" t="s">
        <v>2383</v>
      </c>
      <c r="D145" s="26" t="s">
        <v>2383</v>
      </c>
    </row>
    <row r="146" spans="3:4" x14ac:dyDescent="0.25">
      <c r="C146" s="26" t="s">
        <v>2380</v>
      </c>
      <c r="D146" s="26" t="s">
        <v>2383</v>
      </c>
    </row>
    <row r="147" spans="3:4" x14ac:dyDescent="0.25">
      <c r="C147" s="26" t="s">
        <v>2383</v>
      </c>
      <c r="D147" s="26" t="s">
        <v>2376</v>
      </c>
    </row>
    <row r="148" spans="3:4" x14ac:dyDescent="0.25">
      <c r="C148" s="26" t="s">
        <v>2380</v>
      </c>
      <c r="D148" s="26" t="s">
        <v>2383</v>
      </c>
    </row>
    <row r="149" spans="3:4" x14ac:dyDescent="0.25">
      <c r="C149" s="26" t="s">
        <v>2383</v>
      </c>
      <c r="D149" s="26" t="s">
        <v>2383</v>
      </c>
    </row>
    <row r="150" spans="3:4" x14ac:dyDescent="0.25">
      <c r="C150" s="26" t="s">
        <v>2380</v>
      </c>
      <c r="D150" s="26" t="s">
        <v>2383</v>
      </c>
    </row>
    <row r="151" spans="3:4" x14ac:dyDescent="0.25">
      <c r="C151" s="26" t="s">
        <v>2383</v>
      </c>
      <c r="D151" s="26" t="s">
        <v>2383</v>
      </c>
    </row>
    <row r="152" spans="3:4" x14ac:dyDescent="0.25">
      <c r="C152" s="26" t="s">
        <v>2383</v>
      </c>
      <c r="D152" s="26" t="s">
        <v>2383</v>
      </c>
    </row>
    <row r="153" spans="3:4" x14ac:dyDescent="0.25">
      <c r="C153" s="26" t="s">
        <v>2378</v>
      </c>
      <c r="D153" s="26" t="s">
        <v>2383</v>
      </c>
    </row>
    <row r="154" spans="3:4" x14ac:dyDescent="0.25">
      <c r="C154" s="26" t="s">
        <v>2378</v>
      </c>
      <c r="D154" s="26" t="s">
        <v>2380</v>
      </c>
    </row>
    <row r="155" spans="3:4" x14ac:dyDescent="0.25">
      <c r="C155" s="26" t="s">
        <v>2383</v>
      </c>
      <c r="D155" s="26" t="s">
        <v>2380</v>
      </c>
    </row>
    <row r="156" spans="3:4" x14ac:dyDescent="0.25">
      <c r="C156" s="26" t="s">
        <v>2378</v>
      </c>
      <c r="D156" s="26" t="s">
        <v>2380</v>
      </c>
    </row>
    <row r="157" spans="3:4" x14ac:dyDescent="0.25">
      <c r="C157" s="26" t="s">
        <v>2380</v>
      </c>
      <c r="D157" s="26" t="s">
        <v>2380</v>
      </c>
    </row>
    <row r="158" spans="3:4" x14ac:dyDescent="0.25">
      <c r="C158" s="26" t="s">
        <v>2383</v>
      </c>
      <c r="D158" s="26" t="s">
        <v>2380</v>
      </c>
    </row>
    <row r="159" spans="3:4" x14ac:dyDescent="0.25">
      <c r="C159" s="26" t="s">
        <v>2383</v>
      </c>
      <c r="D159" s="26" t="s">
        <v>2383</v>
      </c>
    </row>
    <row r="160" spans="3:4" x14ac:dyDescent="0.25">
      <c r="C160" s="26" t="s">
        <v>2380</v>
      </c>
      <c r="D160" s="26" t="s">
        <v>2376</v>
      </c>
    </row>
    <row r="161" spans="3:4" x14ac:dyDescent="0.25">
      <c r="C161" s="26" t="s">
        <v>2380</v>
      </c>
      <c r="D161" s="26" t="s">
        <v>2383</v>
      </c>
    </row>
    <row r="162" spans="3:4" x14ac:dyDescent="0.25">
      <c r="C162" s="26" t="s">
        <v>2383</v>
      </c>
      <c r="D162" s="26" t="s">
        <v>2380</v>
      </c>
    </row>
    <row r="163" spans="3:4" x14ac:dyDescent="0.25">
      <c r="C163" s="26" t="s">
        <v>2378</v>
      </c>
      <c r="D163" s="26" t="s">
        <v>2383</v>
      </c>
    </row>
    <row r="164" spans="3:4" x14ac:dyDescent="0.25">
      <c r="C164" s="26" t="s">
        <v>2378</v>
      </c>
      <c r="D164" s="26" t="s">
        <v>2376</v>
      </c>
    </row>
    <row r="165" spans="3:4" x14ac:dyDescent="0.25">
      <c r="C165" s="26" t="s">
        <v>2380</v>
      </c>
      <c r="D165" s="26" t="s">
        <v>2383</v>
      </c>
    </row>
    <row r="166" spans="3:4" x14ac:dyDescent="0.25">
      <c r="C166" s="26" t="s">
        <v>2383</v>
      </c>
      <c r="D166" s="26" t="s">
        <v>2376</v>
      </c>
    </row>
    <row r="167" spans="3:4" x14ac:dyDescent="0.25">
      <c r="C167" s="26" t="s">
        <v>2380</v>
      </c>
      <c r="D167" s="26" t="s">
        <v>2380</v>
      </c>
    </row>
    <row r="168" spans="3:4" x14ac:dyDescent="0.25">
      <c r="C168" s="26" t="s">
        <v>2380</v>
      </c>
      <c r="D168" s="26" t="s">
        <v>2383</v>
      </c>
    </row>
    <row r="169" spans="3:4" x14ac:dyDescent="0.25">
      <c r="C169" s="26" t="s">
        <v>2376</v>
      </c>
      <c r="D169" s="26" t="s">
        <v>2383</v>
      </c>
    </row>
    <row r="170" spans="3:4" x14ac:dyDescent="0.25">
      <c r="C170" s="26" t="s">
        <v>2378</v>
      </c>
      <c r="D170" s="26" t="s">
        <v>2376</v>
      </c>
    </row>
    <row r="171" spans="3:4" x14ac:dyDescent="0.25">
      <c r="C171" s="26" t="s">
        <v>2378</v>
      </c>
      <c r="D171" s="26" t="s">
        <v>2383</v>
      </c>
    </row>
    <row r="172" spans="3:4" x14ac:dyDescent="0.25">
      <c r="C172" s="26" t="s">
        <v>2380</v>
      </c>
      <c r="D172" s="26" t="s">
        <v>2383</v>
      </c>
    </row>
    <row r="173" spans="3:4" x14ac:dyDescent="0.25">
      <c r="C173" s="26" t="s">
        <v>2383</v>
      </c>
      <c r="D173" s="26" t="s">
        <v>2380</v>
      </c>
    </row>
    <row r="174" spans="3:4" x14ac:dyDescent="0.25">
      <c r="C174" s="26" t="s">
        <v>2380</v>
      </c>
      <c r="D174" s="26" t="s">
        <v>2376</v>
      </c>
    </row>
    <row r="175" spans="3:4" x14ac:dyDescent="0.25">
      <c r="C175" s="26" t="s">
        <v>2378</v>
      </c>
      <c r="D175" s="26" t="s">
        <v>2383</v>
      </c>
    </row>
    <row r="176" spans="3:4" x14ac:dyDescent="0.25">
      <c r="C176" s="26" t="s">
        <v>2383</v>
      </c>
      <c r="D176" s="26" t="s">
        <v>2380</v>
      </c>
    </row>
    <row r="177" spans="3:4" x14ac:dyDescent="0.25">
      <c r="C177" s="26" t="s">
        <v>2378</v>
      </c>
      <c r="D177" s="26" t="s">
        <v>2376</v>
      </c>
    </row>
    <row r="178" spans="3:4" x14ac:dyDescent="0.25">
      <c r="C178" s="26" t="s">
        <v>2378</v>
      </c>
      <c r="D178" s="26" t="s">
        <v>2383</v>
      </c>
    </row>
    <row r="179" spans="3:4" x14ac:dyDescent="0.25">
      <c r="C179" s="26" t="s">
        <v>2380</v>
      </c>
      <c r="D179" s="26" t="s">
        <v>2380</v>
      </c>
    </row>
    <row r="180" spans="3:4" x14ac:dyDescent="0.25">
      <c r="C180" s="26" t="s">
        <v>2380</v>
      </c>
      <c r="D180" s="26" t="s">
        <v>2383</v>
      </c>
    </row>
    <row r="181" spans="3:4" x14ac:dyDescent="0.25">
      <c r="C181" s="26" t="s">
        <v>2383</v>
      </c>
      <c r="D181" s="26" t="s">
        <v>2376</v>
      </c>
    </row>
    <row r="182" spans="3:4" x14ac:dyDescent="0.25">
      <c r="C182" s="26" t="s">
        <v>2383</v>
      </c>
      <c r="D182" s="26" t="s">
        <v>2380</v>
      </c>
    </row>
    <row r="183" spans="3:4" x14ac:dyDescent="0.25">
      <c r="C183" s="26" t="s">
        <v>2383</v>
      </c>
      <c r="D183" s="26" t="s">
        <v>2380</v>
      </c>
    </row>
    <row r="184" spans="3:4" x14ac:dyDescent="0.25">
      <c r="C184" s="26" t="s">
        <v>2383</v>
      </c>
      <c r="D184" s="26" t="s">
        <v>2383</v>
      </c>
    </row>
    <row r="185" spans="3:4" x14ac:dyDescent="0.25">
      <c r="C185" s="26" t="s">
        <v>2383</v>
      </c>
      <c r="D185" s="26" t="s">
        <v>2380</v>
      </c>
    </row>
    <row r="186" spans="3:4" x14ac:dyDescent="0.25">
      <c r="C186" s="26" t="s">
        <v>2383</v>
      </c>
      <c r="D186" s="26" t="s">
        <v>2383</v>
      </c>
    </row>
    <row r="187" spans="3:4" x14ac:dyDescent="0.25">
      <c r="C187" s="26" t="s">
        <v>2383</v>
      </c>
      <c r="D187" s="26" t="s">
        <v>2380</v>
      </c>
    </row>
    <row r="188" spans="3:4" x14ac:dyDescent="0.25">
      <c r="C188" s="26" t="s">
        <v>2383</v>
      </c>
      <c r="D188" s="26" t="s">
        <v>2380</v>
      </c>
    </row>
    <row r="189" spans="3:4" x14ac:dyDescent="0.25">
      <c r="C189" s="26" t="s">
        <v>2383</v>
      </c>
      <c r="D189" s="26" t="s">
        <v>2380</v>
      </c>
    </row>
    <row r="190" spans="3:4" x14ac:dyDescent="0.25">
      <c r="C190" s="26" t="s">
        <v>2383</v>
      </c>
      <c r="D190" s="26" t="s">
        <v>2383</v>
      </c>
    </row>
    <row r="191" spans="3:4" x14ac:dyDescent="0.25">
      <c r="C191" s="26" t="s">
        <v>2380</v>
      </c>
      <c r="D191" s="26" t="s">
        <v>2383</v>
      </c>
    </row>
    <row r="192" spans="3:4" x14ac:dyDescent="0.25">
      <c r="C192" s="26" t="s">
        <v>2383</v>
      </c>
      <c r="D192" s="26" t="s">
        <v>2383</v>
      </c>
    </row>
    <row r="193" spans="3:4" x14ac:dyDescent="0.25">
      <c r="C193" s="26" t="s">
        <v>2383</v>
      </c>
      <c r="D193" s="26" t="s">
        <v>2383</v>
      </c>
    </row>
    <row r="194" spans="3:4" x14ac:dyDescent="0.25">
      <c r="C194" s="26" t="s">
        <v>2383</v>
      </c>
      <c r="D194" s="26" t="s">
        <v>2383</v>
      </c>
    </row>
    <row r="195" spans="3:4" x14ac:dyDescent="0.25">
      <c r="C195" s="26" t="s">
        <v>2383</v>
      </c>
      <c r="D195" s="26" t="s">
        <v>2380</v>
      </c>
    </row>
    <row r="196" spans="3:4" x14ac:dyDescent="0.25">
      <c r="C196" s="26" t="s">
        <v>2380</v>
      </c>
      <c r="D196" s="26" t="s">
        <v>2380</v>
      </c>
    </row>
    <row r="197" spans="3:4" x14ac:dyDescent="0.25">
      <c r="C197" s="26" t="s">
        <v>2380</v>
      </c>
      <c r="D197" s="26" t="s">
        <v>2383</v>
      </c>
    </row>
    <row r="198" spans="3:4" x14ac:dyDescent="0.25">
      <c r="C198" s="26" t="s">
        <v>2380</v>
      </c>
      <c r="D198" s="26" t="s">
        <v>2383</v>
      </c>
    </row>
    <row r="199" spans="3:4" x14ac:dyDescent="0.25">
      <c r="C199" s="26" t="s">
        <v>2383</v>
      </c>
      <c r="D199" s="26" t="s">
        <v>2383</v>
      </c>
    </row>
    <row r="200" spans="3:4" x14ac:dyDescent="0.25">
      <c r="C200" s="26" t="s">
        <v>2383</v>
      </c>
      <c r="D200" s="26" t="s">
        <v>2383</v>
      </c>
    </row>
    <row r="201" spans="3:4" x14ac:dyDescent="0.25">
      <c r="C201" s="26" t="s">
        <v>2380</v>
      </c>
      <c r="D201" s="26" t="s">
        <v>2383</v>
      </c>
    </row>
    <row r="202" spans="3:4" x14ac:dyDescent="0.25">
      <c r="C202" s="26" t="s">
        <v>2380</v>
      </c>
      <c r="D202" s="26" t="s">
        <v>2383</v>
      </c>
    </row>
    <row r="203" spans="3:4" x14ac:dyDescent="0.25">
      <c r="C203" s="26" t="s">
        <v>2383</v>
      </c>
      <c r="D203" s="26" t="s">
        <v>2380</v>
      </c>
    </row>
    <row r="204" spans="3:4" x14ac:dyDescent="0.25">
      <c r="C204" s="26" t="s">
        <v>2380</v>
      </c>
      <c r="D204" s="26" t="s">
        <v>2380</v>
      </c>
    </row>
    <row r="205" spans="3:4" x14ac:dyDescent="0.25">
      <c r="C205" s="26" t="s">
        <v>2380</v>
      </c>
      <c r="D205" s="26" t="s">
        <v>2380</v>
      </c>
    </row>
    <row r="206" spans="3:4" x14ac:dyDescent="0.25">
      <c r="C206" s="26" t="s">
        <v>2380</v>
      </c>
      <c r="D206" s="26" t="s">
        <v>2383</v>
      </c>
    </row>
    <row r="207" spans="3:4" x14ac:dyDescent="0.25">
      <c r="C207" s="26" t="s">
        <v>2380</v>
      </c>
      <c r="D207" s="26" t="s">
        <v>2383</v>
      </c>
    </row>
    <row r="208" spans="3:4" x14ac:dyDescent="0.25">
      <c r="C208" s="26" t="s">
        <v>2380</v>
      </c>
      <c r="D208" s="26" t="s">
        <v>2383</v>
      </c>
    </row>
    <row r="209" spans="3:4" x14ac:dyDescent="0.25">
      <c r="C209" s="26" t="s">
        <v>2380</v>
      </c>
      <c r="D209" s="26" t="s">
        <v>2383</v>
      </c>
    </row>
    <row r="210" spans="3:4" x14ac:dyDescent="0.25">
      <c r="C210" s="26" t="s">
        <v>2380</v>
      </c>
      <c r="D210" s="26" t="s">
        <v>2376</v>
      </c>
    </row>
    <row r="211" spans="3:4" x14ac:dyDescent="0.25">
      <c r="C211" s="26" t="s">
        <v>2380</v>
      </c>
      <c r="D211" s="26" t="s">
        <v>2383</v>
      </c>
    </row>
    <row r="212" spans="3:4" x14ac:dyDescent="0.25">
      <c r="C212" s="26" t="s">
        <v>2380</v>
      </c>
      <c r="D212" s="26" t="s">
        <v>2383</v>
      </c>
    </row>
    <row r="213" spans="3:4" x14ac:dyDescent="0.25">
      <c r="C213" s="26" t="s">
        <v>2380</v>
      </c>
      <c r="D213" s="26" t="s">
        <v>2383</v>
      </c>
    </row>
    <row r="214" spans="3:4" x14ac:dyDescent="0.25">
      <c r="C214" s="26" t="s">
        <v>2380</v>
      </c>
      <c r="D214" s="26" t="s">
        <v>2383</v>
      </c>
    </row>
    <row r="215" spans="3:4" x14ac:dyDescent="0.25">
      <c r="C215" s="26" t="s">
        <v>2380</v>
      </c>
      <c r="D215" s="26" t="s">
        <v>2380</v>
      </c>
    </row>
    <row r="216" spans="3:4" x14ac:dyDescent="0.25">
      <c r="C216" s="26" t="s">
        <v>2380</v>
      </c>
      <c r="D216" s="26" t="s">
        <v>2380</v>
      </c>
    </row>
    <row r="217" spans="3:4" x14ac:dyDescent="0.25">
      <c r="C217" s="26" t="s">
        <v>2380</v>
      </c>
      <c r="D217" s="26" t="s">
        <v>2383</v>
      </c>
    </row>
    <row r="218" spans="3:4" x14ac:dyDescent="0.25">
      <c r="C218" s="26" t="s">
        <v>2380</v>
      </c>
      <c r="D218" s="26" t="s">
        <v>2380</v>
      </c>
    </row>
    <row r="219" spans="3:4" x14ac:dyDescent="0.25">
      <c r="C219" s="26" t="s">
        <v>2380</v>
      </c>
      <c r="D219" s="26" t="s">
        <v>2380</v>
      </c>
    </row>
    <row r="220" spans="3:4" x14ac:dyDescent="0.25">
      <c r="C220" s="26" t="s">
        <v>2383</v>
      </c>
      <c r="D220" s="26" t="s">
        <v>2383</v>
      </c>
    </row>
    <row r="221" spans="3:4" x14ac:dyDescent="0.25">
      <c r="C221" s="26" t="s">
        <v>2380</v>
      </c>
      <c r="D221" s="26" t="s">
        <v>2383</v>
      </c>
    </row>
    <row r="222" spans="3:4" x14ac:dyDescent="0.25">
      <c r="C222" s="26" t="s">
        <v>2383</v>
      </c>
      <c r="D222" s="26" t="s">
        <v>2383</v>
      </c>
    </row>
    <row r="223" spans="3:4" x14ac:dyDescent="0.25">
      <c r="C223" s="26" t="s">
        <v>2383</v>
      </c>
      <c r="D223" s="26" t="s">
        <v>2383</v>
      </c>
    </row>
    <row r="224" spans="3:4" x14ac:dyDescent="0.25">
      <c r="C224" s="26" t="s">
        <v>2383</v>
      </c>
      <c r="D224" s="26" t="s">
        <v>2383</v>
      </c>
    </row>
    <row r="225" spans="3:4" x14ac:dyDescent="0.25">
      <c r="C225" s="26" t="s">
        <v>2383</v>
      </c>
      <c r="D225" s="26" t="s">
        <v>2380</v>
      </c>
    </row>
    <row r="226" spans="3:4" x14ac:dyDescent="0.25">
      <c r="C226" s="26" t="s">
        <v>2380</v>
      </c>
      <c r="D226" s="26" t="s">
        <v>2380</v>
      </c>
    </row>
    <row r="227" spans="3:4" x14ac:dyDescent="0.25">
      <c r="C227" s="26" t="s">
        <v>2380</v>
      </c>
      <c r="D227" s="26" t="s">
        <v>2383</v>
      </c>
    </row>
    <row r="228" spans="3:4" x14ac:dyDescent="0.25">
      <c r="C228" s="26" t="s">
        <v>2380</v>
      </c>
      <c r="D228" s="26" t="s">
        <v>2383</v>
      </c>
    </row>
    <row r="229" spans="3:4" x14ac:dyDescent="0.25">
      <c r="C229" s="26" t="s">
        <v>2380</v>
      </c>
      <c r="D229" s="26" t="s">
        <v>2380</v>
      </c>
    </row>
    <row r="230" spans="3:4" x14ac:dyDescent="0.25">
      <c r="C230" s="26" t="s">
        <v>2383</v>
      </c>
      <c r="D230" s="26" t="s">
        <v>2383</v>
      </c>
    </row>
    <row r="231" spans="3:4" x14ac:dyDescent="0.25">
      <c r="C231" s="26" t="s">
        <v>2383</v>
      </c>
      <c r="D231" s="26" t="s">
        <v>2380</v>
      </c>
    </row>
    <row r="232" spans="3:4" x14ac:dyDescent="0.25">
      <c r="C232" s="26" t="s">
        <v>2383</v>
      </c>
      <c r="D232" s="26" t="s">
        <v>2380</v>
      </c>
    </row>
    <row r="233" spans="3:4" x14ac:dyDescent="0.25">
      <c r="C233" s="26" t="s">
        <v>2380</v>
      </c>
      <c r="D233" s="26" t="s">
        <v>2383</v>
      </c>
    </row>
    <row r="234" spans="3:4" x14ac:dyDescent="0.25">
      <c r="C234" s="26" t="s">
        <v>2383</v>
      </c>
      <c r="D234" s="26" t="s">
        <v>2380</v>
      </c>
    </row>
    <row r="235" spans="3:4" x14ac:dyDescent="0.25">
      <c r="C235" s="26" t="s">
        <v>2380</v>
      </c>
      <c r="D235" s="26" t="s">
        <v>2383</v>
      </c>
    </row>
    <row r="236" spans="3:4" x14ac:dyDescent="0.25">
      <c r="C236" s="26" t="s">
        <v>2378</v>
      </c>
      <c r="D236" s="26" t="s">
        <v>2380</v>
      </c>
    </row>
    <row r="237" spans="3:4" x14ac:dyDescent="0.25">
      <c r="C237" s="26" t="s">
        <v>2380</v>
      </c>
      <c r="D237" s="26" t="s">
        <v>2383</v>
      </c>
    </row>
    <row r="238" spans="3:4" x14ac:dyDescent="0.25">
      <c r="C238" s="26" t="s">
        <v>2380</v>
      </c>
      <c r="D238" s="26" t="s">
        <v>2383</v>
      </c>
    </row>
    <row r="239" spans="3:4" x14ac:dyDescent="0.25">
      <c r="C239" s="26" t="s">
        <v>2378</v>
      </c>
      <c r="D239" s="26" t="s">
        <v>2376</v>
      </c>
    </row>
    <row r="240" spans="3:4" x14ac:dyDescent="0.25">
      <c r="C240" s="26" t="s">
        <v>2380</v>
      </c>
      <c r="D240" s="26" t="s">
        <v>2380</v>
      </c>
    </row>
    <row r="241" spans="3:4" x14ac:dyDescent="0.25">
      <c r="C241" s="26" t="s">
        <v>2378</v>
      </c>
      <c r="D241" s="26" t="s">
        <v>2383</v>
      </c>
    </row>
    <row r="242" spans="3:4" x14ac:dyDescent="0.25">
      <c r="C242" s="26" t="s">
        <v>2378</v>
      </c>
      <c r="D242" s="26" t="s">
        <v>2383</v>
      </c>
    </row>
    <row r="243" spans="3:4" x14ac:dyDescent="0.25">
      <c r="C243" s="26" t="s">
        <v>2380</v>
      </c>
      <c r="D243" s="26" t="s">
        <v>2376</v>
      </c>
    </row>
    <row r="244" spans="3:4" x14ac:dyDescent="0.25">
      <c r="C244" s="26" t="s">
        <v>2380</v>
      </c>
      <c r="D244" s="26" t="s">
        <v>2376</v>
      </c>
    </row>
    <row r="245" spans="3:4" x14ac:dyDescent="0.25">
      <c r="C245" s="26" t="s">
        <v>2380</v>
      </c>
      <c r="D245" s="26" t="s">
        <v>2383</v>
      </c>
    </row>
    <row r="246" spans="3:4" x14ac:dyDescent="0.25">
      <c r="C246" s="26" t="s">
        <v>2380</v>
      </c>
      <c r="D246" s="26" t="s">
        <v>2380</v>
      </c>
    </row>
    <row r="247" spans="3:4" x14ac:dyDescent="0.25">
      <c r="C247" s="26" t="s">
        <v>2378</v>
      </c>
      <c r="D247" s="26" t="s">
        <v>2380</v>
      </c>
    </row>
    <row r="248" spans="3:4" x14ac:dyDescent="0.25">
      <c r="C248" s="26" t="s">
        <v>2380</v>
      </c>
      <c r="D248" s="26" t="s">
        <v>2378</v>
      </c>
    </row>
    <row r="249" spans="3:4" x14ac:dyDescent="0.25">
      <c r="C249" s="26" t="s">
        <v>2380</v>
      </c>
      <c r="D249" s="26" t="s">
        <v>2380</v>
      </c>
    </row>
    <row r="250" spans="3:4" x14ac:dyDescent="0.25">
      <c r="C250" s="26" t="s">
        <v>2380</v>
      </c>
      <c r="D250" s="26" t="s">
        <v>2380</v>
      </c>
    </row>
    <row r="251" spans="3:4" x14ac:dyDescent="0.25">
      <c r="C251" s="26" t="s">
        <v>2380</v>
      </c>
      <c r="D251" s="26" t="s">
        <v>2376</v>
      </c>
    </row>
    <row r="252" spans="3:4" x14ac:dyDescent="0.25">
      <c r="C252" s="26" t="s">
        <v>2380</v>
      </c>
      <c r="D252" s="26" t="s">
        <v>2378</v>
      </c>
    </row>
    <row r="253" spans="3:4" x14ac:dyDescent="0.25">
      <c r="C253" s="26" t="s">
        <v>2380</v>
      </c>
      <c r="D253" s="26" t="s">
        <v>2380</v>
      </c>
    </row>
    <row r="254" spans="3:4" x14ac:dyDescent="0.25">
      <c r="C254" s="26" t="s">
        <v>2380</v>
      </c>
      <c r="D254" s="26" t="s">
        <v>2376</v>
      </c>
    </row>
    <row r="255" spans="3:4" x14ac:dyDescent="0.25">
      <c r="C255" s="26" t="s">
        <v>2380</v>
      </c>
      <c r="D255" s="26" t="s">
        <v>2376</v>
      </c>
    </row>
    <row r="256" spans="3:4" x14ac:dyDescent="0.25">
      <c r="C256" s="26" t="s">
        <v>2380</v>
      </c>
      <c r="D256" s="26" t="s">
        <v>2380</v>
      </c>
    </row>
    <row r="257" spans="3:4" x14ac:dyDescent="0.25">
      <c r="C257" s="26" t="s">
        <v>2380</v>
      </c>
      <c r="D257" s="26" t="s">
        <v>2380</v>
      </c>
    </row>
    <row r="258" spans="3:4" x14ac:dyDescent="0.25">
      <c r="C258" s="26" t="s">
        <v>2378</v>
      </c>
      <c r="D258" s="26" t="s">
        <v>2380</v>
      </c>
    </row>
    <row r="259" spans="3:4" x14ac:dyDescent="0.25">
      <c r="C259" s="26" t="s">
        <v>2380</v>
      </c>
      <c r="D259" s="26" t="s">
        <v>2380</v>
      </c>
    </row>
    <row r="260" spans="3:4" x14ac:dyDescent="0.25">
      <c r="C260" s="26" t="s">
        <v>2380</v>
      </c>
      <c r="D260" s="26" t="s">
        <v>2380</v>
      </c>
    </row>
    <row r="261" spans="3:4" x14ac:dyDescent="0.25">
      <c r="C261" s="26" t="s">
        <v>2380</v>
      </c>
      <c r="D261" s="26" t="s">
        <v>2380</v>
      </c>
    </row>
    <row r="262" spans="3:4" x14ac:dyDescent="0.25">
      <c r="C262" s="26" t="s">
        <v>2380</v>
      </c>
      <c r="D262" s="26" t="s">
        <v>2383</v>
      </c>
    </row>
    <row r="263" spans="3:4" x14ac:dyDescent="0.25">
      <c r="C263" s="26" t="s">
        <v>2378</v>
      </c>
      <c r="D263" s="26" t="s">
        <v>2380</v>
      </c>
    </row>
    <row r="264" spans="3:4" x14ac:dyDescent="0.25">
      <c r="C264" s="26" t="s">
        <v>2380</v>
      </c>
      <c r="D264" s="26" t="s">
        <v>2380</v>
      </c>
    </row>
    <row r="265" spans="3:4" x14ac:dyDescent="0.25">
      <c r="C265" s="26" t="s">
        <v>2378</v>
      </c>
      <c r="D265" s="26" t="s">
        <v>2380</v>
      </c>
    </row>
    <row r="266" spans="3:4" x14ac:dyDescent="0.25">
      <c r="C266" s="26" t="s">
        <v>2378</v>
      </c>
      <c r="D266" s="26" t="s">
        <v>2380</v>
      </c>
    </row>
    <row r="267" spans="3:4" x14ac:dyDescent="0.25">
      <c r="C267" s="26" t="s">
        <v>2380</v>
      </c>
      <c r="D267" s="26" t="s">
        <v>2380</v>
      </c>
    </row>
    <row r="268" spans="3:4" x14ac:dyDescent="0.25">
      <c r="C268" s="26" t="s">
        <v>2378</v>
      </c>
      <c r="D268" s="26" t="s">
        <v>2380</v>
      </c>
    </row>
    <row r="269" spans="3:4" x14ac:dyDescent="0.25">
      <c r="C269" s="26" t="s">
        <v>2378</v>
      </c>
      <c r="D269" s="26" t="s">
        <v>2380</v>
      </c>
    </row>
    <row r="270" spans="3:4" x14ac:dyDescent="0.25">
      <c r="C270" s="26" t="s">
        <v>2376</v>
      </c>
      <c r="D270" s="26" t="s">
        <v>2380</v>
      </c>
    </row>
    <row r="271" spans="3:4" x14ac:dyDescent="0.25">
      <c r="C271" s="26" t="s">
        <v>2380</v>
      </c>
      <c r="D271" s="26" t="s">
        <v>2376</v>
      </c>
    </row>
    <row r="272" spans="3:4" x14ac:dyDescent="0.25">
      <c r="C272" s="26" t="s">
        <v>2380</v>
      </c>
      <c r="D272" s="26" t="s">
        <v>2376</v>
      </c>
    </row>
    <row r="273" spans="3:4" x14ac:dyDescent="0.25">
      <c r="C273" s="26" t="s">
        <v>2380</v>
      </c>
      <c r="D273" s="26" t="s">
        <v>2380</v>
      </c>
    </row>
    <row r="274" spans="3:4" x14ac:dyDescent="0.25">
      <c r="C274" s="26" t="s">
        <v>2380</v>
      </c>
      <c r="D274" s="26" t="s">
        <v>2380</v>
      </c>
    </row>
    <row r="275" spans="3:4" x14ac:dyDescent="0.25">
      <c r="C275" s="26" t="s">
        <v>2380</v>
      </c>
      <c r="D275" s="26" t="s">
        <v>2380</v>
      </c>
    </row>
    <row r="276" spans="3:4" x14ac:dyDescent="0.25">
      <c r="C276" s="26" t="s">
        <v>2380</v>
      </c>
      <c r="D276" s="26" t="s">
        <v>2380</v>
      </c>
    </row>
    <row r="277" spans="3:4" x14ac:dyDescent="0.25">
      <c r="C277" s="26" t="s">
        <v>2380</v>
      </c>
      <c r="D277" s="26" t="s">
        <v>2380</v>
      </c>
    </row>
    <row r="278" spans="3:4" x14ac:dyDescent="0.25">
      <c r="C278" s="26" t="s">
        <v>2378</v>
      </c>
      <c r="D278" s="26" t="s">
        <v>2378</v>
      </c>
    </row>
    <row r="279" spans="3:4" x14ac:dyDescent="0.25">
      <c r="C279" s="26" t="s">
        <v>2378</v>
      </c>
      <c r="D279" s="26" t="s">
        <v>2380</v>
      </c>
    </row>
    <row r="280" spans="3:4" x14ac:dyDescent="0.25">
      <c r="C280" s="26" t="s">
        <v>2380</v>
      </c>
      <c r="D280" s="26" t="s">
        <v>2380</v>
      </c>
    </row>
    <row r="281" spans="3:4" x14ac:dyDescent="0.25">
      <c r="C281" s="26" t="s">
        <v>2378</v>
      </c>
      <c r="D281" s="26" t="s">
        <v>2380</v>
      </c>
    </row>
    <row r="282" spans="3:4" x14ac:dyDescent="0.25">
      <c r="C282" s="26" t="s">
        <v>2380</v>
      </c>
      <c r="D282" s="26" t="s">
        <v>2380</v>
      </c>
    </row>
    <row r="283" spans="3:4" x14ac:dyDescent="0.25">
      <c r="C283" s="26" t="s">
        <v>2380</v>
      </c>
      <c r="D283" s="26" t="s">
        <v>2380</v>
      </c>
    </row>
    <row r="284" spans="3:4" x14ac:dyDescent="0.25">
      <c r="C284" s="26" t="s">
        <v>2378</v>
      </c>
      <c r="D284" s="26" t="s">
        <v>2380</v>
      </c>
    </row>
    <row r="285" spans="3:4" x14ac:dyDescent="0.25">
      <c r="C285" s="26" t="s">
        <v>2380</v>
      </c>
      <c r="D285" s="26" t="s">
        <v>2380</v>
      </c>
    </row>
    <row r="286" spans="3:4" x14ac:dyDescent="0.25">
      <c r="C286" s="26" t="s">
        <v>2378</v>
      </c>
      <c r="D286" s="26" t="s">
        <v>2380</v>
      </c>
    </row>
    <row r="287" spans="3:4" x14ac:dyDescent="0.25">
      <c r="C287" s="26" t="s">
        <v>2380</v>
      </c>
      <c r="D287" s="26" t="s">
        <v>2376</v>
      </c>
    </row>
    <row r="288" spans="3:4" x14ac:dyDescent="0.25">
      <c r="C288" s="26" t="s">
        <v>2378</v>
      </c>
      <c r="D288" s="26" t="s">
        <v>2376</v>
      </c>
    </row>
    <row r="289" spans="3:4" x14ac:dyDescent="0.25">
      <c r="C289" s="26" t="s">
        <v>2380</v>
      </c>
      <c r="D289" s="26" t="s">
        <v>2380</v>
      </c>
    </row>
    <row r="290" spans="3:4" x14ac:dyDescent="0.25">
      <c r="C290" s="26" t="s">
        <v>2380</v>
      </c>
      <c r="D290" s="26" t="s">
        <v>2380</v>
      </c>
    </row>
    <row r="291" spans="3:4" x14ac:dyDescent="0.25">
      <c r="C291" s="26" t="s">
        <v>2380</v>
      </c>
      <c r="D291" s="26" t="s">
        <v>2376</v>
      </c>
    </row>
    <row r="292" spans="3:4" x14ac:dyDescent="0.25">
      <c r="C292" s="26" t="s">
        <v>2380</v>
      </c>
      <c r="D292" s="26" t="s">
        <v>2380</v>
      </c>
    </row>
    <row r="293" spans="3:4" x14ac:dyDescent="0.25">
      <c r="C293" s="26" t="s">
        <v>2380</v>
      </c>
      <c r="D293" s="26" t="s">
        <v>2380</v>
      </c>
    </row>
    <row r="294" spans="3:4" x14ac:dyDescent="0.25">
      <c r="C294" s="26" t="s">
        <v>2378</v>
      </c>
      <c r="D294" s="26" t="s">
        <v>2380</v>
      </c>
    </row>
    <row r="295" spans="3:4" x14ac:dyDescent="0.25">
      <c r="C295" s="26" t="s">
        <v>2378</v>
      </c>
      <c r="D295" s="26" t="s">
        <v>2380</v>
      </c>
    </row>
    <row r="296" spans="3:4" x14ac:dyDescent="0.25">
      <c r="C296" s="26" t="s">
        <v>2380</v>
      </c>
      <c r="D296" s="26" t="s">
        <v>2380</v>
      </c>
    </row>
    <row r="297" spans="3:4" x14ac:dyDescent="0.25">
      <c r="C297" s="26" t="s">
        <v>2380</v>
      </c>
      <c r="D297" s="26" t="s">
        <v>2380</v>
      </c>
    </row>
    <row r="298" spans="3:4" x14ac:dyDescent="0.25">
      <c r="C298" s="26" t="s">
        <v>2376</v>
      </c>
      <c r="D298" s="26" t="s">
        <v>2380</v>
      </c>
    </row>
    <row r="299" spans="3:4" x14ac:dyDescent="0.25">
      <c r="C299" s="26" t="s">
        <v>2380</v>
      </c>
      <c r="D299" s="26" t="s">
        <v>2378</v>
      </c>
    </row>
    <row r="300" spans="3:4" x14ac:dyDescent="0.25">
      <c r="C300" s="26" t="s">
        <v>2376</v>
      </c>
      <c r="D300" s="26" t="s">
        <v>2378</v>
      </c>
    </row>
    <row r="301" spans="3:4" x14ac:dyDescent="0.25">
      <c r="C301" s="26" t="s">
        <v>2376</v>
      </c>
      <c r="D301" s="26" t="s">
        <v>2380</v>
      </c>
    </row>
    <row r="302" spans="3:4" x14ac:dyDescent="0.25">
      <c r="C302" s="26" t="s">
        <v>2376</v>
      </c>
      <c r="D302" s="26" t="s">
        <v>2380</v>
      </c>
    </row>
    <row r="303" spans="3:4" x14ac:dyDescent="0.25">
      <c r="C303" s="26" t="s">
        <v>2376</v>
      </c>
      <c r="D303" s="26" t="s">
        <v>2380</v>
      </c>
    </row>
    <row r="304" spans="3:4" x14ac:dyDescent="0.25">
      <c r="C304" s="26" t="s">
        <v>2376</v>
      </c>
      <c r="D304" s="26" t="s">
        <v>2380</v>
      </c>
    </row>
    <row r="305" spans="3:4" x14ac:dyDescent="0.25">
      <c r="C305" s="26" t="s">
        <v>2376</v>
      </c>
      <c r="D305" s="26" t="s">
        <v>2378</v>
      </c>
    </row>
    <row r="306" spans="3:4" x14ac:dyDescent="0.25">
      <c r="C306" s="26" t="s">
        <v>2376</v>
      </c>
      <c r="D306" s="26" t="s">
        <v>2380</v>
      </c>
    </row>
    <row r="307" spans="3:4" x14ac:dyDescent="0.25">
      <c r="C307" s="26" t="s">
        <v>2376</v>
      </c>
      <c r="D307" s="26" t="s">
        <v>2378</v>
      </c>
    </row>
    <row r="308" spans="3:4" x14ac:dyDescent="0.25">
      <c r="C308" s="26" t="s">
        <v>2376</v>
      </c>
      <c r="D308" s="26" t="s">
        <v>2378</v>
      </c>
    </row>
    <row r="309" spans="3:4" x14ac:dyDescent="0.25">
      <c r="C309" s="26" t="s">
        <v>2376</v>
      </c>
      <c r="D309" s="26" t="s">
        <v>2383</v>
      </c>
    </row>
    <row r="310" spans="3:4" x14ac:dyDescent="0.25">
      <c r="C310" s="26" t="s">
        <v>2376</v>
      </c>
      <c r="D310" s="26" t="s">
        <v>2383</v>
      </c>
    </row>
    <row r="311" spans="3:4" x14ac:dyDescent="0.25">
      <c r="C311" s="26" t="s">
        <v>2376</v>
      </c>
      <c r="D311" s="26" t="s">
        <v>2383</v>
      </c>
    </row>
    <row r="312" spans="3:4" x14ac:dyDescent="0.25">
      <c r="C312" s="26" t="s">
        <v>2376</v>
      </c>
      <c r="D312" s="26" t="s">
        <v>2378</v>
      </c>
    </row>
    <row r="313" spans="3:4" x14ac:dyDescent="0.25">
      <c r="C313" s="26" t="s">
        <v>2376</v>
      </c>
      <c r="D313" s="26" t="s">
        <v>2378</v>
      </c>
    </row>
    <row r="314" spans="3:4" x14ac:dyDescent="0.25">
      <c r="C314" s="26" t="s">
        <v>2383</v>
      </c>
      <c r="D314" s="26" t="s">
        <v>2380</v>
      </c>
    </row>
    <row r="315" spans="3:4" x14ac:dyDescent="0.25">
      <c r="C315" s="26" t="s">
        <v>2378</v>
      </c>
      <c r="D315" s="26" t="s">
        <v>2380</v>
      </c>
    </row>
    <row r="316" spans="3:4" x14ac:dyDescent="0.25">
      <c r="C316" s="26" t="s">
        <v>2376</v>
      </c>
      <c r="D316" s="26" t="s">
        <v>2380</v>
      </c>
    </row>
    <row r="317" spans="3:4" x14ac:dyDescent="0.25">
      <c r="C317" s="26" t="s">
        <v>2380</v>
      </c>
      <c r="D317" s="26" t="s">
        <v>2380</v>
      </c>
    </row>
    <row r="318" spans="3:4" x14ac:dyDescent="0.25">
      <c r="C318" s="26" t="s">
        <v>2376</v>
      </c>
      <c r="D318" s="26" t="s">
        <v>2380</v>
      </c>
    </row>
    <row r="319" spans="3:4" x14ac:dyDescent="0.25">
      <c r="C319" s="26" t="s">
        <v>2376</v>
      </c>
      <c r="D319" s="26" t="s">
        <v>2378</v>
      </c>
    </row>
    <row r="320" spans="3:4" x14ac:dyDescent="0.25">
      <c r="C320" s="26" t="s">
        <v>2376</v>
      </c>
      <c r="D320" s="26" t="s">
        <v>2380</v>
      </c>
    </row>
    <row r="321" spans="3:4" x14ac:dyDescent="0.25">
      <c r="C321" s="26" t="s">
        <v>2376</v>
      </c>
      <c r="D321" s="26" t="s">
        <v>2378</v>
      </c>
    </row>
    <row r="322" spans="3:4" x14ac:dyDescent="0.25">
      <c r="C322" s="26" t="s">
        <v>2376</v>
      </c>
      <c r="D322" s="26" t="s">
        <v>2380</v>
      </c>
    </row>
    <row r="323" spans="3:4" x14ac:dyDescent="0.25">
      <c r="C323" s="26" t="s">
        <v>2376</v>
      </c>
      <c r="D323" s="26" t="s">
        <v>2380</v>
      </c>
    </row>
    <row r="324" spans="3:4" x14ac:dyDescent="0.25">
      <c r="C324" s="26" t="s">
        <v>2376</v>
      </c>
      <c r="D324" s="26" t="s">
        <v>2380</v>
      </c>
    </row>
    <row r="325" spans="3:4" x14ac:dyDescent="0.25">
      <c r="C325" s="26" t="s">
        <v>2376</v>
      </c>
      <c r="D325" s="26" t="s">
        <v>2383</v>
      </c>
    </row>
    <row r="326" spans="3:4" x14ac:dyDescent="0.25">
      <c r="C326" s="26" t="s">
        <v>2376</v>
      </c>
      <c r="D326" s="26" t="s">
        <v>2378</v>
      </c>
    </row>
    <row r="327" spans="3:4" x14ac:dyDescent="0.25">
      <c r="C327" s="26" t="s">
        <v>2376</v>
      </c>
      <c r="D327" s="26" t="s">
        <v>2380</v>
      </c>
    </row>
    <row r="328" spans="3:4" x14ac:dyDescent="0.25">
      <c r="C328" s="26" t="s">
        <v>2376</v>
      </c>
      <c r="D328" s="26" t="s">
        <v>2378</v>
      </c>
    </row>
    <row r="329" spans="3:4" x14ac:dyDescent="0.25">
      <c r="C329" s="26" t="s">
        <v>2380</v>
      </c>
      <c r="D329" s="26" t="s">
        <v>2378</v>
      </c>
    </row>
    <row r="330" spans="3:4" x14ac:dyDescent="0.25">
      <c r="C330" s="26" t="s">
        <v>2376</v>
      </c>
      <c r="D330" s="26" t="s">
        <v>2378</v>
      </c>
    </row>
    <row r="331" spans="3:4" x14ac:dyDescent="0.25">
      <c r="C331" s="26" t="s">
        <v>2380</v>
      </c>
      <c r="D331" s="26" t="s">
        <v>2380</v>
      </c>
    </row>
    <row r="332" spans="3:4" x14ac:dyDescent="0.25">
      <c r="C332" s="26" t="s">
        <v>2378</v>
      </c>
      <c r="D332" s="26" t="s">
        <v>2380</v>
      </c>
    </row>
    <row r="333" spans="3:4" x14ac:dyDescent="0.25">
      <c r="C333" s="26" t="s">
        <v>2383</v>
      </c>
      <c r="D333" s="26" t="s">
        <v>2380</v>
      </c>
    </row>
    <row r="334" spans="3:4" x14ac:dyDescent="0.25">
      <c r="C334" s="26" t="s">
        <v>2383</v>
      </c>
      <c r="D334" s="26" t="s">
        <v>2380</v>
      </c>
    </row>
    <row r="335" spans="3:4" x14ac:dyDescent="0.25">
      <c r="C335" s="26" t="s">
        <v>2376</v>
      </c>
      <c r="D335" s="26" t="s">
        <v>2378</v>
      </c>
    </row>
    <row r="336" spans="3:4" x14ac:dyDescent="0.25">
      <c r="C336" s="26" t="s">
        <v>2380</v>
      </c>
      <c r="D336" s="26" t="s">
        <v>2380</v>
      </c>
    </row>
    <row r="337" spans="3:4" x14ac:dyDescent="0.25">
      <c r="C337" s="26" t="s">
        <v>2378</v>
      </c>
      <c r="D337" s="26" t="s">
        <v>2380</v>
      </c>
    </row>
    <row r="338" spans="3:4" x14ac:dyDescent="0.25">
      <c r="C338" s="26" t="s">
        <v>2378</v>
      </c>
      <c r="D338" s="26" t="s">
        <v>2380</v>
      </c>
    </row>
    <row r="339" spans="3:4" x14ac:dyDescent="0.25">
      <c r="C339" s="26" t="s">
        <v>2378</v>
      </c>
      <c r="D339" s="26" t="s">
        <v>2380</v>
      </c>
    </row>
    <row r="340" spans="3:4" x14ac:dyDescent="0.25">
      <c r="C340" s="26" t="s">
        <v>2378</v>
      </c>
      <c r="D340" s="26" t="s">
        <v>2380</v>
      </c>
    </row>
    <row r="341" spans="3:4" x14ac:dyDescent="0.25">
      <c r="C341" s="26" t="s">
        <v>2378</v>
      </c>
      <c r="D341" s="26" t="s">
        <v>2380</v>
      </c>
    </row>
    <row r="342" spans="3:4" x14ac:dyDescent="0.25">
      <c r="C342" s="26" t="s">
        <v>2378</v>
      </c>
      <c r="D342" s="26" t="s">
        <v>2380</v>
      </c>
    </row>
    <row r="343" spans="3:4" x14ac:dyDescent="0.25">
      <c r="C343" s="26" t="s">
        <v>2378</v>
      </c>
      <c r="D343" s="26" t="s">
        <v>2380</v>
      </c>
    </row>
    <row r="344" spans="3:4" x14ac:dyDescent="0.25">
      <c r="C344" s="26" t="s">
        <v>2378</v>
      </c>
      <c r="D344" s="26" t="s">
        <v>2380</v>
      </c>
    </row>
    <row r="345" spans="3:4" x14ac:dyDescent="0.25">
      <c r="C345" s="26" t="s">
        <v>2380</v>
      </c>
      <c r="D345" s="26" t="s">
        <v>2380</v>
      </c>
    </row>
    <row r="346" spans="3:4" x14ac:dyDescent="0.25">
      <c r="C346" s="26" t="s">
        <v>2378</v>
      </c>
      <c r="D346" s="26" t="s">
        <v>2380</v>
      </c>
    </row>
    <row r="347" spans="3:4" x14ac:dyDescent="0.25">
      <c r="C347" s="26" t="s">
        <v>2378</v>
      </c>
      <c r="D347" s="26" t="s">
        <v>2380</v>
      </c>
    </row>
    <row r="348" spans="3:4" x14ac:dyDescent="0.25">
      <c r="C348" s="26" t="s">
        <v>2380</v>
      </c>
      <c r="D348" s="26" t="s">
        <v>2380</v>
      </c>
    </row>
    <row r="349" spans="3:4" x14ac:dyDescent="0.25">
      <c r="C349" s="26" t="s">
        <v>2378</v>
      </c>
      <c r="D349" s="26" t="s">
        <v>2376</v>
      </c>
    </row>
    <row r="350" spans="3:4" x14ac:dyDescent="0.25">
      <c r="C350" s="26" t="s">
        <v>2378</v>
      </c>
      <c r="D350" s="26" t="s">
        <v>2383</v>
      </c>
    </row>
    <row r="351" spans="3:4" x14ac:dyDescent="0.25">
      <c r="C351" s="26" t="s">
        <v>2378</v>
      </c>
      <c r="D351" s="26" t="s">
        <v>2378</v>
      </c>
    </row>
    <row r="352" spans="3:4" x14ac:dyDescent="0.25">
      <c r="C352" s="26" t="s">
        <v>2378</v>
      </c>
      <c r="D352" s="26" t="s">
        <v>2376</v>
      </c>
    </row>
    <row r="353" spans="3:4" x14ac:dyDescent="0.25">
      <c r="C353" s="26" t="s">
        <v>2378</v>
      </c>
      <c r="D353" s="26" t="s">
        <v>2383</v>
      </c>
    </row>
    <row r="354" spans="3:4" x14ac:dyDescent="0.25">
      <c r="C354" s="26" t="s">
        <v>2378</v>
      </c>
      <c r="D354" s="26" t="s">
        <v>2383</v>
      </c>
    </row>
    <row r="355" spans="3:4" x14ac:dyDescent="0.25">
      <c r="C355" s="26" t="s">
        <v>2378</v>
      </c>
      <c r="D355" s="26" t="s">
        <v>2383</v>
      </c>
    </row>
    <row r="356" spans="3:4" x14ac:dyDescent="0.25">
      <c r="C356" s="26" t="s">
        <v>2378</v>
      </c>
      <c r="D356" s="26" t="s">
        <v>2380</v>
      </c>
    </row>
    <row r="357" spans="3:4" x14ac:dyDescent="0.25">
      <c r="C357" s="26" t="s">
        <v>2378</v>
      </c>
      <c r="D357" s="26" t="s">
        <v>2376</v>
      </c>
    </row>
    <row r="358" spans="3:4" x14ac:dyDescent="0.25">
      <c r="C358" s="26" t="s">
        <v>2378</v>
      </c>
      <c r="D358" s="26" t="s">
        <v>2383</v>
      </c>
    </row>
    <row r="359" spans="3:4" x14ac:dyDescent="0.25">
      <c r="C359" s="26" t="s">
        <v>2378</v>
      </c>
      <c r="D359" s="26" t="s">
        <v>2380</v>
      </c>
    </row>
    <row r="360" spans="3:4" x14ac:dyDescent="0.25">
      <c r="C360" s="26" t="s">
        <v>2378</v>
      </c>
      <c r="D360" s="26" t="s">
        <v>2380</v>
      </c>
    </row>
    <row r="361" spans="3:4" x14ac:dyDescent="0.25">
      <c r="C361" s="26" t="s">
        <v>2378</v>
      </c>
      <c r="D361" s="26" t="s">
        <v>2380</v>
      </c>
    </row>
    <row r="362" spans="3:4" x14ac:dyDescent="0.25">
      <c r="C362" s="26" t="s">
        <v>2378</v>
      </c>
      <c r="D362" s="26" t="s">
        <v>2383</v>
      </c>
    </row>
    <row r="363" spans="3:4" x14ac:dyDescent="0.25">
      <c r="C363" s="26" t="s">
        <v>2378</v>
      </c>
      <c r="D363" s="26" t="s">
        <v>2380</v>
      </c>
    </row>
    <row r="364" spans="3:4" x14ac:dyDescent="0.25">
      <c r="C364" s="26" t="s">
        <v>2378</v>
      </c>
      <c r="D364" s="26" t="s">
        <v>2380</v>
      </c>
    </row>
    <row r="365" spans="3:4" x14ac:dyDescent="0.25">
      <c r="C365" s="26" t="s">
        <v>2378</v>
      </c>
      <c r="D365" s="26" t="s">
        <v>2380</v>
      </c>
    </row>
    <row r="366" spans="3:4" x14ac:dyDescent="0.25">
      <c r="C366" s="26" t="s">
        <v>2378</v>
      </c>
      <c r="D366" s="26" t="s">
        <v>2383</v>
      </c>
    </row>
    <row r="367" spans="3:4" x14ac:dyDescent="0.25">
      <c r="C367" s="26" t="s">
        <v>2378</v>
      </c>
      <c r="D367" s="26" t="s">
        <v>2376</v>
      </c>
    </row>
    <row r="368" spans="3:4" x14ac:dyDescent="0.25">
      <c r="C368" s="26" t="s">
        <v>2378</v>
      </c>
      <c r="D368" s="26" t="s">
        <v>2383</v>
      </c>
    </row>
    <row r="369" spans="3:4" x14ac:dyDescent="0.25">
      <c r="C369" s="26" t="s">
        <v>2378</v>
      </c>
      <c r="D369" s="4" t="s">
        <v>2383</v>
      </c>
    </row>
    <row r="370" spans="3:4" x14ac:dyDescent="0.25">
      <c r="C370" s="26" t="s">
        <v>2378</v>
      </c>
      <c r="D370" s="4" t="s">
        <v>2380</v>
      </c>
    </row>
    <row r="371" spans="3:4" x14ac:dyDescent="0.25">
      <c r="C371" s="26" t="s">
        <v>2378</v>
      </c>
      <c r="D371" s="4" t="s">
        <v>2383</v>
      </c>
    </row>
    <row r="372" spans="3:4" x14ac:dyDescent="0.25">
      <c r="C372" s="26" t="s">
        <v>2378</v>
      </c>
      <c r="D372" s="4" t="s">
        <v>2378</v>
      </c>
    </row>
    <row r="373" spans="3:4" x14ac:dyDescent="0.25">
      <c r="C373" s="26" t="s">
        <v>2378</v>
      </c>
      <c r="D373" s="4" t="s">
        <v>2383</v>
      </c>
    </row>
    <row r="374" spans="3:4" x14ac:dyDescent="0.25">
      <c r="C374" s="26" t="s">
        <v>2378</v>
      </c>
      <c r="D374" s="4" t="s">
        <v>2380</v>
      </c>
    </row>
    <row r="375" spans="3:4" x14ac:dyDescent="0.25">
      <c r="C375" s="26" t="s">
        <v>2378</v>
      </c>
      <c r="D375" s="4" t="s">
        <v>2380</v>
      </c>
    </row>
    <row r="376" spans="3:4" x14ac:dyDescent="0.25">
      <c r="C376" s="26" t="s">
        <v>2378</v>
      </c>
      <c r="D376" s="4" t="s">
        <v>2376</v>
      </c>
    </row>
    <row r="377" spans="3:4" x14ac:dyDescent="0.25">
      <c r="C377" s="26" t="s">
        <v>2378</v>
      </c>
      <c r="D377" s="4" t="s">
        <v>2380</v>
      </c>
    </row>
    <row r="378" spans="3:4" x14ac:dyDescent="0.25">
      <c r="C378" s="26" t="s">
        <v>2378</v>
      </c>
      <c r="D378" s="4" t="s">
        <v>2380</v>
      </c>
    </row>
    <row r="379" spans="3:4" x14ac:dyDescent="0.25">
      <c r="C379" s="26" t="s">
        <v>2378</v>
      </c>
      <c r="D379" s="4" t="s">
        <v>2383</v>
      </c>
    </row>
    <row r="380" spans="3:4" x14ac:dyDescent="0.25">
      <c r="C380" s="26" t="s">
        <v>2378</v>
      </c>
      <c r="D380" s="4" t="s">
        <v>2383</v>
      </c>
    </row>
    <row r="381" spans="3:4" x14ac:dyDescent="0.25">
      <c r="C381" s="26" t="s">
        <v>2378</v>
      </c>
      <c r="D381" s="4" t="s">
        <v>2378</v>
      </c>
    </row>
    <row r="382" spans="3:4" x14ac:dyDescent="0.25">
      <c r="C382" s="26" t="s">
        <v>2378</v>
      </c>
      <c r="D382" s="4" t="s">
        <v>2376</v>
      </c>
    </row>
    <row r="383" spans="3:4" x14ac:dyDescent="0.25">
      <c r="C383" s="26" t="s">
        <v>2378</v>
      </c>
      <c r="D383" s="4" t="s">
        <v>2380</v>
      </c>
    </row>
    <row r="384" spans="3:4" x14ac:dyDescent="0.25">
      <c r="C384" s="26" t="s">
        <v>2378</v>
      </c>
    </row>
    <row r="385" spans="3:3" x14ac:dyDescent="0.25">
      <c r="C385" s="26" t="s">
        <v>2378</v>
      </c>
    </row>
    <row r="386" spans="3:3" x14ac:dyDescent="0.25">
      <c r="C386" s="26" t="s">
        <v>2378</v>
      </c>
    </row>
    <row r="387" spans="3:3" x14ac:dyDescent="0.25">
      <c r="C387" s="26" t="s">
        <v>2378</v>
      </c>
    </row>
    <row r="388" spans="3:3" x14ac:dyDescent="0.25">
      <c r="C388" s="26" t="s">
        <v>2378</v>
      </c>
    </row>
    <row r="389" spans="3:3" x14ac:dyDescent="0.25">
      <c r="C389" s="26" t="s">
        <v>2378</v>
      </c>
    </row>
    <row r="390" spans="3:3" x14ac:dyDescent="0.25">
      <c r="C390" s="26" t="s">
        <v>2378</v>
      </c>
    </row>
    <row r="391" spans="3:3" x14ac:dyDescent="0.25">
      <c r="C391" s="26" t="s">
        <v>2378</v>
      </c>
    </row>
    <row r="392" spans="3:3" x14ac:dyDescent="0.25">
      <c r="C392" s="26" t="s">
        <v>2378</v>
      </c>
    </row>
    <row r="393" spans="3:3" x14ac:dyDescent="0.25">
      <c r="C393" s="26" t="s">
        <v>2378</v>
      </c>
    </row>
    <row r="394" spans="3:3" x14ac:dyDescent="0.25">
      <c r="C394" s="26" t="s">
        <v>2378</v>
      </c>
    </row>
    <row r="395" spans="3:3" x14ac:dyDescent="0.25">
      <c r="C395" s="26" t="s">
        <v>2378</v>
      </c>
    </row>
    <row r="396" spans="3:3" x14ac:dyDescent="0.25">
      <c r="C396" s="26" t="s">
        <v>2378</v>
      </c>
    </row>
    <row r="397" spans="3:3" x14ac:dyDescent="0.25">
      <c r="C397" s="26" t="s">
        <v>2378</v>
      </c>
    </row>
    <row r="398" spans="3:3" x14ac:dyDescent="0.25">
      <c r="C398" s="26" t="s">
        <v>2378</v>
      </c>
    </row>
    <row r="399" spans="3:3" x14ac:dyDescent="0.25">
      <c r="C399" s="26" t="s">
        <v>2378</v>
      </c>
    </row>
    <row r="400" spans="3:3" x14ac:dyDescent="0.25">
      <c r="C400" s="26" t="s">
        <v>2378</v>
      </c>
    </row>
    <row r="401" spans="3:3" x14ac:dyDescent="0.25">
      <c r="C401" s="26" t="s">
        <v>2378</v>
      </c>
    </row>
    <row r="402" spans="3:3" x14ac:dyDescent="0.25">
      <c r="C402" s="26" t="s">
        <v>2378</v>
      </c>
    </row>
    <row r="403" spans="3:3" x14ac:dyDescent="0.25">
      <c r="C403" s="26" t="s">
        <v>2378</v>
      </c>
    </row>
    <row r="404" spans="3:3" x14ac:dyDescent="0.25">
      <c r="C404" s="26" t="s">
        <v>2380</v>
      </c>
    </row>
    <row r="405" spans="3:3" x14ac:dyDescent="0.25">
      <c r="C405" s="26" t="s">
        <v>2380</v>
      </c>
    </row>
    <row r="406" spans="3:3" x14ac:dyDescent="0.25">
      <c r="C406" s="26" t="s">
        <v>2378</v>
      </c>
    </row>
    <row r="407" spans="3:3" x14ac:dyDescent="0.25">
      <c r="C407" s="26" t="s">
        <v>2378</v>
      </c>
    </row>
    <row r="408" spans="3:3" x14ac:dyDescent="0.25">
      <c r="C408" s="26" t="s">
        <v>2378</v>
      </c>
    </row>
    <row r="409" spans="3:3" x14ac:dyDescent="0.25">
      <c r="C409" s="26" t="s">
        <v>2378</v>
      </c>
    </row>
    <row r="410" spans="3:3" x14ac:dyDescent="0.25">
      <c r="C410" s="26" t="s">
        <v>2378</v>
      </c>
    </row>
    <row r="411" spans="3:3" x14ac:dyDescent="0.25">
      <c r="C411" s="26" t="s">
        <v>2378</v>
      </c>
    </row>
    <row r="412" spans="3:3" x14ac:dyDescent="0.25">
      <c r="C412" s="26" t="s">
        <v>2378</v>
      </c>
    </row>
    <row r="413" spans="3:3" x14ac:dyDescent="0.25">
      <c r="C413" s="26" t="s">
        <v>2378</v>
      </c>
    </row>
    <row r="414" spans="3:3" x14ac:dyDescent="0.25">
      <c r="C414" s="26" t="s">
        <v>2378</v>
      </c>
    </row>
    <row r="415" spans="3:3" x14ac:dyDescent="0.25">
      <c r="C415" s="26" t="s">
        <v>2378</v>
      </c>
    </row>
    <row r="416" spans="3:3" x14ac:dyDescent="0.25">
      <c r="C416" s="26" t="s">
        <v>2378</v>
      </c>
    </row>
    <row r="417" spans="3:3" x14ac:dyDescent="0.25">
      <c r="C417" s="26" t="s">
        <v>2378</v>
      </c>
    </row>
    <row r="418" spans="3:3" x14ac:dyDescent="0.25">
      <c r="C418" s="26" t="s">
        <v>2378</v>
      </c>
    </row>
    <row r="419" spans="3:3" x14ac:dyDescent="0.25">
      <c r="C419" s="26" t="s">
        <v>2378</v>
      </c>
    </row>
    <row r="420" spans="3:3" x14ac:dyDescent="0.25">
      <c r="C420" s="26" t="s">
        <v>2378</v>
      </c>
    </row>
    <row r="421" spans="3:3" x14ac:dyDescent="0.25">
      <c r="C421" s="26" t="s">
        <v>2378</v>
      </c>
    </row>
    <row r="422" spans="3:3" x14ac:dyDescent="0.25">
      <c r="C422" s="26" t="s">
        <v>2378</v>
      </c>
    </row>
    <row r="423" spans="3:3" x14ac:dyDescent="0.25">
      <c r="C423" s="26" t="s">
        <v>2378</v>
      </c>
    </row>
    <row r="424" spans="3:3" x14ac:dyDescent="0.25">
      <c r="C424" s="26" t="s">
        <v>2378</v>
      </c>
    </row>
    <row r="425" spans="3:3" x14ac:dyDescent="0.25">
      <c r="C425" s="26" t="s">
        <v>2378</v>
      </c>
    </row>
    <row r="426" spans="3:3" x14ac:dyDescent="0.25">
      <c r="C426" s="26" t="s">
        <v>2378</v>
      </c>
    </row>
    <row r="427" spans="3:3" x14ac:dyDescent="0.25">
      <c r="C427" s="26" t="s">
        <v>2378</v>
      </c>
    </row>
    <row r="428" spans="3:3" x14ac:dyDescent="0.25">
      <c r="C428" s="26" t="s">
        <v>2378</v>
      </c>
    </row>
    <row r="429" spans="3:3" x14ac:dyDescent="0.25">
      <c r="C429" s="26" t="s">
        <v>2378</v>
      </c>
    </row>
    <row r="430" spans="3:3" x14ac:dyDescent="0.25">
      <c r="C430" s="26" t="s">
        <v>2378</v>
      </c>
    </row>
    <row r="431" spans="3:3" x14ac:dyDescent="0.25">
      <c r="C431" s="26" t="s">
        <v>2378</v>
      </c>
    </row>
    <row r="432" spans="3:3" x14ac:dyDescent="0.25">
      <c r="C432" s="26" t="s">
        <v>2378</v>
      </c>
    </row>
    <row r="433" spans="3:3" x14ac:dyDescent="0.25">
      <c r="C433" s="26" t="s">
        <v>2378</v>
      </c>
    </row>
    <row r="434" spans="3:3" x14ac:dyDescent="0.25">
      <c r="C434" s="26" t="s">
        <v>2378</v>
      </c>
    </row>
    <row r="435" spans="3:3" x14ac:dyDescent="0.25">
      <c r="C435" s="26" t="s">
        <v>2378</v>
      </c>
    </row>
    <row r="436" spans="3:3" x14ac:dyDescent="0.25">
      <c r="C436" s="26" t="s">
        <v>2378</v>
      </c>
    </row>
    <row r="437" spans="3:3" x14ac:dyDescent="0.25">
      <c r="C437" s="26" t="s">
        <v>2378</v>
      </c>
    </row>
    <row r="438" spans="3:3" x14ac:dyDescent="0.25">
      <c r="C438" s="26" t="s">
        <v>2380</v>
      </c>
    </row>
    <row r="439" spans="3:3" x14ac:dyDescent="0.25">
      <c r="C439" s="26" t="s">
        <v>2378</v>
      </c>
    </row>
    <row r="440" spans="3:3" x14ac:dyDescent="0.25">
      <c r="C440" s="26" t="s">
        <v>2378</v>
      </c>
    </row>
    <row r="441" spans="3:3" x14ac:dyDescent="0.25">
      <c r="C441" s="26" t="s">
        <v>2378</v>
      </c>
    </row>
    <row r="442" spans="3:3" x14ac:dyDescent="0.25">
      <c r="C442" s="26" t="s">
        <v>2380</v>
      </c>
    </row>
    <row r="443" spans="3:3" x14ac:dyDescent="0.25">
      <c r="C443" s="26" t="s">
        <v>2380</v>
      </c>
    </row>
    <row r="444" spans="3:3" x14ac:dyDescent="0.25">
      <c r="C444" s="26" t="s">
        <v>2383</v>
      </c>
    </row>
    <row r="445" spans="3:3" x14ac:dyDescent="0.25">
      <c r="C445" s="26" t="s">
        <v>2380</v>
      </c>
    </row>
    <row r="446" spans="3:3" x14ac:dyDescent="0.25">
      <c r="C446" s="26" t="s">
        <v>2380</v>
      </c>
    </row>
    <row r="447" spans="3:3" x14ac:dyDescent="0.25">
      <c r="C447" s="4" t="s">
        <v>2378</v>
      </c>
    </row>
    <row r="448" spans="3:3" x14ac:dyDescent="0.25">
      <c r="C448" s="4" t="s">
        <v>2378</v>
      </c>
    </row>
    <row r="449" spans="3:3" x14ac:dyDescent="0.25">
      <c r="C449" s="4" t="s">
        <v>2378</v>
      </c>
    </row>
    <row r="450" spans="3:3" x14ac:dyDescent="0.25">
      <c r="C450" s="4" t="s">
        <v>2380</v>
      </c>
    </row>
    <row r="451" spans="3:3" x14ac:dyDescent="0.25">
      <c r="C451" s="4" t="s">
        <v>2380</v>
      </c>
    </row>
    <row r="452" spans="3:3" x14ac:dyDescent="0.25">
      <c r="C452" s="4" t="s">
        <v>2378</v>
      </c>
    </row>
    <row r="453" spans="3:3" x14ac:dyDescent="0.25">
      <c r="C453" s="4" t="s">
        <v>2378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F3EF-C6A7-47A5-BA45-2E759668B5E5}">
  <dimension ref="A1:O440"/>
  <sheetViews>
    <sheetView workbookViewId="0">
      <selection activeCell="AB17" sqref="AB17"/>
    </sheetView>
  </sheetViews>
  <sheetFormatPr defaultRowHeight="13.8" x14ac:dyDescent="0.25"/>
  <sheetData>
    <row r="1" spans="1:15" x14ac:dyDescent="0.25">
      <c r="A1" s="56" t="s">
        <v>2383</v>
      </c>
      <c r="B1" s="56" t="s">
        <v>2376</v>
      </c>
      <c r="C1" s="56" t="s">
        <v>2383</v>
      </c>
      <c r="D1" s="56" t="s">
        <v>2383</v>
      </c>
      <c r="J1" t="s">
        <v>2418</v>
      </c>
      <c r="L1">
        <v>1</v>
      </c>
      <c r="M1">
        <v>2</v>
      </c>
      <c r="N1">
        <v>3</v>
      </c>
      <c r="O1">
        <v>4</v>
      </c>
    </row>
    <row r="2" spans="1:15" x14ac:dyDescent="0.25">
      <c r="A2" s="56" t="s">
        <v>2383</v>
      </c>
      <c r="B2" s="56" t="s">
        <v>2383</v>
      </c>
      <c r="C2" s="56" t="s">
        <v>2383</v>
      </c>
      <c r="D2" s="56" t="s">
        <v>2383</v>
      </c>
      <c r="I2" t="s">
        <v>2417</v>
      </c>
      <c r="J2" s="7" t="s">
        <v>1350</v>
      </c>
      <c r="K2">
        <v>1</v>
      </c>
      <c r="L2">
        <f>COUNTIF(A:A,"*1*")</f>
        <v>0</v>
      </c>
      <c r="M2">
        <f>COUNTIF(B:B,"*1*")</f>
        <v>49</v>
      </c>
      <c r="N2">
        <f t="shared" ref="N2:O2" si="0">COUNTIF(C:C,"*1*")</f>
        <v>24</v>
      </c>
      <c r="O2">
        <f t="shared" si="0"/>
        <v>10</v>
      </c>
    </row>
    <row r="3" spans="1:15" x14ac:dyDescent="0.25">
      <c r="A3" s="56" t="s">
        <v>2380</v>
      </c>
      <c r="B3" s="56" t="s">
        <v>2380</v>
      </c>
      <c r="C3" s="56" t="s">
        <v>2383</v>
      </c>
      <c r="D3" s="56" t="s">
        <v>2383</v>
      </c>
      <c r="J3" s="7" t="s">
        <v>1351</v>
      </c>
      <c r="K3">
        <v>2</v>
      </c>
      <c r="L3">
        <f>COUNTIF(A:A,"*2*")</f>
        <v>3</v>
      </c>
      <c r="M3">
        <f t="shared" ref="M3:O3" si="1">COUNTIF(B:B,"*2*")</f>
        <v>81</v>
      </c>
      <c r="N3">
        <f t="shared" si="1"/>
        <v>96</v>
      </c>
      <c r="O3">
        <f t="shared" si="1"/>
        <v>49</v>
      </c>
    </row>
    <row r="4" spans="1:15" x14ac:dyDescent="0.25">
      <c r="A4" s="56" t="s">
        <v>2378</v>
      </c>
      <c r="B4" s="56" t="s">
        <v>2380</v>
      </c>
      <c r="C4" s="56" t="s">
        <v>2383</v>
      </c>
      <c r="D4" s="56" t="s">
        <v>2383</v>
      </c>
      <c r="J4" s="7" t="s">
        <v>1352</v>
      </c>
      <c r="K4">
        <v>3</v>
      </c>
      <c r="L4">
        <f>COUNTIF(A:A,"*3*")</f>
        <v>7</v>
      </c>
      <c r="M4">
        <f t="shared" ref="M4:O4" si="2">COUNTIF(B:B,"*3*")</f>
        <v>167</v>
      </c>
      <c r="N4">
        <f t="shared" si="2"/>
        <v>188</v>
      </c>
      <c r="O4">
        <f t="shared" si="2"/>
        <v>58</v>
      </c>
    </row>
    <row r="5" spans="1:15" x14ac:dyDescent="0.25">
      <c r="A5" s="56" t="s">
        <v>2380</v>
      </c>
      <c r="B5" s="56" t="s">
        <v>2380</v>
      </c>
      <c r="C5" s="56" t="s">
        <v>2383</v>
      </c>
      <c r="D5" s="56" t="s">
        <v>2383</v>
      </c>
      <c r="J5" s="7" t="s">
        <v>1353</v>
      </c>
      <c r="K5">
        <v>4</v>
      </c>
      <c r="L5">
        <f>COUNTIF(A:A,"*4*")</f>
        <v>2</v>
      </c>
      <c r="M5">
        <f t="shared" ref="M5:O5" si="3">COUNTIF(B:B,"*4*")</f>
        <v>134</v>
      </c>
      <c r="N5">
        <f t="shared" si="3"/>
        <v>132</v>
      </c>
      <c r="O5">
        <f t="shared" si="3"/>
        <v>76</v>
      </c>
    </row>
    <row r="6" spans="1:15" x14ac:dyDescent="0.25">
      <c r="A6" s="56" t="s">
        <v>2380</v>
      </c>
      <c r="B6" s="56" t="s">
        <v>2383</v>
      </c>
      <c r="C6" s="56" t="s">
        <v>2383</v>
      </c>
      <c r="D6" s="56" t="s">
        <v>2383</v>
      </c>
    </row>
    <row r="7" spans="1:15" x14ac:dyDescent="0.25">
      <c r="A7" s="56" t="s">
        <v>2380</v>
      </c>
      <c r="B7" s="56" t="s">
        <v>2383</v>
      </c>
      <c r="C7" s="56" t="s">
        <v>2383</v>
      </c>
      <c r="D7" s="56" t="s">
        <v>2383</v>
      </c>
    </row>
    <row r="8" spans="1:15" x14ac:dyDescent="0.25">
      <c r="A8" s="56" t="s">
        <v>2378</v>
      </c>
      <c r="B8" s="56" t="s">
        <v>2380</v>
      </c>
      <c r="C8" s="56" t="s">
        <v>2383</v>
      </c>
      <c r="D8" s="56" t="s">
        <v>2383</v>
      </c>
    </row>
    <row r="9" spans="1:15" x14ac:dyDescent="0.25">
      <c r="A9" s="56" t="s">
        <v>2380</v>
      </c>
      <c r="B9" s="56" t="s">
        <v>2383</v>
      </c>
      <c r="C9" s="56" t="s">
        <v>2380</v>
      </c>
      <c r="D9" s="56" t="s">
        <v>2378</v>
      </c>
    </row>
    <row r="10" spans="1:15" x14ac:dyDescent="0.25">
      <c r="A10" s="56" t="s">
        <v>2378</v>
      </c>
      <c r="B10" s="56" t="s">
        <v>2380</v>
      </c>
      <c r="C10" s="56" t="s">
        <v>2383</v>
      </c>
      <c r="D10" s="56" t="s">
        <v>2383</v>
      </c>
    </row>
    <row r="11" spans="1:15" x14ac:dyDescent="0.25">
      <c r="A11" s="56" t="s">
        <v>2380</v>
      </c>
      <c r="B11" s="56" t="s">
        <v>2383</v>
      </c>
      <c r="C11" s="56" t="s">
        <v>2380</v>
      </c>
      <c r="D11" s="56" t="s">
        <v>2380</v>
      </c>
    </row>
    <row r="12" spans="1:15" x14ac:dyDescent="0.25">
      <c r="A12" s="56" t="s">
        <v>2380</v>
      </c>
      <c r="B12" s="56" t="s">
        <v>2383</v>
      </c>
      <c r="C12" s="56" t="s">
        <v>2383</v>
      </c>
      <c r="D12" s="56" t="s">
        <v>2380</v>
      </c>
    </row>
    <row r="13" spans="1:15" x14ac:dyDescent="0.25">
      <c r="B13" s="56" t="s">
        <v>2383</v>
      </c>
      <c r="C13" s="56" t="s">
        <v>2383</v>
      </c>
      <c r="D13" s="56" t="s">
        <v>2383</v>
      </c>
    </row>
    <row r="14" spans="1:15" x14ac:dyDescent="0.25">
      <c r="B14" s="56" t="s">
        <v>2383</v>
      </c>
      <c r="C14" s="56" t="s">
        <v>2380</v>
      </c>
      <c r="D14" s="56" t="s">
        <v>2383</v>
      </c>
    </row>
    <row r="15" spans="1:15" x14ac:dyDescent="0.25">
      <c r="B15" s="56" t="s">
        <v>2383</v>
      </c>
      <c r="C15" s="56" t="s">
        <v>2383</v>
      </c>
      <c r="D15" s="56" t="s">
        <v>2383</v>
      </c>
    </row>
    <row r="16" spans="1:15" x14ac:dyDescent="0.25">
      <c r="B16" s="56" t="s">
        <v>2376</v>
      </c>
      <c r="C16" s="56" t="s">
        <v>2380</v>
      </c>
      <c r="D16" s="56" t="s">
        <v>2383</v>
      </c>
    </row>
    <row r="17" spans="2:4" x14ac:dyDescent="0.25">
      <c r="B17" s="56" t="s">
        <v>2383</v>
      </c>
      <c r="C17" s="56" t="s">
        <v>2380</v>
      </c>
      <c r="D17" s="56" t="s">
        <v>2383</v>
      </c>
    </row>
    <row r="18" spans="2:4" x14ac:dyDescent="0.25">
      <c r="B18" s="56" t="s">
        <v>2376</v>
      </c>
      <c r="C18" s="56" t="s">
        <v>2383</v>
      </c>
      <c r="D18" s="56" t="s">
        <v>2380</v>
      </c>
    </row>
    <row r="19" spans="2:4" x14ac:dyDescent="0.25">
      <c r="B19" s="56" t="s">
        <v>2383</v>
      </c>
      <c r="C19" s="56" t="s">
        <v>2380</v>
      </c>
      <c r="D19" s="56" t="s">
        <v>2378</v>
      </c>
    </row>
    <row r="20" spans="2:4" x14ac:dyDescent="0.25">
      <c r="B20" s="56" t="s">
        <v>2383</v>
      </c>
      <c r="C20" s="56" t="s">
        <v>2380</v>
      </c>
      <c r="D20" s="56" t="s">
        <v>2378</v>
      </c>
    </row>
    <row r="21" spans="2:4" x14ac:dyDescent="0.25">
      <c r="B21" s="56" t="s">
        <v>2383</v>
      </c>
      <c r="C21" s="56" t="s">
        <v>2378</v>
      </c>
      <c r="D21" s="56" t="s">
        <v>2378</v>
      </c>
    </row>
    <row r="22" spans="2:4" x14ac:dyDescent="0.25">
      <c r="B22" s="56" t="s">
        <v>2383</v>
      </c>
      <c r="C22" s="56" t="s">
        <v>2383</v>
      </c>
      <c r="D22" s="56" t="s">
        <v>2378</v>
      </c>
    </row>
    <row r="23" spans="2:4" x14ac:dyDescent="0.25">
      <c r="B23" s="56" t="s">
        <v>2380</v>
      </c>
      <c r="C23" s="56" t="s">
        <v>2376</v>
      </c>
      <c r="D23" s="56" t="s">
        <v>2378</v>
      </c>
    </row>
    <row r="24" spans="2:4" x14ac:dyDescent="0.25">
      <c r="B24" s="56" t="s">
        <v>2380</v>
      </c>
      <c r="C24" s="56" t="s">
        <v>2383</v>
      </c>
      <c r="D24" s="56" t="s">
        <v>2378</v>
      </c>
    </row>
    <row r="25" spans="2:4" x14ac:dyDescent="0.25">
      <c r="B25" s="56" t="s">
        <v>2383</v>
      </c>
      <c r="C25" s="56" t="s">
        <v>2383</v>
      </c>
      <c r="D25" s="56" t="s">
        <v>2376</v>
      </c>
    </row>
    <row r="26" spans="2:4" x14ac:dyDescent="0.25">
      <c r="B26" s="56" t="s">
        <v>2383</v>
      </c>
      <c r="C26" s="56" t="s">
        <v>2383</v>
      </c>
      <c r="D26" s="56" t="s">
        <v>2378</v>
      </c>
    </row>
    <row r="27" spans="2:4" x14ac:dyDescent="0.25">
      <c r="B27" s="56" t="s">
        <v>2380</v>
      </c>
      <c r="C27" s="56" t="s">
        <v>2383</v>
      </c>
      <c r="D27" s="56" t="s">
        <v>2380</v>
      </c>
    </row>
    <row r="28" spans="2:4" x14ac:dyDescent="0.25">
      <c r="B28" s="56" t="s">
        <v>2383</v>
      </c>
      <c r="C28" s="56" t="s">
        <v>2383</v>
      </c>
      <c r="D28" s="56" t="s">
        <v>2380</v>
      </c>
    </row>
    <row r="29" spans="2:4" x14ac:dyDescent="0.25">
      <c r="B29" s="56" t="s">
        <v>2380</v>
      </c>
      <c r="C29" s="56" t="s">
        <v>2376</v>
      </c>
      <c r="D29" s="56" t="s">
        <v>2380</v>
      </c>
    </row>
    <row r="30" spans="2:4" x14ac:dyDescent="0.25">
      <c r="B30" s="56" t="s">
        <v>2380</v>
      </c>
      <c r="C30" s="56" t="s">
        <v>2383</v>
      </c>
      <c r="D30" s="56" t="s">
        <v>2378</v>
      </c>
    </row>
    <row r="31" spans="2:4" x14ac:dyDescent="0.25">
      <c r="B31" s="56" t="s">
        <v>2383</v>
      </c>
      <c r="C31" s="56" t="s">
        <v>2383</v>
      </c>
      <c r="D31" s="56" t="s">
        <v>2376</v>
      </c>
    </row>
    <row r="32" spans="2:4" x14ac:dyDescent="0.25">
      <c r="B32" s="56" t="s">
        <v>2383</v>
      </c>
      <c r="C32" s="56" t="s">
        <v>2383</v>
      </c>
      <c r="D32" s="56" t="s">
        <v>2378</v>
      </c>
    </row>
    <row r="33" spans="2:4" x14ac:dyDescent="0.25">
      <c r="B33" s="56" t="s">
        <v>2380</v>
      </c>
      <c r="C33" s="56" t="s">
        <v>2383</v>
      </c>
      <c r="D33" s="56" t="s">
        <v>2383</v>
      </c>
    </row>
    <row r="34" spans="2:4" x14ac:dyDescent="0.25">
      <c r="B34" s="56" t="s">
        <v>2380</v>
      </c>
      <c r="C34" s="56" t="s">
        <v>2383</v>
      </c>
      <c r="D34" s="56" t="s">
        <v>2376</v>
      </c>
    </row>
    <row r="35" spans="2:4" x14ac:dyDescent="0.25">
      <c r="B35" s="56" t="s">
        <v>2383</v>
      </c>
      <c r="C35" s="56" t="s">
        <v>2383</v>
      </c>
      <c r="D35" s="56" t="s">
        <v>2383</v>
      </c>
    </row>
    <row r="36" spans="2:4" x14ac:dyDescent="0.25">
      <c r="B36" s="56" t="s">
        <v>2383</v>
      </c>
      <c r="C36" s="56" t="s">
        <v>2383</v>
      </c>
      <c r="D36" s="56" t="s">
        <v>2378</v>
      </c>
    </row>
    <row r="37" spans="2:4" x14ac:dyDescent="0.25">
      <c r="B37" s="56" t="s">
        <v>2383</v>
      </c>
      <c r="C37" s="56" t="s">
        <v>2383</v>
      </c>
      <c r="D37" s="4" t="s">
        <v>2383</v>
      </c>
    </row>
    <row r="38" spans="2:4" x14ac:dyDescent="0.25">
      <c r="B38" s="56" t="s">
        <v>2376</v>
      </c>
      <c r="C38" s="56" t="s">
        <v>2383</v>
      </c>
      <c r="D38" s="56" t="s">
        <v>2378</v>
      </c>
    </row>
    <row r="39" spans="2:4" x14ac:dyDescent="0.25">
      <c r="B39" s="56" t="s">
        <v>2383</v>
      </c>
      <c r="C39" s="56" t="s">
        <v>2383</v>
      </c>
      <c r="D39" s="56" t="s">
        <v>2378</v>
      </c>
    </row>
    <row r="40" spans="2:4" x14ac:dyDescent="0.25">
      <c r="B40" s="56" t="s">
        <v>2383</v>
      </c>
      <c r="C40" s="56" t="s">
        <v>2383</v>
      </c>
      <c r="D40" s="56" t="s">
        <v>2378</v>
      </c>
    </row>
    <row r="41" spans="2:4" x14ac:dyDescent="0.25">
      <c r="B41" s="56" t="s">
        <v>2380</v>
      </c>
      <c r="C41" s="56" t="s">
        <v>2383</v>
      </c>
      <c r="D41" s="56" t="s">
        <v>2376</v>
      </c>
    </row>
    <row r="42" spans="2:4" x14ac:dyDescent="0.25">
      <c r="B42" s="56" t="s">
        <v>2383</v>
      </c>
      <c r="C42" s="56" t="s">
        <v>2383</v>
      </c>
      <c r="D42" s="56" t="s">
        <v>2380</v>
      </c>
    </row>
    <row r="43" spans="2:4" x14ac:dyDescent="0.25">
      <c r="B43" s="56" t="s">
        <v>2383</v>
      </c>
      <c r="C43" s="56" t="s">
        <v>2383</v>
      </c>
      <c r="D43" s="56" t="s">
        <v>2380</v>
      </c>
    </row>
    <row r="44" spans="2:4" x14ac:dyDescent="0.25">
      <c r="B44" s="56" t="s">
        <v>2376</v>
      </c>
      <c r="C44" s="56" t="s">
        <v>2383</v>
      </c>
      <c r="D44" s="56" t="s">
        <v>2380</v>
      </c>
    </row>
    <row r="45" spans="2:4" x14ac:dyDescent="0.25">
      <c r="B45" s="56" t="s">
        <v>2383</v>
      </c>
      <c r="C45" s="56" t="s">
        <v>2378</v>
      </c>
      <c r="D45" s="56" t="s">
        <v>2378</v>
      </c>
    </row>
    <row r="46" spans="2:4" x14ac:dyDescent="0.25">
      <c r="B46" s="56" t="s">
        <v>2380</v>
      </c>
      <c r="C46" s="56" t="s">
        <v>2378</v>
      </c>
      <c r="D46" s="56" t="s">
        <v>2378</v>
      </c>
    </row>
    <row r="47" spans="2:4" x14ac:dyDescent="0.25">
      <c r="B47" s="4" t="s">
        <v>2380</v>
      </c>
      <c r="C47" s="56" t="s">
        <v>2380</v>
      </c>
      <c r="D47" s="56" t="s">
        <v>2378</v>
      </c>
    </row>
    <row r="48" spans="2:4" x14ac:dyDescent="0.25">
      <c r="B48" s="4" t="s">
        <v>2383</v>
      </c>
      <c r="C48" s="56" t="s">
        <v>2378</v>
      </c>
      <c r="D48" s="56" t="s">
        <v>2380</v>
      </c>
    </row>
    <row r="49" spans="2:4" x14ac:dyDescent="0.25">
      <c r="B49" s="4" t="s">
        <v>2378</v>
      </c>
      <c r="C49" s="56" t="s">
        <v>2380</v>
      </c>
      <c r="D49" s="56" t="s">
        <v>2383</v>
      </c>
    </row>
    <row r="50" spans="2:4" x14ac:dyDescent="0.25">
      <c r="B50" s="56" t="s">
        <v>2380</v>
      </c>
      <c r="C50" s="56" t="s">
        <v>2383</v>
      </c>
      <c r="D50" s="56" t="s">
        <v>2378</v>
      </c>
    </row>
    <row r="51" spans="2:4" x14ac:dyDescent="0.25">
      <c r="B51" s="56" t="s">
        <v>2380</v>
      </c>
      <c r="C51" s="56" t="s">
        <v>2383</v>
      </c>
      <c r="D51" s="56" t="s">
        <v>2383</v>
      </c>
    </row>
    <row r="52" spans="2:4" x14ac:dyDescent="0.25">
      <c r="B52" s="56" t="s">
        <v>2383</v>
      </c>
      <c r="C52" s="56" t="s">
        <v>2378</v>
      </c>
      <c r="D52" s="56" t="s">
        <v>2380</v>
      </c>
    </row>
    <row r="53" spans="2:4" x14ac:dyDescent="0.25">
      <c r="B53" s="56" t="s">
        <v>2376</v>
      </c>
      <c r="C53" s="56" t="s">
        <v>2383</v>
      </c>
      <c r="D53" s="56" t="s">
        <v>2383</v>
      </c>
    </row>
    <row r="54" spans="2:4" x14ac:dyDescent="0.25">
      <c r="B54" s="56" t="s">
        <v>2383</v>
      </c>
      <c r="C54" s="56" t="s">
        <v>2380</v>
      </c>
      <c r="D54" s="56" t="s">
        <v>2383</v>
      </c>
    </row>
    <row r="55" spans="2:4" x14ac:dyDescent="0.25">
      <c r="B55" s="56" t="s">
        <v>2383</v>
      </c>
      <c r="C55" s="56" t="s">
        <v>2380</v>
      </c>
      <c r="D55" s="56" t="s">
        <v>2383</v>
      </c>
    </row>
    <row r="56" spans="2:4" x14ac:dyDescent="0.25">
      <c r="B56" s="56" t="s">
        <v>2383</v>
      </c>
      <c r="C56" s="56" t="s">
        <v>2378</v>
      </c>
      <c r="D56" s="56" t="s">
        <v>2383</v>
      </c>
    </row>
    <row r="57" spans="2:4" x14ac:dyDescent="0.25">
      <c r="B57" s="56" t="s">
        <v>2383</v>
      </c>
      <c r="C57" s="56" t="s">
        <v>2376</v>
      </c>
      <c r="D57" s="56" t="s">
        <v>2383</v>
      </c>
    </row>
    <row r="58" spans="2:4" x14ac:dyDescent="0.25">
      <c r="B58" s="56" t="s">
        <v>2380</v>
      </c>
      <c r="C58" s="56" t="s">
        <v>2378</v>
      </c>
      <c r="D58" s="56" t="s">
        <v>2380</v>
      </c>
    </row>
    <row r="59" spans="2:4" x14ac:dyDescent="0.25">
      <c r="B59" s="56" t="s">
        <v>2383</v>
      </c>
      <c r="C59" s="56" t="s">
        <v>2383</v>
      </c>
      <c r="D59" s="56" t="s">
        <v>2378</v>
      </c>
    </row>
    <row r="60" spans="2:4" x14ac:dyDescent="0.25">
      <c r="B60" s="56" t="s">
        <v>2380</v>
      </c>
      <c r="C60" s="56" t="s">
        <v>2376</v>
      </c>
      <c r="D60" s="56" t="s">
        <v>2380</v>
      </c>
    </row>
    <row r="61" spans="2:4" x14ac:dyDescent="0.25">
      <c r="B61" s="56" t="s">
        <v>2383</v>
      </c>
      <c r="C61" s="56" t="s">
        <v>2383</v>
      </c>
      <c r="D61" s="56" t="s">
        <v>2380</v>
      </c>
    </row>
    <row r="62" spans="2:4" x14ac:dyDescent="0.25">
      <c r="B62" s="56" t="s">
        <v>2380</v>
      </c>
      <c r="C62" s="4" t="s">
        <v>2378</v>
      </c>
      <c r="D62" s="56" t="s">
        <v>2378</v>
      </c>
    </row>
    <row r="63" spans="2:4" x14ac:dyDescent="0.25">
      <c r="B63" s="56" t="s">
        <v>2383</v>
      </c>
      <c r="C63" s="4" t="s">
        <v>2380</v>
      </c>
      <c r="D63" s="56" t="s">
        <v>2378</v>
      </c>
    </row>
    <row r="64" spans="2:4" x14ac:dyDescent="0.25">
      <c r="B64" s="56" t="s">
        <v>2383</v>
      </c>
      <c r="C64" s="4" t="s">
        <v>2383</v>
      </c>
      <c r="D64" s="56" t="s">
        <v>2383</v>
      </c>
    </row>
    <row r="65" spans="2:4" x14ac:dyDescent="0.25">
      <c r="B65" s="56" t="s">
        <v>2383</v>
      </c>
      <c r="C65" s="4" t="s">
        <v>2380</v>
      </c>
      <c r="D65" s="56" t="s">
        <v>2378</v>
      </c>
    </row>
    <row r="66" spans="2:4" x14ac:dyDescent="0.25">
      <c r="B66" s="56" t="s">
        <v>2380</v>
      </c>
      <c r="C66" s="4" t="s">
        <v>2380</v>
      </c>
      <c r="D66" s="56" t="s">
        <v>2378</v>
      </c>
    </row>
    <row r="67" spans="2:4" x14ac:dyDescent="0.25">
      <c r="B67" s="56" t="s">
        <v>2380</v>
      </c>
      <c r="C67" s="56" t="s">
        <v>2383</v>
      </c>
      <c r="D67" s="56" t="s">
        <v>2383</v>
      </c>
    </row>
    <row r="68" spans="2:4" x14ac:dyDescent="0.25">
      <c r="B68" s="56" t="s">
        <v>2383</v>
      </c>
      <c r="C68" s="56" t="s">
        <v>2383</v>
      </c>
      <c r="D68" s="56" t="s">
        <v>2380</v>
      </c>
    </row>
    <row r="69" spans="2:4" x14ac:dyDescent="0.25">
      <c r="B69" s="56" t="s">
        <v>2383</v>
      </c>
      <c r="C69" s="56" t="s">
        <v>2380</v>
      </c>
      <c r="D69" s="56" t="s">
        <v>2380</v>
      </c>
    </row>
    <row r="70" spans="2:4" x14ac:dyDescent="0.25">
      <c r="B70" s="56" t="s">
        <v>2380</v>
      </c>
      <c r="C70" s="56" t="s">
        <v>2380</v>
      </c>
      <c r="D70" s="56" t="s">
        <v>2380</v>
      </c>
    </row>
    <row r="71" spans="2:4" x14ac:dyDescent="0.25">
      <c r="B71" s="56" t="s">
        <v>2376</v>
      </c>
      <c r="C71" s="56" t="s">
        <v>2380</v>
      </c>
      <c r="D71" s="56" t="s">
        <v>2378</v>
      </c>
    </row>
    <row r="72" spans="2:4" x14ac:dyDescent="0.25">
      <c r="B72" s="56" t="s">
        <v>2380</v>
      </c>
      <c r="C72" s="56" t="s">
        <v>2376</v>
      </c>
      <c r="D72" s="56" t="s">
        <v>2378</v>
      </c>
    </row>
    <row r="73" spans="2:4" x14ac:dyDescent="0.25">
      <c r="B73" s="56" t="s">
        <v>2376</v>
      </c>
      <c r="C73" s="56" t="s">
        <v>2378</v>
      </c>
      <c r="D73" s="56" t="s">
        <v>2380</v>
      </c>
    </row>
    <row r="74" spans="2:4" x14ac:dyDescent="0.25">
      <c r="B74" s="56" t="s">
        <v>2383</v>
      </c>
      <c r="C74" s="56" t="s">
        <v>2380</v>
      </c>
      <c r="D74" s="56" t="s">
        <v>2383</v>
      </c>
    </row>
    <row r="75" spans="2:4" x14ac:dyDescent="0.25">
      <c r="B75" s="56" t="s">
        <v>2380</v>
      </c>
      <c r="C75" s="56" t="s">
        <v>2380</v>
      </c>
      <c r="D75" s="56" t="s">
        <v>2380</v>
      </c>
    </row>
    <row r="76" spans="2:4" x14ac:dyDescent="0.25">
      <c r="B76" s="56" t="s">
        <v>2383</v>
      </c>
      <c r="C76" s="56" t="s">
        <v>2380</v>
      </c>
      <c r="D76" s="56" t="s">
        <v>2383</v>
      </c>
    </row>
    <row r="77" spans="2:4" x14ac:dyDescent="0.25">
      <c r="B77" s="56" t="s">
        <v>2383</v>
      </c>
      <c r="C77" s="56" t="s">
        <v>2383</v>
      </c>
      <c r="D77" s="56" t="s">
        <v>2383</v>
      </c>
    </row>
    <row r="78" spans="2:4" x14ac:dyDescent="0.25">
      <c r="B78" s="56" t="s">
        <v>2378</v>
      </c>
      <c r="C78" s="56" t="s">
        <v>2380</v>
      </c>
      <c r="D78" s="56" t="s">
        <v>2383</v>
      </c>
    </row>
    <row r="79" spans="2:4" x14ac:dyDescent="0.25">
      <c r="B79" s="56" t="s">
        <v>2380</v>
      </c>
      <c r="C79" s="56" t="s">
        <v>2378</v>
      </c>
      <c r="D79" s="56" t="s">
        <v>2380</v>
      </c>
    </row>
    <row r="80" spans="2:4" x14ac:dyDescent="0.25">
      <c r="B80" s="56" t="s">
        <v>2380</v>
      </c>
      <c r="C80" s="56" t="s">
        <v>2380</v>
      </c>
      <c r="D80" s="56" t="s">
        <v>2383</v>
      </c>
    </row>
    <row r="81" spans="2:4" x14ac:dyDescent="0.25">
      <c r="B81" s="56" t="s">
        <v>2383</v>
      </c>
      <c r="C81" s="56" t="s">
        <v>2380</v>
      </c>
      <c r="D81" s="56" t="s">
        <v>2380</v>
      </c>
    </row>
    <row r="82" spans="2:4" x14ac:dyDescent="0.25">
      <c r="B82" s="56" t="s">
        <v>2383</v>
      </c>
      <c r="C82" s="56" t="s">
        <v>2380</v>
      </c>
      <c r="D82" s="56" t="s">
        <v>2383</v>
      </c>
    </row>
    <row r="83" spans="2:4" x14ac:dyDescent="0.25">
      <c r="B83" s="56" t="s">
        <v>2376</v>
      </c>
      <c r="C83" s="56" t="s">
        <v>2380</v>
      </c>
      <c r="D83" s="56" t="s">
        <v>2378</v>
      </c>
    </row>
    <row r="84" spans="2:4" x14ac:dyDescent="0.25">
      <c r="B84" s="56" t="s">
        <v>2383</v>
      </c>
      <c r="C84" s="56" t="s">
        <v>2378</v>
      </c>
      <c r="D84" s="56" t="s">
        <v>2378</v>
      </c>
    </row>
    <row r="85" spans="2:4" x14ac:dyDescent="0.25">
      <c r="B85" s="56" t="s">
        <v>2383</v>
      </c>
      <c r="C85" s="56" t="s">
        <v>2380</v>
      </c>
      <c r="D85" s="56" t="s">
        <v>2383</v>
      </c>
    </row>
    <row r="86" spans="2:4" x14ac:dyDescent="0.25">
      <c r="B86" s="56" t="s">
        <v>2383</v>
      </c>
      <c r="C86" s="56" t="s">
        <v>2383</v>
      </c>
      <c r="D86" s="56" t="s">
        <v>2380</v>
      </c>
    </row>
    <row r="87" spans="2:4" x14ac:dyDescent="0.25">
      <c r="B87" s="56" t="s">
        <v>2383</v>
      </c>
      <c r="C87" s="56" t="s">
        <v>2383</v>
      </c>
      <c r="D87" s="56" t="s">
        <v>2380</v>
      </c>
    </row>
    <row r="88" spans="2:4" x14ac:dyDescent="0.25">
      <c r="B88" s="56" t="s">
        <v>2383</v>
      </c>
      <c r="C88" s="56" t="s">
        <v>2380</v>
      </c>
      <c r="D88" s="56" t="s">
        <v>2383</v>
      </c>
    </row>
    <row r="89" spans="2:4" x14ac:dyDescent="0.25">
      <c r="B89" s="56" t="s">
        <v>2383</v>
      </c>
      <c r="C89" s="56" t="s">
        <v>2380</v>
      </c>
      <c r="D89" s="56" t="s">
        <v>2376</v>
      </c>
    </row>
    <row r="90" spans="2:4" x14ac:dyDescent="0.25">
      <c r="B90" s="56" t="s">
        <v>2383</v>
      </c>
      <c r="C90" s="56" t="s">
        <v>2380</v>
      </c>
      <c r="D90" s="56" t="s">
        <v>2383</v>
      </c>
    </row>
    <row r="91" spans="2:4" x14ac:dyDescent="0.25">
      <c r="B91" s="56" t="s">
        <v>2380</v>
      </c>
      <c r="C91" s="56" t="s">
        <v>2380</v>
      </c>
      <c r="D91" s="56" t="s">
        <v>2383</v>
      </c>
    </row>
    <row r="92" spans="2:4" x14ac:dyDescent="0.25">
      <c r="B92" s="56" t="s">
        <v>2383</v>
      </c>
      <c r="C92" s="56" t="s">
        <v>2378</v>
      </c>
      <c r="D92" s="56" t="s">
        <v>2380</v>
      </c>
    </row>
    <row r="93" spans="2:4" x14ac:dyDescent="0.25">
      <c r="B93" s="56" t="s">
        <v>2383</v>
      </c>
      <c r="C93" s="56" t="s">
        <v>2378</v>
      </c>
      <c r="D93" s="56" t="s">
        <v>2383</v>
      </c>
    </row>
    <row r="94" spans="2:4" x14ac:dyDescent="0.25">
      <c r="B94" s="56" t="s">
        <v>2380</v>
      </c>
      <c r="C94" s="56" t="s">
        <v>2383</v>
      </c>
      <c r="D94" s="56" t="s">
        <v>2383</v>
      </c>
    </row>
    <row r="95" spans="2:4" x14ac:dyDescent="0.25">
      <c r="B95" s="56" t="s">
        <v>2383</v>
      </c>
      <c r="C95" s="56" t="s">
        <v>2380</v>
      </c>
      <c r="D95" s="56" t="s">
        <v>2378</v>
      </c>
    </row>
    <row r="96" spans="2:4" x14ac:dyDescent="0.25">
      <c r="B96" s="56" t="s">
        <v>2383</v>
      </c>
      <c r="C96" s="56" t="s">
        <v>2380</v>
      </c>
      <c r="D96" s="56" t="s">
        <v>2378</v>
      </c>
    </row>
    <row r="97" spans="2:4" x14ac:dyDescent="0.25">
      <c r="B97" s="56" t="s">
        <v>2380</v>
      </c>
      <c r="C97" s="56" t="s">
        <v>2383</v>
      </c>
      <c r="D97" s="56" t="s">
        <v>2383</v>
      </c>
    </row>
    <row r="98" spans="2:4" x14ac:dyDescent="0.25">
      <c r="B98" s="56" t="s">
        <v>2380</v>
      </c>
      <c r="C98" s="56" t="s">
        <v>2383</v>
      </c>
      <c r="D98" s="56" t="s">
        <v>2380</v>
      </c>
    </row>
    <row r="99" spans="2:4" x14ac:dyDescent="0.25">
      <c r="B99" s="56" t="s">
        <v>2383</v>
      </c>
      <c r="C99" s="56" t="s">
        <v>2380</v>
      </c>
      <c r="D99" s="56" t="s">
        <v>2380</v>
      </c>
    </row>
    <row r="100" spans="2:4" x14ac:dyDescent="0.25">
      <c r="B100" s="56" t="s">
        <v>2383</v>
      </c>
      <c r="C100" s="56" t="s">
        <v>2380</v>
      </c>
      <c r="D100" s="56" t="s">
        <v>2380</v>
      </c>
    </row>
    <row r="101" spans="2:4" x14ac:dyDescent="0.25">
      <c r="B101" s="56" t="s">
        <v>2383</v>
      </c>
      <c r="C101" s="56" t="s">
        <v>2380</v>
      </c>
      <c r="D101" s="56" t="s">
        <v>2380</v>
      </c>
    </row>
    <row r="102" spans="2:4" x14ac:dyDescent="0.25">
      <c r="B102" s="56" t="s">
        <v>2383</v>
      </c>
      <c r="C102" s="56" t="s">
        <v>2380</v>
      </c>
      <c r="D102" s="56" t="s">
        <v>2383</v>
      </c>
    </row>
    <row r="103" spans="2:4" x14ac:dyDescent="0.25">
      <c r="B103" s="56" t="s">
        <v>2383</v>
      </c>
      <c r="C103" s="56" t="s">
        <v>2376</v>
      </c>
      <c r="D103" s="56" t="s">
        <v>2380</v>
      </c>
    </row>
    <row r="104" spans="2:4" x14ac:dyDescent="0.25">
      <c r="B104" s="56" t="s">
        <v>2383</v>
      </c>
      <c r="C104" s="56" t="s">
        <v>2383</v>
      </c>
      <c r="D104" s="56" t="s">
        <v>2380</v>
      </c>
    </row>
    <row r="105" spans="2:4" x14ac:dyDescent="0.25">
      <c r="B105" s="56" t="s">
        <v>2383</v>
      </c>
      <c r="C105" s="56" t="s">
        <v>2383</v>
      </c>
      <c r="D105" s="56" t="s">
        <v>2376</v>
      </c>
    </row>
    <row r="106" spans="2:4" x14ac:dyDescent="0.25">
      <c r="B106" s="56" t="s">
        <v>2380</v>
      </c>
      <c r="C106" s="56" t="s">
        <v>2383</v>
      </c>
      <c r="D106" s="56" t="s">
        <v>2383</v>
      </c>
    </row>
    <row r="107" spans="2:4" x14ac:dyDescent="0.25">
      <c r="B107" s="56" t="s">
        <v>2383</v>
      </c>
      <c r="C107" s="56" t="s">
        <v>2378</v>
      </c>
      <c r="D107" s="56" t="s">
        <v>2376</v>
      </c>
    </row>
    <row r="108" spans="2:4" x14ac:dyDescent="0.25">
      <c r="B108" s="56" t="s">
        <v>2383</v>
      </c>
      <c r="C108" s="56" t="s">
        <v>2383</v>
      </c>
      <c r="D108" s="56" t="s">
        <v>2380</v>
      </c>
    </row>
    <row r="109" spans="2:4" x14ac:dyDescent="0.25">
      <c r="B109" s="56" t="s">
        <v>2383</v>
      </c>
      <c r="C109" s="56" t="s">
        <v>2383</v>
      </c>
      <c r="D109" s="56" t="s">
        <v>2383</v>
      </c>
    </row>
    <row r="110" spans="2:4" x14ac:dyDescent="0.25">
      <c r="B110" s="56" t="s">
        <v>2383</v>
      </c>
      <c r="C110" s="56" t="s">
        <v>2383</v>
      </c>
      <c r="D110" s="56" t="s">
        <v>2383</v>
      </c>
    </row>
    <row r="111" spans="2:4" x14ac:dyDescent="0.25">
      <c r="B111" s="56" t="s">
        <v>2383</v>
      </c>
      <c r="C111" s="56" t="s">
        <v>2383</v>
      </c>
      <c r="D111" s="56" t="s">
        <v>2383</v>
      </c>
    </row>
    <row r="112" spans="2:4" x14ac:dyDescent="0.25">
      <c r="B112" s="56" t="s">
        <v>2383</v>
      </c>
      <c r="C112" s="56" t="s">
        <v>2380</v>
      </c>
      <c r="D112" s="56" t="s">
        <v>2383</v>
      </c>
    </row>
    <row r="113" spans="2:4" x14ac:dyDescent="0.25">
      <c r="B113" s="56" t="s">
        <v>2383</v>
      </c>
      <c r="C113" s="56" t="s">
        <v>2383</v>
      </c>
      <c r="D113" s="56" t="s">
        <v>2380</v>
      </c>
    </row>
    <row r="114" spans="2:4" x14ac:dyDescent="0.25">
      <c r="B114" s="56" t="s">
        <v>2383</v>
      </c>
      <c r="C114" s="56" t="s">
        <v>2380</v>
      </c>
      <c r="D114" s="56" t="s">
        <v>2380</v>
      </c>
    </row>
    <row r="115" spans="2:4" x14ac:dyDescent="0.25">
      <c r="B115" s="56" t="s">
        <v>2380</v>
      </c>
      <c r="C115" s="56" t="s">
        <v>2383</v>
      </c>
      <c r="D115" s="56" t="s">
        <v>2383</v>
      </c>
    </row>
    <row r="116" spans="2:4" x14ac:dyDescent="0.25">
      <c r="B116" s="56" t="s">
        <v>2383</v>
      </c>
      <c r="C116" s="56" t="s">
        <v>2380</v>
      </c>
      <c r="D116" s="56" t="s">
        <v>2376</v>
      </c>
    </row>
    <row r="117" spans="2:4" x14ac:dyDescent="0.25">
      <c r="B117" s="56" t="s">
        <v>2380</v>
      </c>
      <c r="C117" s="56" t="s">
        <v>2383</v>
      </c>
      <c r="D117" s="56" t="s">
        <v>2378</v>
      </c>
    </row>
    <row r="118" spans="2:4" x14ac:dyDescent="0.25">
      <c r="B118" s="56" t="s">
        <v>2383</v>
      </c>
      <c r="C118" s="56" t="s">
        <v>2380</v>
      </c>
      <c r="D118" s="56" t="s">
        <v>2378</v>
      </c>
    </row>
    <row r="119" spans="2:4" x14ac:dyDescent="0.25">
      <c r="B119" s="56" t="s">
        <v>2383</v>
      </c>
      <c r="C119" s="56" t="s">
        <v>2380</v>
      </c>
      <c r="D119" s="56" t="s">
        <v>2380</v>
      </c>
    </row>
    <row r="120" spans="2:4" x14ac:dyDescent="0.25">
      <c r="B120" s="56" t="s">
        <v>2376</v>
      </c>
      <c r="C120" s="56" t="s">
        <v>2380</v>
      </c>
      <c r="D120" s="56" t="s">
        <v>2383</v>
      </c>
    </row>
    <row r="121" spans="2:4" x14ac:dyDescent="0.25">
      <c r="B121" s="56" t="s">
        <v>2383</v>
      </c>
      <c r="C121" s="56" t="s">
        <v>2380</v>
      </c>
      <c r="D121" s="56" t="s">
        <v>2383</v>
      </c>
    </row>
    <row r="122" spans="2:4" x14ac:dyDescent="0.25">
      <c r="B122" s="56" t="s">
        <v>2380</v>
      </c>
      <c r="C122" s="56" t="s">
        <v>2380</v>
      </c>
      <c r="D122" s="56" t="s">
        <v>2380</v>
      </c>
    </row>
    <row r="123" spans="2:4" x14ac:dyDescent="0.25">
      <c r="B123" s="56" t="s">
        <v>2380</v>
      </c>
      <c r="C123" s="56" t="s">
        <v>2383</v>
      </c>
      <c r="D123" s="56" t="s">
        <v>2383</v>
      </c>
    </row>
    <row r="124" spans="2:4" x14ac:dyDescent="0.25">
      <c r="B124" s="56" t="s">
        <v>2383</v>
      </c>
      <c r="C124" s="56" t="s">
        <v>2376</v>
      </c>
      <c r="D124" s="56" t="s">
        <v>2383</v>
      </c>
    </row>
    <row r="125" spans="2:4" x14ac:dyDescent="0.25">
      <c r="B125" s="56" t="s">
        <v>2383</v>
      </c>
      <c r="C125" s="56" t="s">
        <v>2383</v>
      </c>
      <c r="D125" s="56" t="s">
        <v>2383</v>
      </c>
    </row>
    <row r="126" spans="2:4" x14ac:dyDescent="0.25">
      <c r="B126" s="56" t="s">
        <v>2383</v>
      </c>
      <c r="C126" s="56" t="s">
        <v>2383</v>
      </c>
      <c r="D126" s="56" t="s">
        <v>2378</v>
      </c>
    </row>
    <row r="127" spans="2:4" x14ac:dyDescent="0.25">
      <c r="B127" s="56" t="s">
        <v>2383</v>
      </c>
      <c r="C127" s="56" t="s">
        <v>2383</v>
      </c>
      <c r="D127" s="56" t="s">
        <v>2378</v>
      </c>
    </row>
    <row r="128" spans="2:4" x14ac:dyDescent="0.25">
      <c r="B128" s="56" t="s">
        <v>2383</v>
      </c>
      <c r="C128" s="56" t="s">
        <v>2383</v>
      </c>
      <c r="D128" s="56" t="s">
        <v>2376</v>
      </c>
    </row>
    <row r="129" spans="2:4" x14ac:dyDescent="0.25">
      <c r="B129" s="56" t="s">
        <v>2376</v>
      </c>
      <c r="C129" s="56" t="s">
        <v>2380</v>
      </c>
      <c r="D129" s="56" t="s">
        <v>2383</v>
      </c>
    </row>
    <row r="130" spans="2:4" x14ac:dyDescent="0.25">
      <c r="B130" s="56" t="s">
        <v>2383</v>
      </c>
      <c r="C130" s="56" t="s">
        <v>2383</v>
      </c>
      <c r="D130" s="56" t="s">
        <v>2378</v>
      </c>
    </row>
    <row r="131" spans="2:4" x14ac:dyDescent="0.25">
      <c r="B131" s="56" t="s">
        <v>2383</v>
      </c>
      <c r="C131" s="56" t="s">
        <v>2380</v>
      </c>
      <c r="D131" s="56" t="s">
        <v>2383</v>
      </c>
    </row>
    <row r="132" spans="2:4" x14ac:dyDescent="0.25">
      <c r="B132" s="56" t="s">
        <v>2376</v>
      </c>
      <c r="C132" s="56" t="s">
        <v>2380</v>
      </c>
      <c r="D132" s="56" t="s">
        <v>2380</v>
      </c>
    </row>
    <row r="133" spans="2:4" x14ac:dyDescent="0.25">
      <c r="B133" s="56" t="s">
        <v>2380</v>
      </c>
      <c r="C133" s="56" t="s">
        <v>2380</v>
      </c>
      <c r="D133" s="56" t="s">
        <v>2380</v>
      </c>
    </row>
    <row r="134" spans="2:4" x14ac:dyDescent="0.25">
      <c r="B134" s="56" t="s">
        <v>2383</v>
      </c>
      <c r="C134" s="56" t="s">
        <v>2383</v>
      </c>
      <c r="D134" s="56" t="s">
        <v>2380</v>
      </c>
    </row>
    <row r="135" spans="2:4" x14ac:dyDescent="0.25">
      <c r="B135" s="56" t="s">
        <v>2383</v>
      </c>
      <c r="C135" s="56" t="s">
        <v>2376</v>
      </c>
      <c r="D135" s="56" t="s">
        <v>2380</v>
      </c>
    </row>
    <row r="136" spans="2:4" x14ac:dyDescent="0.25">
      <c r="B136" s="56" t="s">
        <v>2383</v>
      </c>
      <c r="C136" s="56" t="s">
        <v>2380</v>
      </c>
      <c r="D136" s="56" t="s">
        <v>2383</v>
      </c>
    </row>
    <row r="137" spans="2:4" x14ac:dyDescent="0.25">
      <c r="B137" s="56" t="s">
        <v>2380</v>
      </c>
      <c r="C137" s="56" t="s">
        <v>2380</v>
      </c>
      <c r="D137" s="56" t="s">
        <v>2378</v>
      </c>
    </row>
    <row r="138" spans="2:4" x14ac:dyDescent="0.25">
      <c r="B138" s="56" t="s">
        <v>2383</v>
      </c>
      <c r="C138" s="56" t="s">
        <v>2380</v>
      </c>
      <c r="D138" s="56" t="s">
        <v>2378</v>
      </c>
    </row>
    <row r="139" spans="2:4" x14ac:dyDescent="0.25">
      <c r="B139" s="56" t="s">
        <v>2383</v>
      </c>
      <c r="C139" s="56" t="s">
        <v>2380</v>
      </c>
      <c r="D139" s="56" t="s">
        <v>2380</v>
      </c>
    </row>
    <row r="140" spans="2:4" x14ac:dyDescent="0.25">
      <c r="B140" s="56" t="s">
        <v>2380</v>
      </c>
      <c r="C140" s="56" t="s">
        <v>2383</v>
      </c>
      <c r="D140" s="56" t="s">
        <v>2380</v>
      </c>
    </row>
    <row r="141" spans="2:4" x14ac:dyDescent="0.25">
      <c r="B141" s="56" t="s">
        <v>2380</v>
      </c>
      <c r="C141" s="56" t="s">
        <v>2380</v>
      </c>
      <c r="D141" s="56" t="s">
        <v>2383</v>
      </c>
    </row>
    <row r="142" spans="2:4" x14ac:dyDescent="0.25">
      <c r="B142" s="56" t="s">
        <v>2383</v>
      </c>
      <c r="C142" s="56" t="s">
        <v>2383</v>
      </c>
      <c r="D142" s="56" t="s">
        <v>2378</v>
      </c>
    </row>
    <row r="143" spans="2:4" x14ac:dyDescent="0.25">
      <c r="B143" s="56" t="s">
        <v>2380</v>
      </c>
      <c r="C143" s="56" t="s">
        <v>2383</v>
      </c>
      <c r="D143" s="56" t="s">
        <v>2378</v>
      </c>
    </row>
    <row r="144" spans="2:4" x14ac:dyDescent="0.25">
      <c r="B144" s="56" t="s">
        <v>2383</v>
      </c>
      <c r="C144" s="56" t="s">
        <v>2383</v>
      </c>
      <c r="D144" s="56" t="s">
        <v>2380</v>
      </c>
    </row>
    <row r="145" spans="2:4" x14ac:dyDescent="0.25">
      <c r="B145" s="56" t="s">
        <v>2380</v>
      </c>
      <c r="C145" s="56" t="s">
        <v>2380</v>
      </c>
      <c r="D145" s="56" t="s">
        <v>2380</v>
      </c>
    </row>
    <row r="146" spans="2:4" x14ac:dyDescent="0.25">
      <c r="B146" s="56" t="s">
        <v>2383</v>
      </c>
      <c r="C146" s="56" t="s">
        <v>2380</v>
      </c>
      <c r="D146" s="56" t="s">
        <v>2383</v>
      </c>
    </row>
    <row r="147" spans="2:4" x14ac:dyDescent="0.25">
      <c r="B147" s="56" t="s">
        <v>2383</v>
      </c>
      <c r="C147" s="56" t="s">
        <v>2383</v>
      </c>
      <c r="D147" s="56" t="s">
        <v>2378</v>
      </c>
    </row>
    <row r="148" spans="2:4" x14ac:dyDescent="0.25">
      <c r="B148" s="56" t="s">
        <v>2383</v>
      </c>
      <c r="C148" s="56" t="s">
        <v>2376</v>
      </c>
      <c r="D148" s="56" t="s">
        <v>2378</v>
      </c>
    </row>
    <row r="149" spans="2:4" x14ac:dyDescent="0.25">
      <c r="B149" s="56" t="s">
        <v>2383</v>
      </c>
      <c r="C149" s="56" t="s">
        <v>2380</v>
      </c>
      <c r="D149" s="56" t="s">
        <v>2380</v>
      </c>
    </row>
    <row r="150" spans="2:4" x14ac:dyDescent="0.25">
      <c r="B150" s="56" t="s">
        <v>2383</v>
      </c>
      <c r="C150" s="56" t="s">
        <v>2376</v>
      </c>
      <c r="D150" s="56" t="s">
        <v>2380</v>
      </c>
    </row>
    <row r="151" spans="2:4" x14ac:dyDescent="0.25">
      <c r="B151" s="56" t="s">
        <v>2383</v>
      </c>
      <c r="C151" s="56" t="s">
        <v>2380</v>
      </c>
      <c r="D151" s="56" t="s">
        <v>2383</v>
      </c>
    </row>
    <row r="152" spans="2:4" x14ac:dyDescent="0.25">
      <c r="B152" s="56" t="s">
        <v>2383</v>
      </c>
      <c r="C152" s="56" t="s">
        <v>2383</v>
      </c>
      <c r="D152" s="56" t="s">
        <v>2383</v>
      </c>
    </row>
    <row r="153" spans="2:4" x14ac:dyDescent="0.25">
      <c r="B153" s="56" t="s">
        <v>2380</v>
      </c>
      <c r="C153" s="56" t="s">
        <v>2383</v>
      </c>
      <c r="D153" s="56" t="s">
        <v>2383</v>
      </c>
    </row>
    <row r="154" spans="2:4" x14ac:dyDescent="0.25">
      <c r="B154" s="56" t="s">
        <v>2376</v>
      </c>
      <c r="C154" s="56" t="s">
        <v>2383</v>
      </c>
      <c r="D154" s="56" t="s">
        <v>2383</v>
      </c>
    </row>
    <row r="155" spans="2:4" x14ac:dyDescent="0.25">
      <c r="B155" s="56" t="s">
        <v>2383</v>
      </c>
      <c r="C155" s="56" t="s">
        <v>2376</v>
      </c>
      <c r="D155" s="56" t="s">
        <v>2383</v>
      </c>
    </row>
    <row r="156" spans="2:4" x14ac:dyDescent="0.25">
      <c r="B156" s="56" t="s">
        <v>2383</v>
      </c>
      <c r="C156" s="56" t="s">
        <v>2383</v>
      </c>
      <c r="D156" s="56" t="s">
        <v>2383</v>
      </c>
    </row>
    <row r="157" spans="2:4" x14ac:dyDescent="0.25">
      <c r="B157" s="56" t="s">
        <v>2383</v>
      </c>
      <c r="C157" s="56" t="s">
        <v>2380</v>
      </c>
      <c r="D157" s="56" t="s">
        <v>2383</v>
      </c>
    </row>
    <row r="158" spans="2:4" x14ac:dyDescent="0.25">
      <c r="B158" s="56" t="s">
        <v>2383</v>
      </c>
      <c r="C158" s="56" t="s">
        <v>2380</v>
      </c>
      <c r="D158" s="56" t="s">
        <v>2383</v>
      </c>
    </row>
    <row r="159" spans="2:4" x14ac:dyDescent="0.25">
      <c r="B159" s="56" t="s">
        <v>2376</v>
      </c>
      <c r="C159" s="56" t="s">
        <v>2380</v>
      </c>
      <c r="D159" s="56" t="s">
        <v>2380</v>
      </c>
    </row>
    <row r="160" spans="2:4" x14ac:dyDescent="0.25">
      <c r="B160" s="56" t="s">
        <v>2380</v>
      </c>
      <c r="C160" s="56" t="s">
        <v>2376</v>
      </c>
      <c r="D160" s="56" t="s">
        <v>2383</v>
      </c>
    </row>
    <row r="161" spans="2:4" x14ac:dyDescent="0.25">
      <c r="B161" s="56" t="s">
        <v>2383</v>
      </c>
      <c r="C161" s="56" t="s">
        <v>2380</v>
      </c>
      <c r="D161" s="56" t="s">
        <v>2383</v>
      </c>
    </row>
    <row r="162" spans="2:4" x14ac:dyDescent="0.25">
      <c r="B162" s="56" t="s">
        <v>2383</v>
      </c>
      <c r="C162" s="56" t="s">
        <v>2383</v>
      </c>
      <c r="D162" s="56" t="s">
        <v>2383</v>
      </c>
    </row>
    <row r="163" spans="2:4" x14ac:dyDescent="0.25">
      <c r="B163" s="56" t="s">
        <v>2383</v>
      </c>
      <c r="C163" s="56" t="s">
        <v>2380</v>
      </c>
      <c r="D163" s="56" t="s">
        <v>2383</v>
      </c>
    </row>
    <row r="164" spans="2:4" x14ac:dyDescent="0.25">
      <c r="B164" s="56" t="s">
        <v>2380</v>
      </c>
      <c r="C164" s="56" t="s">
        <v>2380</v>
      </c>
      <c r="D164" s="56" t="s">
        <v>2383</v>
      </c>
    </row>
    <row r="165" spans="2:4" x14ac:dyDescent="0.25">
      <c r="B165" s="56" t="s">
        <v>2380</v>
      </c>
      <c r="C165" s="56" t="s">
        <v>2383</v>
      </c>
      <c r="D165" s="56" t="s">
        <v>2380</v>
      </c>
    </row>
    <row r="166" spans="2:4" x14ac:dyDescent="0.25">
      <c r="B166" s="56" t="s">
        <v>2380</v>
      </c>
      <c r="C166" s="56" t="s">
        <v>2383</v>
      </c>
      <c r="D166" s="56" t="s">
        <v>2380</v>
      </c>
    </row>
    <row r="167" spans="2:4" x14ac:dyDescent="0.25">
      <c r="B167" s="56" t="s">
        <v>2383</v>
      </c>
      <c r="C167" s="56" t="s">
        <v>2383</v>
      </c>
      <c r="D167" s="56" t="s">
        <v>2380</v>
      </c>
    </row>
    <row r="168" spans="2:4" x14ac:dyDescent="0.25">
      <c r="B168" s="56" t="s">
        <v>2383</v>
      </c>
      <c r="C168" s="56" t="s">
        <v>2378</v>
      </c>
      <c r="D168" s="56" t="s">
        <v>2378</v>
      </c>
    </row>
    <row r="169" spans="2:4" x14ac:dyDescent="0.25">
      <c r="B169" s="56" t="s">
        <v>2380</v>
      </c>
      <c r="C169" s="56" t="s">
        <v>2383</v>
      </c>
      <c r="D169" s="56" t="s">
        <v>2380</v>
      </c>
    </row>
    <row r="170" spans="2:4" x14ac:dyDescent="0.25">
      <c r="B170" s="56" t="s">
        <v>2383</v>
      </c>
      <c r="C170" s="56" t="s">
        <v>2380</v>
      </c>
      <c r="D170" s="56" t="s">
        <v>2380</v>
      </c>
    </row>
    <row r="171" spans="2:4" x14ac:dyDescent="0.25">
      <c r="B171" s="56" t="s">
        <v>2383</v>
      </c>
      <c r="C171" s="56" t="s">
        <v>2380</v>
      </c>
      <c r="D171" s="56" t="s">
        <v>2380</v>
      </c>
    </row>
    <row r="172" spans="2:4" x14ac:dyDescent="0.25">
      <c r="B172" s="56" t="s">
        <v>2383</v>
      </c>
      <c r="C172" s="56" t="s">
        <v>2383</v>
      </c>
      <c r="D172" s="56" t="s">
        <v>2380</v>
      </c>
    </row>
    <row r="173" spans="2:4" x14ac:dyDescent="0.25">
      <c r="B173" s="56" t="s">
        <v>2380</v>
      </c>
      <c r="C173" s="56" t="s">
        <v>2383</v>
      </c>
      <c r="D173" s="56" t="s">
        <v>2378</v>
      </c>
    </row>
    <row r="174" spans="2:4" x14ac:dyDescent="0.25">
      <c r="B174" s="56" t="s">
        <v>2380</v>
      </c>
      <c r="C174" s="56" t="s">
        <v>2380</v>
      </c>
      <c r="D174" s="56" t="s">
        <v>2378</v>
      </c>
    </row>
    <row r="175" spans="2:4" x14ac:dyDescent="0.25">
      <c r="B175" s="56" t="s">
        <v>2383</v>
      </c>
      <c r="C175" s="56" t="s">
        <v>2380</v>
      </c>
      <c r="D175" s="56" t="s">
        <v>2378</v>
      </c>
    </row>
    <row r="176" spans="2:4" x14ac:dyDescent="0.25">
      <c r="B176" s="56" t="s">
        <v>2383</v>
      </c>
      <c r="C176" s="56" t="s">
        <v>2383</v>
      </c>
      <c r="D176" s="56" t="s">
        <v>2380</v>
      </c>
    </row>
    <row r="177" spans="2:4" x14ac:dyDescent="0.25">
      <c r="B177" s="56" t="s">
        <v>2380</v>
      </c>
      <c r="C177" s="56" t="s">
        <v>2383</v>
      </c>
      <c r="D177" s="56" t="s">
        <v>2378</v>
      </c>
    </row>
    <row r="178" spans="2:4" x14ac:dyDescent="0.25">
      <c r="B178" s="56" t="s">
        <v>2383</v>
      </c>
      <c r="C178" s="56" t="s">
        <v>2383</v>
      </c>
      <c r="D178" s="56" t="s">
        <v>2378</v>
      </c>
    </row>
    <row r="179" spans="2:4" x14ac:dyDescent="0.25">
      <c r="B179" s="56" t="s">
        <v>2380</v>
      </c>
      <c r="C179" s="56" t="s">
        <v>2383</v>
      </c>
      <c r="D179" s="56" t="s">
        <v>2380</v>
      </c>
    </row>
    <row r="180" spans="2:4" x14ac:dyDescent="0.25">
      <c r="B180" s="56" t="s">
        <v>2380</v>
      </c>
      <c r="C180" s="56" t="s">
        <v>2376</v>
      </c>
      <c r="D180" s="56" t="s">
        <v>2380</v>
      </c>
    </row>
    <row r="181" spans="2:4" x14ac:dyDescent="0.25">
      <c r="B181" s="56" t="s">
        <v>2380</v>
      </c>
      <c r="C181" s="56" t="s">
        <v>2383</v>
      </c>
      <c r="D181" s="56" t="s">
        <v>2376</v>
      </c>
    </row>
    <row r="182" spans="2:4" x14ac:dyDescent="0.25">
      <c r="B182" s="56" t="s">
        <v>2383</v>
      </c>
      <c r="C182" s="56" t="s">
        <v>2383</v>
      </c>
      <c r="D182" s="56" t="s">
        <v>2378</v>
      </c>
    </row>
    <row r="183" spans="2:4" x14ac:dyDescent="0.25">
      <c r="B183" s="56" t="s">
        <v>2383</v>
      </c>
      <c r="C183" s="56" t="s">
        <v>2380</v>
      </c>
      <c r="D183" s="56" t="s">
        <v>2383</v>
      </c>
    </row>
    <row r="184" spans="2:4" x14ac:dyDescent="0.25">
      <c r="B184" s="56" t="s">
        <v>2380</v>
      </c>
      <c r="C184" s="56" t="s">
        <v>2383</v>
      </c>
      <c r="D184" s="56" t="s">
        <v>2383</v>
      </c>
    </row>
    <row r="185" spans="2:4" x14ac:dyDescent="0.25">
      <c r="B185" s="56" t="s">
        <v>2380</v>
      </c>
      <c r="C185" s="56" t="s">
        <v>2380</v>
      </c>
      <c r="D185" s="56" t="s">
        <v>2380</v>
      </c>
    </row>
    <row r="186" spans="2:4" x14ac:dyDescent="0.25">
      <c r="B186" s="56" t="s">
        <v>2380</v>
      </c>
      <c r="C186" s="56" t="s">
        <v>2383</v>
      </c>
      <c r="D186" s="4" t="s">
        <v>2383</v>
      </c>
    </row>
    <row r="187" spans="2:4" x14ac:dyDescent="0.25">
      <c r="B187" s="56" t="s">
        <v>2376</v>
      </c>
      <c r="C187" s="56" t="s">
        <v>2383</v>
      </c>
      <c r="D187" s="4" t="s">
        <v>2378</v>
      </c>
    </row>
    <row r="188" spans="2:4" x14ac:dyDescent="0.25">
      <c r="B188" s="56" t="s">
        <v>2380</v>
      </c>
      <c r="C188" s="56" t="s">
        <v>2383</v>
      </c>
      <c r="D188" s="4" t="s">
        <v>2378</v>
      </c>
    </row>
    <row r="189" spans="2:4" x14ac:dyDescent="0.25">
      <c r="B189" s="56" t="s">
        <v>2383</v>
      </c>
      <c r="C189" s="56" t="s">
        <v>2383</v>
      </c>
      <c r="D189" s="4" t="s">
        <v>2383</v>
      </c>
    </row>
    <row r="190" spans="2:4" x14ac:dyDescent="0.25">
      <c r="B190" s="56" t="s">
        <v>2376</v>
      </c>
      <c r="C190" s="56" t="s">
        <v>2383</v>
      </c>
      <c r="D190" s="4" t="s">
        <v>2383</v>
      </c>
    </row>
    <row r="191" spans="2:4" x14ac:dyDescent="0.25">
      <c r="B191" s="56" t="s">
        <v>2383</v>
      </c>
      <c r="C191" s="56" t="s">
        <v>2380</v>
      </c>
      <c r="D191" s="4" t="s">
        <v>2383</v>
      </c>
    </row>
    <row r="192" spans="2:4" x14ac:dyDescent="0.25">
      <c r="B192" s="56" t="s">
        <v>2376</v>
      </c>
      <c r="C192" s="56" t="s">
        <v>2383</v>
      </c>
      <c r="D192" s="4" t="s">
        <v>2383</v>
      </c>
    </row>
    <row r="193" spans="2:4" x14ac:dyDescent="0.25">
      <c r="B193" s="56" t="s">
        <v>2383</v>
      </c>
      <c r="C193" s="56" t="s">
        <v>2380</v>
      </c>
      <c r="D193" s="4" t="s">
        <v>2380</v>
      </c>
    </row>
    <row r="194" spans="2:4" x14ac:dyDescent="0.25">
      <c r="B194" s="56" t="s">
        <v>2380</v>
      </c>
      <c r="C194" s="56" t="s">
        <v>2383</v>
      </c>
    </row>
    <row r="195" spans="2:4" x14ac:dyDescent="0.25">
      <c r="B195" s="56" t="s">
        <v>2383</v>
      </c>
      <c r="C195" s="56" t="s">
        <v>2380</v>
      </c>
    </row>
    <row r="196" spans="2:4" x14ac:dyDescent="0.25">
      <c r="B196" s="56" t="s">
        <v>2380</v>
      </c>
      <c r="C196" s="56" t="s">
        <v>2383</v>
      </c>
    </row>
    <row r="197" spans="2:4" x14ac:dyDescent="0.25">
      <c r="B197" s="56" t="s">
        <v>2380</v>
      </c>
      <c r="C197" s="56" t="s">
        <v>2383</v>
      </c>
    </row>
    <row r="198" spans="2:4" x14ac:dyDescent="0.25">
      <c r="B198" s="56" t="s">
        <v>2380</v>
      </c>
      <c r="C198" s="56" t="s">
        <v>2383</v>
      </c>
    </row>
    <row r="199" spans="2:4" x14ac:dyDescent="0.25">
      <c r="B199" s="56" t="s">
        <v>2380</v>
      </c>
      <c r="C199" s="56" t="s">
        <v>2383</v>
      </c>
    </row>
    <row r="200" spans="2:4" x14ac:dyDescent="0.25">
      <c r="B200" s="56" t="s">
        <v>2383</v>
      </c>
      <c r="C200" s="56" t="s">
        <v>2380</v>
      </c>
    </row>
    <row r="201" spans="2:4" x14ac:dyDescent="0.25">
      <c r="B201" s="56" t="s">
        <v>2378</v>
      </c>
      <c r="C201" s="56" t="s">
        <v>2380</v>
      </c>
    </row>
    <row r="202" spans="2:4" x14ac:dyDescent="0.25">
      <c r="B202" s="56" t="s">
        <v>2380</v>
      </c>
      <c r="C202" s="56" t="s">
        <v>2380</v>
      </c>
    </row>
    <row r="203" spans="2:4" x14ac:dyDescent="0.25">
      <c r="B203" s="56" t="s">
        <v>2380</v>
      </c>
      <c r="C203" s="56" t="s">
        <v>2383</v>
      </c>
    </row>
    <row r="204" spans="2:4" x14ac:dyDescent="0.25">
      <c r="B204" s="56" t="s">
        <v>2380</v>
      </c>
      <c r="C204" s="56" t="s">
        <v>2383</v>
      </c>
    </row>
    <row r="205" spans="2:4" x14ac:dyDescent="0.25">
      <c r="B205" s="56" t="s">
        <v>2380</v>
      </c>
      <c r="C205" s="56" t="s">
        <v>2383</v>
      </c>
    </row>
    <row r="206" spans="2:4" x14ac:dyDescent="0.25">
      <c r="B206" s="56" t="s">
        <v>2380</v>
      </c>
      <c r="C206" s="56" t="s">
        <v>2383</v>
      </c>
    </row>
    <row r="207" spans="2:4" x14ac:dyDescent="0.25">
      <c r="B207" s="56" t="s">
        <v>2380</v>
      </c>
      <c r="C207" s="56" t="s">
        <v>2383</v>
      </c>
    </row>
    <row r="208" spans="2:4" x14ac:dyDescent="0.25">
      <c r="B208" s="56" t="s">
        <v>2380</v>
      </c>
      <c r="C208" s="56" t="s">
        <v>2380</v>
      </c>
    </row>
    <row r="209" spans="2:3" x14ac:dyDescent="0.25">
      <c r="B209" s="56" t="s">
        <v>2380</v>
      </c>
      <c r="C209" s="56" t="s">
        <v>2380</v>
      </c>
    </row>
    <row r="210" spans="2:3" x14ac:dyDescent="0.25">
      <c r="B210" s="56" t="s">
        <v>2380</v>
      </c>
      <c r="C210" s="56" t="s">
        <v>2380</v>
      </c>
    </row>
    <row r="211" spans="2:3" x14ac:dyDescent="0.25">
      <c r="B211" s="56" t="s">
        <v>2380</v>
      </c>
      <c r="C211" s="56" t="s">
        <v>2380</v>
      </c>
    </row>
    <row r="212" spans="2:3" x14ac:dyDescent="0.25">
      <c r="B212" s="56" t="s">
        <v>2380</v>
      </c>
      <c r="C212" s="56" t="s">
        <v>2380</v>
      </c>
    </row>
    <row r="213" spans="2:3" x14ac:dyDescent="0.25">
      <c r="B213" s="56" t="s">
        <v>2380</v>
      </c>
      <c r="C213" s="56" t="s">
        <v>2380</v>
      </c>
    </row>
    <row r="214" spans="2:3" x14ac:dyDescent="0.25">
      <c r="B214" s="56" t="s">
        <v>2380</v>
      </c>
      <c r="C214" s="56" t="s">
        <v>2380</v>
      </c>
    </row>
    <row r="215" spans="2:3" x14ac:dyDescent="0.25">
      <c r="B215" s="56" t="s">
        <v>2380</v>
      </c>
      <c r="C215" s="56" t="s">
        <v>2380</v>
      </c>
    </row>
    <row r="216" spans="2:3" x14ac:dyDescent="0.25">
      <c r="B216" s="56" t="s">
        <v>2380</v>
      </c>
      <c r="C216" s="56" t="s">
        <v>2380</v>
      </c>
    </row>
    <row r="217" spans="2:3" x14ac:dyDescent="0.25">
      <c r="B217" s="56" t="s">
        <v>2380</v>
      </c>
      <c r="C217" s="56" t="s">
        <v>2380</v>
      </c>
    </row>
    <row r="218" spans="2:3" x14ac:dyDescent="0.25">
      <c r="B218" s="56" t="s">
        <v>2378</v>
      </c>
      <c r="C218" s="56" t="s">
        <v>2380</v>
      </c>
    </row>
    <row r="219" spans="2:3" x14ac:dyDescent="0.25">
      <c r="B219" s="56" t="s">
        <v>2380</v>
      </c>
      <c r="C219" s="56" t="s">
        <v>2380</v>
      </c>
    </row>
    <row r="220" spans="2:3" x14ac:dyDescent="0.25">
      <c r="B220" s="56" t="s">
        <v>2380</v>
      </c>
      <c r="C220" s="56" t="s">
        <v>2380</v>
      </c>
    </row>
    <row r="221" spans="2:3" x14ac:dyDescent="0.25">
      <c r="B221" s="56" t="s">
        <v>2378</v>
      </c>
      <c r="C221" s="56" t="s">
        <v>2380</v>
      </c>
    </row>
    <row r="222" spans="2:3" x14ac:dyDescent="0.25">
      <c r="B222" s="56" t="s">
        <v>2380</v>
      </c>
      <c r="C222" s="56" t="s">
        <v>2380</v>
      </c>
    </row>
    <row r="223" spans="2:3" x14ac:dyDescent="0.25">
      <c r="B223" s="56" t="s">
        <v>2380</v>
      </c>
      <c r="C223" s="56" t="s">
        <v>2383</v>
      </c>
    </row>
    <row r="224" spans="2:3" x14ac:dyDescent="0.25">
      <c r="B224" s="56" t="s">
        <v>2378</v>
      </c>
      <c r="C224" s="56" t="s">
        <v>2380</v>
      </c>
    </row>
    <row r="225" spans="2:3" x14ac:dyDescent="0.25">
      <c r="B225" s="56" t="s">
        <v>2378</v>
      </c>
      <c r="C225" s="56" t="s">
        <v>2380</v>
      </c>
    </row>
    <row r="226" spans="2:3" x14ac:dyDescent="0.25">
      <c r="B226" s="56" t="s">
        <v>2376</v>
      </c>
      <c r="C226" s="56" t="s">
        <v>2380</v>
      </c>
    </row>
    <row r="227" spans="2:3" x14ac:dyDescent="0.25">
      <c r="B227" s="56" t="s">
        <v>2378</v>
      </c>
      <c r="C227" s="56" t="s">
        <v>2380</v>
      </c>
    </row>
    <row r="228" spans="2:3" x14ac:dyDescent="0.25">
      <c r="B228" s="56" t="s">
        <v>2383</v>
      </c>
      <c r="C228" s="56" t="s">
        <v>2380</v>
      </c>
    </row>
    <row r="229" spans="2:3" x14ac:dyDescent="0.25">
      <c r="B229" s="56" t="s">
        <v>2380</v>
      </c>
      <c r="C229" s="56" t="s">
        <v>2380</v>
      </c>
    </row>
    <row r="230" spans="2:3" x14ac:dyDescent="0.25">
      <c r="B230" s="56" t="s">
        <v>2380</v>
      </c>
      <c r="C230" s="56" t="s">
        <v>2383</v>
      </c>
    </row>
    <row r="231" spans="2:3" x14ac:dyDescent="0.25">
      <c r="B231" s="56" t="s">
        <v>2380</v>
      </c>
      <c r="C231" s="56" t="s">
        <v>2383</v>
      </c>
    </row>
    <row r="232" spans="2:3" x14ac:dyDescent="0.25">
      <c r="B232" s="56" t="s">
        <v>2380</v>
      </c>
      <c r="C232" s="56" t="s">
        <v>2380</v>
      </c>
    </row>
    <row r="233" spans="2:3" x14ac:dyDescent="0.25">
      <c r="B233" s="56" t="s">
        <v>2378</v>
      </c>
      <c r="C233" s="56" t="s">
        <v>2383</v>
      </c>
    </row>
    <row r="234" spans="2:3" x14ac:dyDescent="0.25">
      <c r="B234" s="56" t="s">
        <v>2380</v>
      </c>
      <c r="C234" s="56" t="s">
        <v>2383</v>
      </c>
    </row>
    <row r="235" spans="2:3" x14ac:dyDescent="0.25">
      <c r="B235" s="56" t="s">
        <v>2380</v>
      </c>
      <c r="C235" s="56" t="s">
        <v>2383</v>
      </c>
    </row>
    <row r="236" spans="2:3" x14ac:dyDescent="0.25">
      <c r="B236" s="56" t="s">
        <v>2380</v>
      </c>
      <c r="C236" s="56" t="s">
        <v>2383</v>
      </c>
    </row>
    <row r="237" spans="2:3" x14ac:dyDescent="0.25">
      <c r="B237" s="56" t="s">
        <v>2380</v>
      </c>
      <c r="C237" s="56" t="s">
        <v>2383</v>
      </c>
    </row>
    <row r="238" spans="2:3" x14ac:dyDescent="0.25">
      <c r="B238" s="56" t="s">
        <v>2378</v>
      </c>
      <c r="C238" s="56" t="s">
        <v>2383</v>
      </c>
    </row>
    <row r="239" spans="2:3" x14ac:dyDescent="0.25">
      <c r="B239" s="56" t="s">
        <v>2380</v>
      </c>
      <c r="C239" s="56" t="s">
        <v>2380</v>
      </c>
    </row>
    <row r="240" spans="2:3" x14ac:dyDescent="0.25">
      <c r="B240" s="56" t="s">
        <v>2380</v>
      </c>
      <c r="C240" s="56" t="s">
        <v>2380</v>
      </c>
    </row>
    <row r="241" spans="2:3" x14ac:dyDescent="0.25">
      <c r="B241" s="56" t="s">
        <v>2380</v>
      </c>
      <c r="C241" s="56" t="s">
        <v>2383</v>
      </c>
    </row>
    <row r="242" spans="2:3" x14ac:dyDescent="0.25">
      <c r="B242" s="56" t="s">
        <v>2380</v>
      </c>
      <c r="C242" s="56" t="s">
        <v>2383</v>
      </c>
    </row>
    <row r="243" spans="2:3" x14ac:dyDescent="0.25">
      <c r="B243" s="56" t="s">
        <v>2380</v>
      </c>
      <c r="C243" s="56" t="s">
        <v>2383</v>
      </c>
    </row>
    <row r="244" spans="2:3" x14ac:dyDescent="0.25">
      <c r="B244" s="56" t="s">
        <v>2380</v>
      </c>
      <c r="C244" s="56" t="s">
        <v>2383</v>
      </c>
    </row>
    <row r="245" spans="2:3" x14ac:dyDescent="0.25">
      <c r="B245" s="56" t="s">
        <v>2376</v>
      </c>
      <c r="C245" s="56" t="s">
        <v>2383</v>
      </c>
    </row>
    <row r="246" spans="2:3" x14ac:dyDescent="0.25">
      <c r="B246" s="56" t="s">
        <v>2380</v>
      </c>
      <c r="C246" s="56" t="s">
        <v>2380</v>
      </c>
    </row>
    <row r="247" spans="2:3" x14ac:dyDescent="0.25">
      <c r="B247" s="56" t="s">
        <v>2380</v>
      </c>
      <c r="C247" s="56" t="s">
        <v>2380</v>
      </c>
    </row>
    <row r="248" spans="2:3" x14ac:dyDescent="0.25">
      <c r="B248" s="56" t="s">
        <v>2380</v>
      </c>
      <c r="C248" s="56" t="s">
        <v>2378</v>
      </c>
    </row>
    <row r="249" spans="2:3" x14ac:dyDescent="0.25">
      <c r="B249" s="56" t="s">
        <v>2380</v>
      </c>
      <c r="C249" s="56" t="s">
        <v>2378</v>
      </c>
    </row>
    <row r="250" spans="2:3" x14ac:dyDescent="0.25">
      <c r="B250" s="56" t="s">
        <v>2380</v>
      </c>
      <c r="C250" s="56" t="s">
        <v>2380</v>
      </c>
    </row>
    <row r="251" spans="2:3" x14ac:dyDescent="0.25">
      <c r="B251" s="56" t="s">
        <v>2376</v>
      </c>
      <c r="C251" s="56" t="s">
        <v>2380</v>
      </c>
    </row>
    <row r="252" spans="2:3" x14ac:dyDescent="0.25">
      <c r="B252" s="56" t="s">
        <v>2380</v>
      </c>
      <c r="C252" s="56" t="s">
        <v>2380</v>
      </c>
    </row>
    <row r="253" spans="2:3" x14ac:dyDescent="0.25">
      <c r="B253" s="56" t="s">
        <v>2376</v>
      </c>
      <c r="C253" s="56" t="s">
        <v>2383</v>
      </c>
    </row>
    <row r="254" spans="2:3" x14ac:dyDescent="0.25">
      <c r="B254" s="56" t="s">
        <v>2376</v>
      </c>
      <c r="C254" s="56" t="s">
        <v>2378</v>
      </c>
    </row>
    <row r="255" spans="2:3" x14ac:dyDescent="0.25">
      <c r="B255" s="56" t="s">
        <v>2376</v>
      </c>
      <c r="C255" s="56" t="s">
        <v>2378</v>
      </c>
    </row>
    <row r="256" spans="2:3" x14ac:dyDescent="0.25">
      <c r="B256" s="56" t="s">
        <v>2376</v>
      </c>
      <c r="C256" s="56" t="s">
        <v>2380</v>
      </c>
    </row>
    <row r="257" spans="2:3" x14ac:dyDescent="0.25">
      <c r="B257" s="56" t="s">
        <v>2376</v>
      </c>
      <c r="C257" s="56" t="s">
        <v>2376</v>
      </c>
    </row>
    <row r="258" spans="2:3" x14ac:dyDescent="0.25">
      <c r="B258" s="56" t="s">
        <v>2376</v>
      </c>
      <c r="C258" s="56" t="s">
        <v>2380</v>
      </c>
    </row>
    <row r="259" spans="2:3" x14ac:dyDescent="0.25">
      <c r="B259" s="56" t="s">
        <v>2376</v>
      </c>
      <c r="C259" s="56" t="s">
        <v>2378</v>
      </c>
    </row>
    <row r="260" spans="2:3" x14ac:dyDescent="0.25">
      <c r="B260" s="56" t="s">
        <v>2376</v>
      </c>
      <c r="C260" s="56" t="s">
        <v>2376</v>
      </c>
    </row>
    <row r="261" spans="2:3" x14ac:dyDescent="0.25">
      <c r="B261" s="56" t="s">
        <v>2376</v>
      </c>
      <c r="C261" s="56" t="s">
        <v>2376</v>
      </c>
    </row>
    <row r="262" spans="2:3" x14ac:dyDescent="0.25">
      <c r="B262" s="56" t="s">
        <v>2376</v>
      </c>
      <c r="C262" s="56" t="s">
        <v>2380</v>
      </c>
    </row>
    <row r="263" spans="2:3" x14ac:dyDescent="0.25">
      <c r="B263" s="56" t="s">
        <v>2376</v>
      </c>
      <c r="C263" s="56" t="s">
        <v>2380</v>
      </c>
    </row>
    <row r="264" spans="2:3" x14ac:dyDescent="0.25">
      <c r="B264" s="56" t="s">
        <v>2376</v>
      </c>
      <c r="C264" s="56" t="s">
        <v>2380</v>
      </c>
    </row>
    <row r="265" spans="2:3" x14ac:dyDescent="0.25">
      <c r="B265" s="56" t="s">
        <v>2376</v>
      </c>
      <c r="C265" s="56" t="s">
        <v>2380</v>
      </c>
    </row>
    <row r="266" spans="2:3" x14ac:dyDescent="0.25">
      <c r="B266" s="56" t="s">
        <v>2376</v>
      </c>
      <c r="C266" s="56" t="s">
        <v>2380</v>
      </c>
    </row>
    <row r="267" spans="2:3" x14ac:dyDescent="0.25">
      <c r="B267" s="56" t="s">
        <v>2380</v>
      </c>
      <c r="C267" s="56" t="s">
        <v>2380</v>
      </c>
    </row>
    <row r="268" spans="2:3" x14ac:dyDescent="0.25">
      <c r="B268" s="56" t="s">
        <v>2380</v>
      </c>
      <c r="C268" s="56" t="s">
        <v>2380</v>
      </c>
    </row>
    <row r="269" spans="2:3" x14ac:dyDescent="0.25">
      <c r="B269" s="56" t="s">
        <v>2383</v>
      </c>
      <c r="C269" s="56" t="s">
        <v>2378</v>
      </c>
    </row>
    <row r="270" spans="2:3" x14ac:dyDescent="0.25">
      <c r="B270" s="56" t="s">
        <v>2380</v>
      </c>
      <c r="C270" s="56" t="s">
        <v>2378</v>
      </c>
    </row>
    <row r="271" spans="2:3" x14ac:dyDescent="0.25">
      <c r="B271" s="56" t="s">
        <v>2376</v>
      </c>
      <c r="C271" s="56" t="s">
        <v>2380</v>
      </c>
    </row>
    <row r="272" spans="2:3" x14ac:dyDescent="0.25">
      <c r="B272" s="56" t="s">
        <v>2383</v>
      </c>
      <c r="C272" s="56" t="s">
        <v>2380</v>
      </c>
    </row>
    <row r="273" spans="2:3" x14ac:dyDescent="0.25">
      <c r="B273" s="56" t="s">
        <v>2378</v>
      </c>
      <c r="C273" s="56" t="s">
        <v>2380</v>
      </c>
    </row>
    <row r="274" spans="2:3" x14ac:dyDescent="0.25">
      <c r="B274" s="56" t="s">
        <v>2380</v>
      </c>
      <c r="C274" s="56" t="s">
        <v>2380</v>
      </c>
    </row>
    <row r="275" spans="2:3" x14ac:dyDescent="0.25">
      <c r="B275" s="56" t="s">
        <v>2380</v>
      </c>
      <c r="C275" s="56" t="s">
        <v>2380</v>
      </c>
    </row>
    <row r="276" spans="2:3" x14ac:dyDescent="0.25">
      <c r="B276" s="56" t="s">
        <v>2376</v>
      </c>
      <c r="C276" s="56" t="s">
        <v>2380</v>
      </c>
    </row>
    <row r="277" spans="2:3" x14ac:dyDescent="0.25">
      <c r="B277" s="56" t="s">
        <v>2380</v>
      </c>
      <c r="C277" s="56" t="s">
        <v>2380</v>
      </c>
    </row>
    <row r="278" spans="2:3" x14ac:dyDescent="0.25">
      <c r="B278" s="56" t="s">
        <v>2376</v>
      </c>
      <c r="C278" s="56" t="s">
        <v>2380</v>
      </c>
    </row>
    <row r="279" spans="2:3" x14ac:dyDescent="0.25">
      <c r="B279" s="56" t="s">
        <v>2383</v>
      </c>
      <c r="C279" s="56" t="s">
        <v>2380</v>
      </c>
    </row>
    <row r="280" spans="2:3" x14ac:dyDescent="0.25">
      <c r="B280" s="56" t="s">
        <v>2376</v>
      </c>
      <c r="C280" s="56" t="s">
        <v>2378</v>
      </c>
    </row>
    <row r="281" spans="2:3" x14ac:dyDescent="0.25">
      <c r="B281" s="56" t="s">
        <v>2376</v>
      </c>
      <c r="C281" s="56" t="s">
        <v>2378</v>
      </c>
    </row>
    <row r="282" spans="2:3" x14ac:dyDescent="0.25">
      <c r="B282" s="56" t="s">
        <v>2376</v>
      </c>
      <c r="C282" s="56" t="s">
        <v>2380</v>
      </c>
    </row>
    <row r="283" spans="2:3" x14ac:dyDescent="0.25">
      <c r="B283" s="56" t="s">
        <v>2376</v>
      </c>
      <c r="C283" s="56" t="s">
        <v>2380</v>
      </c>
    </row>
    <row r="284" spans="2:3" x14ac:dyDescent="0.25">
      <c r="B284" s="56" t="s">
        <v>2376</v>
      </c>
      <c r="C284" s="56" t="s">
        <v>2380</v>
      </c>
    </row>
    <row r="285" spans="2:3" x14ac:dyDescent="0.25">
      <c r="B285" s="56" t="s">
        <v>2376</v>
      </c>
      <c r="C285" s="56" t="s">
        <v>2380</v>
      </c>
    </row>
    <row r="286" spans="2:3" x14ac:dyDescent="0.25">
      <c r="B286" s="56" t="s">
        <v>2376</v>
      </c>
      <c r="C286" s="56" t="s">
        <v>2380</v>
      </c>
    </row>
    <row r="287" spans="2:3" x14ac:dyDescent="0.25">
      <c r="B287" s="56" t="s">
        <v>2376</v>
      </c>
      <c r="C287" s="56" t="s">
        <v>2380</v>
      </c>
    </row>
    <row r="288" spans="2:3" x14ac:dyDescent="0.25">
      <c r="B288" s="56" t="s">
        <v>2376</v>
      </c>
      <c r="C288" s="56" t="s">
        <v>2380</v>
      </c>
    </row>
    <row r="289" spans="2:3" x14ac:dyDescent="0.25">
      <c r="B289" s="56" t="s">
        <v>2380</v>
      </c>
      <c r="C289" s="56" t="s">
        <v>2378</v>
      </c>
    </row>
    <row r="290" spans="2:3" x14ac:dyDescent="0.25">
      <c r="B290" s="56" t="s">
        <v>2383</v>
      </c>
      <c r="C290" s="56" t="s">
        <v>2378</v>
      </c>
    </row>
    <row r="291" spans="2:3" x14ac:dyDescent="0.25">
      <c r="B291" s="56" t="s">
        <v>2383</v>
      </c>
      <c r="C291" s="56" t="s">
        <v>2380</v>
      </c>
    </row>
    <row r="292" spans="2:3" x14ac:dyDescent="0.25">
      <c r="B292" s="56" t="s">
        <v>2376</v>
      </c>
      <c r="C292" s="56" t="s">
        <v>2380</v>
      </c>
    </row>
    <row r="293" spans="2:3" x14ac:dyDescent="0.25">
      <c r="B293" s="56" t="s">
        <v>2380</v>
      </c>
      <c r="C293" s="56" t="s">
        <v>2376</v>
      </c>
    </row>
    <row r="294" spans="2:3" x14ac:dyDescent="0.25">
      <c r="B294" s="56" t="s">
        <v>2380</v>
      </c>
      <c r="C294" s="56" t="s">
        <v>2380</v>
      </c>
    </row>
    <row r="295" spans="2:3" x14ac:dyDescent="0.25">
      <c r="B295" s="56" t="s">
        <v>2380</v>
      </c>
      <c r="C295" s="56" t="s">
        <v>2378</v>
      </c>
    </row>
    <row r="296" spans="2:3" x14ac:dyDescent="0.25">
      <c r="B296" s="56" t="s">
        <v>2380</v>
      </c>
      <c r="C296" s="56" t="s">
        <v>2380</v>
      </c>
    </row>
    <row r="297" spans="2:3" x14ac:dyDescent="0.25">
      <c r="B297" s="56" t="s">
        <v>2380</v>
      </c>
      <c r="C297" s="56" t="s">
        <v>2380</v>
      </c>
    </row>
    <row r="298" spans="2:3" x14ac:dyDescent="0.25">
      <c r="B298" s="56" t="s">
        <v>2378</v>
      </c>
      <c r="C298" s="56" t="s">
        <v>2378</v>
      </c>
    </row>
    <row r="299" spans="2:3" x14ac:dyDescent="0.25">
      <c r="B299" s="56" t="s">
        <v>2378</v>
      </c>
      <c r="C299" s="56" t="s">
        <v>2378</v>
      </c>
    </row>
    <row r="300" spans="2:3" x14ac:dyDescent="0.25">
      <c r="B300" s="56" t="s">
        <v>2378</v>
      </c>
      <c r="C300" s="56" t="s">
        <v>2380</v>
      </c>
    </row>
    <row r="301" spans="2:3" x14ac:dyDescent="0.25">
      <c r="B301" s="56" t="s">
        <v>2380</v>
      </c>
      <c r="C301" s="56" t="s">
        <v>2380</v>
      </c>
    </row>
    <row r="302" spans="2:3" x14ac:dyDescent="0.25">
      <c r="B302" s="56" t="s">
        <v>2380</v>
      </c>
      <c r="C302" s="56" t="s">
        <v>2380</v>
      </c>
    </row>
    <row r="303" spans="2:3" x14ac:dyDescent="0.25">
      <c r="B303" s="56" t="s">
        <v>2380</v>
      </c>
      <c r="C303" s="56" t="s">
        <v>2380</v>
      </c>
    </row>
    <row r="304" spans="2:3" x14ac:dyDescent="0.25">
      <c r="B304" s="56" t="s">
        <v>2378</v>
      </c>
      <c r="C304" s="56" t="s">
        <v>2380</v>
      </c>
    </row>
    <row r="305" spans="2:3" x14ac:dyDescent="0.25">
      <c r="B305" s="56" t="s">
        <v>2378</v>
      </c>
      <c r="C305" s="56" t="s">
        <v>2380</v>
      </c>
    </row>
    <row r="306" spans="2:3" x14ac:dyDescent="0.25">
      <c r="B306" s="56" t="s">
        <v>2380</v>
      </c>
      <c r="C306" s="56" t="s">
        <v>2380</v>
      </c>
    </row>
    <row r="307" spans="2:3" x14ac:dyDescent="0.25">
      <c r="B307" s="56" t="s">
        <v>2380</v>
      </c>
      <c r="C307" s="56" t="s">
        <v>2380</v>
      </c>
    </row>
    <row r="308" spans="2:3" x14ac:dyDescent="0.25">
      <c r="B308" s="56" t="s">
        <v>2380</v>
      </c>
      <c r="C308" s="56" t="s">
        <v>2380</v>
      </c>
    </row>
    <row r="309" spans="2:3" x14ac:dyDescent="0.25">
      <c r="B309" s="56" t="s">
        <v>2378</v>
      </c>
      <c r="C309" s="56" t="s">
        <v>2380</v>
      </c>
    </row>
    <row r="310" spans="2:3" x14ac:dyDescent="0.25">
      <c r="B310" s="56" t="s">
        <v>2380</v>
      </c>
      <c r="C310" s="56" t="s">
        <v>2380</v>
      </c>
    </row>
    <row r="311" spans="2:3" x14ac:dyDescent="0.25">
      <c r="B311" s="56" t="s">
        <v>2380</v>
      </c>
      <c r="C311" s="56" t="s">
        <v>2376</v>
      </c>
    </row>
    <row r="312" spans="2:3" x14ac:dyDescent="0.25">
      <c r="B312" s="56" t="s">
        <v>2380</v>
      </c>
      <c r="C312" s="56" t="s">
        <v>2376</v>
      </c>
    </row>
    <row r="313" spans="2:3" x14ac:dyDescent="0.25">
      <c r="B313" s="56" t="s">
        <v>2378</v>
      </c>
      <c r="C313" s="56" t="s">
        <v>2376</v>
      </c>
    </row>
    <row r="314" spans="2:3" x14ac:dyDescent="0.25">
      <c r="B314" s="56" t="s">
        <v>2378</v>
      </c>
      <c r="C314" s="56" t="s">
        <v>2376</v>
      </c>
    </row>
    <row r="315" spans="2:3" x14ac:dyDescent="0.25">
      <c r="B315" s="56" t="s">
        <v>2380</v>
      </c>
      <c r="C315" s="56" t="s">
        <v>2380</v>
      </c>
    </row>
    <row r="316" spans="2:3" x14ac:dyDescent="0.25">
      <c r="B316" s="56" t="s">
        <v>2378</v>
      </c>
      <c r="C316" s="56" t="s">
        <v>2380</v>
      </c>
    </row>
    <row r="317" spans="2:3" x14ac:dyDescent="0.25">
      <c r="B317" s="56" t="s">
        <v>2378</v>
      </c>
      <c r="C317" s="56" t="s">
        <v>2378</v>
      </c>
    </row>
    <row r="318" spans="2:3" x14ac:dyDescent="0.25">
      <c r="B318" s="56" t="s">
        <v>2383</v>
      </c>
      <c r="C318" s="56" t="s">
        <v>2380</v>
      </c>
    </row>
    <row r="319" spans="2:3" x14ac:dyDescent="0.25">
      <c r="B319" s="56" t="s">
        <v>2380</v>
      </c>
      <c r="C319" s="56" t="s">
        <v>2378</v>
      </c>
    </row>
    <row r="320" spans="2:3" x14ac:dyDescent="0.25">
      <c r="B320" s="56" t="s">
        <v>2378</v>
      </c>
      <c r="C320" s="56" t="s">
        <v>2378</v>
      </c>
    </row>
    <row r="321" spans="2:3" x14ac:dyDescent="0.25">
      <c r="B321" s="56" t="s">
        <v>2378</v>
      </c>
      <c r="C321" s="56" t="s">
        <v>2378</v>
      </c>
    </row>
    <row r="322" spans="2:3" x14ac:dyDescent="0.25">
      <c r="B322" s="56" t="s">
        <v>2378</v>
      </c>
      <c r="C322" s="56" t="s">
        <v>2378</v>
      </c>
    </row>
    <row r="323" spans="2:3" x14ac:dyDescent="0.25">
      <c r="B323" s="56" t="s">
        <v>2378</v>
      </c>
      <c r="C323" s="56" t="s">
        <v>2378</v>
      </c>
    </row>
    <row r="324" spans="2:3" x14ac:dyDescent="0.25">
      <c r="B324" s="56" t="s">
        <v>2378</v>
      </c>
      <c r="C324" s="56" t="s">
        <v>2378</v>
      </c>
    </row>
    <row r="325" spans="2:3" x14ac:dyDescent="0.25">
      <c r="B325" s="56" t="s">
        <v>2378</v>
      </c>
      <c r="C325" s="56" t="s">
        <v>2378</v>
      </c>
    </row>
    <row r="326" spans="2:3" x14ac:dyDescent="0.25">
      <c r="B326" s="56" t="s">
        <v>2378</v>
      </c>
      <c r="C326" s="56" t="s">
        <v>2378</v>
      </c>
    </row>
    <row r="327" spans="2:3" x14ac:dyDescent="0.25">
      <c r="B327" s="56" t="s">
        <v>2378</v>
      </c>
      <c r="C327" s="56" t="s">
        <v>2380</v>
      </c>
    </row>
    <row r="328" spans="2:3" x14ac:dyDescent="0.25">
      <c r="B328" s="56" t="s">
        <v>2378</v>
      </c>
      <c r="C328" s="56" t="s">
        <v>2380</v>
      </c>
    </row>
    <row r="329" spans="2:3" x14ac:dyDescent="0.25">
      <c r="B329" s="56" t="s">
        <v>2378</v>
      </c>
      <c r="C329" s="56" t="s">
        <v>2378</v>
      </c>
    </row>
    <row r="330" spans="2:3" x14ac:dyDescent="0.25">
      <c r="B330" s="56" t="s">
        <v>2380</v>
      </c>
      <c r="C330" s="56" t="s">
        <v>2380</v>
      </c>
    </row>
    <row r="331" spans="2:3" x14ac:dyDescent="0.25">
      <c r="B331" s="56" t="s">
        <v>2378</v>
      </c>
      <c r="C331" s="56" t="s">
        <v>2378</v>
      </c>
    </row>
    <row r="332" spans="2:3" x14ac:dyDescent="0.25">
      <c r="B332" s="56" t="s">
        <v>2378</v>
      </c>
      <c r="C332" s="56" t="s">
        <v>2378</v>
      </c>
    </row>
    <row r="333" spans="2:3" x14ac:dyDescent="0.25">
      <c r="B333" s="56" t="s">
        <v>2378</v>
      </c>
      <c r="C333" s="56" t="s">
        <v>2380</v>
      </c>
    </row>
    <row r="334" spans="2:3" x14ac:dyDescent="0.25">
      <c r="B334" s="56" t="s">
        <v>2380</v>
      </c>
      <c r="C334" s="56" t="s">
        <v>2378</v>
      </c>
    </row>
    <row r="335" spans="2:3" x14ac:dyDescent="0.25">
      <c r="B335" s="56" t="s">
        <v>2378</v>
      </c>
      <c r="C335" s="56" t="s">
        <v>2380</v>
      </c>
    </row>
    <row r="336" spans="2:3" x14ac:dyDescent="0.25">
      <c r="B336" s="56" t="s">
        <v>2380</v>
      </c>
      <c r="C336" s="56" t="s">
        <v>2378</v>
      </c>
    </row>
    <row r="337" spans="2:3" x14ac:dyDescent="0.25">
      <c r="B337" s="56" t="s">
        <v>2378</v>
      </c>
      <c r="C337" s="56" t="s">
        <v>2380</v>
      </c>
    </row>
    <row r="338" spans="2:3" x14ac:dyDescent="0.25">
      <c r="B338" s="56" t="s">
        <v>2378</v>
      </c>
      <c r="C338" s="56" t="s">
        <v>2378</v>
      </c>
    </row>
    <row r="339" spans="2:3" x14ac:dyDescent="0.25">
      <c r="B339" s="56" t="s">
        <v>2378</v>
      </c>
      <c r="C339" s="56" t="s">
        <v>2378</v>
      </c>
    </row>
    <row r="340" spans="2:3" x14ac:dyDescent="0.25">
      <c r="B340" s="56" t="s">
        <v>2378</v>
      </c>
      <c r="C340" s="56" t="s">
        <v>2378</v>
      </c>
    </row>
    <row r="341" spans="2:3" x14ac:dyDescent="0.25">
      <c r="B341" s="56" t="s">
        <v>2378</v>
      </c>
      <c r="C341" s="56" t="s">
        <v>2378</v>
      </c>
    </row>
    <row r="342" spans="2:3" x14ac:dyDescent="0.25">
      <c r="B342" s="56" t="s">
        <v>2378</v>
      </c>
      <c r="C342" s="56" t="s">
        <v>2378</v>
      </c>
    </row>
    <row r="343" spans="2:3" x14ac:dyDescent="0.25">
      <c r="B343" s="56" t="s">
        <v>2378</v>
      </c>
      <c r="C343" s="56" t="s">
        <v>2378</v>
      </c>
    </row>
    <row r="344" spans="2:3" x14ac:dyDescent="0.25">
      <c r="B344" s="56" t="s">
        <v>2378</v>
      </c>
      <c r="C344" s="56" t="s">
        <v>2378</v>
      </c>
    </row>
    <row r="345" spans="2:3" x14ac:dyDescent="0.25">
      <c r="B345" s="56" t="s">
        <v>2378</v>
      </c>
      <c r="C345" s="56" t="s">
        <v>2383</v>
      </c>
    </row>
    <row r="346" spans="2:3" x14ac:dyDescent="0.25">
      <c r="B346" s="56" t="s">
        <v>2378</v>
      </c>
      <c r="C346" s="56" t="s">
        <v>2383</v>
      </c>
    </row>
    <row r="347" spans="2:3" x14ac:dyDescent="0.25">
      <c r="B347" s="56" t="s">
        <v>2378</v>
      </c>
      <c r="C347" s="56" t="s">
        <v>2378</v>
      </c>
    </row>
    <row r="348" spans="2:3" x14ac:dyDescent="0.25">
      <c r="B348" s="56" t="s">
        <v>2378</v>
      </c>
      <c r="C348" s="56" t="s">
        <v>2378</v>
      </c>
    </row>
    <row r="349" spans="2:3" x14ac:dyDescent="0.25">
      <c r="B349" s="56" t="s">
        <v>2378</v>
      </c>
      <c r="C349" s="56" t="s">
        <v>2378</v>
      </c>
    </row>
    <row r="350" spans="2:3" x14ac:dyDescent="0.25">
      <c r="B350" s="56" t="s">
        <v>2378</v>
      </c>
      <c r="C350" s="56" t="s">
        <v>2378</v>
      </c>
    </row>
    <row r="351" spans="2:3" x14ac:dyDescent="0.25">
      <c r="B351" s="56" t="s">
        <v>2378</v>
      </c>
      <c r="C351" s="56" t="s">
        <v>2378</v>
      </c>
    </row>
    <row r="352" spans="2:3" x14ac:dyDescent="0.25">
      <c r="B352" s="56" t="s">
        <v>2380</v>
      </c>
      <c r="C352" s="56" t="s">
        <v>2378</v>
      </c>
    </row>
    <row r="353" spans="2:3" x14ac:dyDescent="0.25">
      <c r="B353" s="56" t="s">
        <v>2378</v>
      </c>
      <c r="C353" s="56" t="s">
        <v>2380</v>
      </c>
    </row>
    <row r="354" spans="2:3" x14ac:dyDescent="0.25">
      <c r="B354" s="56" t="s">
        <v>2378</v>
      </c>
      <c r="C354" s="56" t="s">
        <v>2378</v>
      </c>
    </row>
    <row r="355" spans="2:3" x14ac:dyDescent="0.25">
      <c r="B355" s="56" t="s">
        <v>2378</v>
      </c>
      <c r="C355" s="56" t="s">
        <v>2380</v>
      </c>
    </row>
    <row r="356" spans="2:3" x14ac:dyDescent="0.25">
      <c r="B356" s="56" t="s">
        <v>2380</v>
      </c>
      <c r="C356" s="56" t="s">
        <v>2378</v>
      </c>
    </row>
    <row r="357" spans="2:3" x14ac:dyDescent="0.25">
      <c r="B357" s="56" t="s">
        <v>2378</v>
      </c>
      <c r="C357" s="56" t="s">
        <v>2378</v>
      </c>
    </row>
    <row r="358" spans="2:3" x14ac:dyDescent="0.25">
      <c r="B358" s="56" t="s">
        <v>2378</v>
      </c>
      <c r="C358" s="56" t="s">
        <v>2380</v>
      </c>
    </row>
    <row r="359" spans="2:3" x14ac:dyDescent="0.25">
      <c r="B359" s="56" t="s">
        <v>2380</v>
      </c>
      <c r="C359" s="56" t="s">
        <v>2378</v>
      </c>
    </row>
    <row r="360" spans="2:3" x14ac:dyDescent="0.25">
      <c r="B360" s="56" t="s">
        <v>2378</v>
      </c>
      <c r="C360" s="56" t="s">
        <v>2380</v>
      </c>
    </row>
    <row r="361" spans="2:3" x14ac:dyDescent="0.25">
      <c r="B361" s="56" t="s">
        <v>2380</v>
      </c>
      <c r="C361" s="56" t="s">
        <v>2378</v>
      </c>
    </row>
    <row r="362" spans="2:3" x14ac:dyDescent="0.25">
      <c r="B362" s="56" t="s">
        <v>2380</v>
      </c>
      <c r="C362" s="56" t="s">
        <v>2380</v>
      </c>
    </row>
    <row r="363" spans="2:3" x14ac:dyDescent="0.25">
      <c r="B363" s="56" t="s">
        <v>2380</v>
      </c>
      <c r="C363" s="56" t="s">
        <v>2378</v>
      </c>
    </row>
    <row r="364" spans="2:3" x14ac:dyDescent="0.25">
      <c r="B364" s="56" t="s">
        <v>2378</v>
      </c>
      <c r="C364" s="56" t="s">
        <v>2378</v>
      </c>
    </row>
    <row r="365" spans="2:3" x14ac:dyDescent="0.25">
      <c r="B365" s="56" t="s">
        <v>2383</v>
      </c>
      <c r="C365" s="56" t="s">
        <v>2378</v>
      </c>
    </row>
    <row r="366" spans="2:3" x14ac:dyDescent="0.25">
      <c r="B366" s="56" t="s">
        <v>2378</v>
      </c>
      <c r="C366" s="56" t="s">
        <v>2380</v>
      </c>
    </row>
    <row r="367" spans="2:3" x14ac:dyDescent="0.25">
      <c r="B367" s="56" t="s">
        <v>2378</v>
      </c>
      <c r="C367" s="56" t="s">
        <v>2380</v>
      </c>
    </row>
    <row r="368" spans="2:3" x14ac:dyDescent="0.25">
      <c r="B368" s="56" t="s">
        <v>2378</v>
      </c>
      <c r="C368" s="56" t="s">
        <v>2378</v>
      </c>
    </row>
    <row r="369" spans="2:3" x14ac:dyDescent="0.25">
      <c r="B369" s="56" t="s">
        <v>2378</v>
      </c>
      <c r="C369" s="56" t="s">
        <v>2378</v>
      </c>
    </row>
    <row r="370" spans="2:3" x14ac:dyDescent="0.25">
      <c r="B370" s="56" t="s">
        <v>2378</v>
      </c>
      <c r="C370" s="56" t="s">
        <v>2378</v>
      </c>
    </row>
    <row r="371" spans="2:3" x14ac:dyDescent="0.25">
      <c r="B371" s="56" t="s">
        <v>2378</v>
      </c>
      <c r="C371" s="56" t="s">
        <v>2378</v>
      </c>
    </row>
    <row r="372" spans="2:3" x14ac:dyDescent="0.25">
      <c r="B372" s="56" t="s">
        <v>2378</v>
      </c>
      <c r="C372" s="56" t="s">
        <v>2378</v>
      </c>
    </row>
    <row r="373" spans="2:3" x14ac:dyDescent="0.25">
      <c r="B373" s="56" t="s">
        <v>2380</v>
      </c>
      <c r="C373" s="56" t="s">
        <v>2380</v>
      </c>
    </row>
    <row r="374" spans="2:3" x14ac:dyDescent="0.25">
      <c r="B374" s="56" t="s">
        <v>2378</v>
      </c>
      <c r="C374" s="56" t="s">
        <v>2380</v>
      </c>
    </row>
    <row r="375" spans="2:3" x14ac:dyDescent="0.25">
      <c r="B375" s="56" t="s">
        <v>2378</v>
      </c>
      <c r="C375" s="56" t="s">
        <v>2380</v>
      </c>
    </row>
    <row r="376" spans="2:3" x14ac:dyDescent="0.25">
      <c r="B376" s="56" t="s">
        <v>2380</v>
      </c>
      <c r="C376" s="56" t="s">
        <v>2378</v>
      </c>
    </row>
    <row r="377" spans="2:3" x14ac:dyDescent="0.25">
      <c r="B377" s="56" t="s">
        <v>2378</v>
      </c>
      <c r="C377" s="56" t="s">
        <v>2378</v>
      </c>
    </row>
    <row r="378" spans="2:3" x14ac:dyDescent="0.25">
      <c r="B378" s="56" t="s">
        <v>2378</v>
      </c>
      <c r="C378" s="56" t="s">
        <v>2378</v>
      </c>
    </row>
    <row r="379" spans="2:3" x14ac:dyDescent="0.25">
      <c r="B379" s="56" t="s">
        <v>2378</v>
      </c>
      <c r="C379" s="56" t="s">
        <v>2378</v>
      </c>
    </row>
    <row r="380" spans="2:3" x14ac:dyDescent="0.25">
      <c r="B380" s="56" t="s">
        <v>2378</v>
      </c>
      <c r="C380" s="56" t="s">
        <v>2380</v>
      </c>
    </row>
    <row r="381" spans="2:3" x14ac:dyDescent="0.25">
      <c r="B381" s="56" t="s">
        <v>2378</v>
      </c>
      <c r="C381" s="56" t="s">
        <v>2378</v>
      </c>
    </row>
    <row r="382" spans="2:3" x14ac:dyDescent="0.25">
      <c r="B382" s="56" t="s">
        <v>2378</v>
      </c>
      <c r="C382" s="56" t="s">
        <v>2378</v>
      </c>
    </row>
    <row r="383" spans="2:3" x14ac:dyDescent="0.25">
      <c r="B383" s="56" t="s">
        <v>2380</v>
      </c>
      <c r="C383" s="56" t="s">
        <v>2380</v>
      </c>
    </row>
    <row r="384" spans="2:3" x14ac:dyDescent="0.25">
      <c r="B384" s="56" t="s">
        <v>2380</v>
      </c>
      <c r="C384" s="56" t="s">
        <v>2378</v>
      </c>
    </row>
    <row r="385" spans="2:3" x14ac:dyDescent="0.25">
      <c r="B385" s="56" t="s">
        <v>2380</v>
      </c>
      <c r="C385" s="56" t="s">
        <v>2378</v>
      </c>
    </row>
    <row r="386" spans="2:3" x14ac:dyDescent="0.25">
      <c r="B386" s="56" t="s">
        <v>2380</v>
      </c>
      <c r="C386" s="56" t="s">
        <v>2378</v>
      </c>
    </row>
    <row r="387" spans="2:3" x14ac:dyDescent="0.25">
      <c r="B387" s="56" t="s">
        <v>2380</v>
      </c>
      <c r="C387" s="56" t="s">
        <v>2378</v>
      </c>
    </row>
    <row r="388" spans="2:3" x14ac:dyDescent="0.25">
      <c r="B388" s="56" t="s">
        <v>2380</v>
      </c>
      <c r="C388" s="56" t="s">
        <v>2378</v>
      </c>
    </row>
    <row r="389" spans="2:3" x14ac:dyDescent="0.25">
      <c r="B389" s="56" t="s">
        <v>2380</v>
      </c>
      <c r="C389" s="56" t="s">
        <v>2378</v>
      </c>
    </row>
    <row r="390" spans="2:3" x14ac:dyDescent="0.25">
      <c r="B390" s="56" t="s">
        <v>2380</v>
      </c>
      <c r="C390" s="56" t="s">
        <v>2378</v>
      </c>
    </row>
    <row r="391" spans="2:3" x14ac:dyDescent="0.25">
      <c r="B391" s="56" t="s">
        <v>2378</v>
      </c>
      <c r="C391" s="56" t="s">
        <v>2378</v>
      </c>
    </row>
    <row r="392" spans="2:3" x14ac:dyDescent="0.25">
      <c r="B392" s="56" t="s">
        <v>2380</v>
      </c>
      <c r="C392" s="56" t="s">
        <v>2380</v>
      </c>
    </row>
    <row r="393" spans="2:3" x14ac:dyDescent="0.25">
      <c r="B393" s="56" t="s">
        <v>2378</v>
      </c>
      <c r="C393" s="56" t="s">
        <v>2380</v>
      </c>
    </row>
    <row r="394" spans="2:3" x14ac:dyDescent="0.25">
      <c r="B394" s="56" t="s">
        <v>2378</v>
      </c>
      <c r="C394" s="56" t="s">
        <v>2378</v>
      </c>
    </row>
    <row r="395" spans="2:3" x14ac:dyDescent="0.25">
      <c r="B395" s="56" t="s">
        <v>2378</v>
      </c>
      <c r="C395" s="56" t="s">
        <v>2378</v>
      </c>
    </row>
    <row r="396" spans="2:3" x14ac:dyDescent="0.25">
      <c r="B396" s="56" t="s">
        <v>2378</v>
      </c>
      <c r="C396" s="56" t="s">
        <v>2378</v>
      </c>
    </row>
    <row r="397" spans="2:3" x14ac:dyDescent="0.25">
      <c r="B397" s="56" t="s">
        <v>2378</v>
      </c>
      <c r="C397" s="56" t="s">
        <v>2383</v>
      </c>
    </row>
    <row r="398" spans="2:3" x14ac:dyDescent="0.25">
      <c r="B398" s="56" t="s">
        <v>2380</v>
      </c>
      <c r="C398" s="56" t="s">
        <v>2380</v>
      </c>
    </row>
    <row r="399" spans="2:3" x14ac:dyDescent="0.25">
      <c r="B399" s="56" t="s">
        <v>2380</v>
      </c>
      <c r="C399" s="56" t="s">
        <v>2380</v>
      </c>
    </row>
    <row r="400" spans="2:3" x14ac:dyDescent="0.25">
      <c r="B400" s="56" t="s">
        <v>2378</v>
      </c>
      <c r="C400" s="56" t="s">
        <v>2380</v>
      </c>
    </row>
    <row r="401" spans="2:3" x14ac:dyDescent="0.25">
      <c r="B401" s="56" t="s">
        <v>2380</v>
      </c>
      <c r="C401" s="56" t="s">
        <v>2378</v>
      </c>
    </row>
    <row r="402" spans="2:3" x14ac:dyDescent="0.25">
      <c r="B402" s="56" t="s">
        <v>2380</v>
      </c>
      <c r="C402" s="56" t="s">
        <v>2378</v>
      </c>
    </row>
    <row r="403" spans="2:3" x14ac:dyDescent="0.25">
      <c r="B403" s="56" t="s">
        <v>2383</v>
      </c>
      <c r="C403" s="56" t="s">
        <v>2380</v>
      </c>
    </row>
    <row r="404" spans="2:3" x14ac:dyDescent="0.25">
      <c r="B404" s="56" t="s">
        <v>2380</v>
      </c>
      <c r="C404" s="56" t="s">
        <v>2378</v>
      </c>
    </row>
    <row r="405" spans="2:3" x14ac:dyDescent="0.25">
      <c r="B405" s="56" t="s">
        <v>2380</v>
      </c>
      <c r="C405" s="56" t="s">
        <v>2378</v>
      </c>
    </row>
    <row r="406" spans="2:3" x14ac:dyDescent="0.25">
      <c r="B406" s="56" t="s">
        <v>2380</v>
      </c>
      <c r="C406" s="56" t="s">
        <v>2378</v>
      </c>
    </row>
    <row r="407" spans="2:3" x14ac:dyDescent="0.25">
      <c r="B407" s="56" t="s">
        <v>2380</v>
      </c>
      <c r="C407" s="56" t="s">
        <v>2383</v>
      </c>
    </row>
    <row r="408" spans="2:3" x14ac:dyDescent="0.25">
      <c r="B408" s="56" t="s">
        <v>2380</v>
      </c>
      <c r="C408" s="56" t="s">
        <v>2380</v>
      </c>
    </row>
    <row r="409" spans="2:3" x14ac:dyDescent="0.25">
      <c r="B409" s="56" t="s">
        <v>2380</v>
      </c>
      <c r="C409" s="56" t="s">
        <v>2380</v>
      </c>
    </row>
    <row r="410" spans="2:3" x14ac:dyDescent="0.25">
      <c r="B410" s="56" t="s">
        <v>2380</v>
      </c>
      <c r="C410" s="56" t="s">
        <v>2376</v>
      </c>
    </row>
    <row r="411" spans="2:3" x14ac:dyDescent="0.25">
      <c r="B411" s="56" t="s">
        <v>2380</v>
      </c>
      <c r="C411" s="56" t="s">
        <v>2383</v>
      </c>
    </row>
    <row r="412" spans="2:3" x14ac:dyDescent="0.25">
      <c r="B412" s="56" t="s">
        <v>2380</v>
      </c>
      <c r="C412" s="56" t="s">
        <v>2383</v>
      </c>
    </row>
    <row r="413" spans="2:3" x14ac:dyDescent="0.25">
      <c r="B413" s="56" t="s">
        <v>2380</v>
      </c>
      <c r="C413" s="56" t="s">
        <v>2383</v>
      </c>
    </row>
    <row r="414" spans="2:3" x14ac:dyDescent="0.25">
      <c r="B414" s="56" t="s">
        <v>2380</v>
      </c>
      <c r="C414" s="56" t="s">
        <v>2376</v>
      </c>
    </row>
    <row r="415" spans="2:3" x14ac:dyDescent="0.25">
      <c r="B415" s="56" t="s">
        <v>2380</v>
      </c>
      <c r="C415" s="56" t="s">
        <v>2378</v>
      </c>
    </row>
    <row r="416" spans="2:3" x14ac:dyDescent="0.25">
      <c r="B416" s="56" t="s">
        <v>2383</v>
      </c>
      <c r="C416" s="56" t="s">
        <v>2378</v>
      </c>
    </row>
    <row r="417" spans="2:3" x14ac:dyDescent="0.25">
      <c r="B417" s="56" t="s">
        <v>2383</v>
      </c>
      <c r="C417" s="56" t="s">
        <v>2380</v>
      </c>
    </row>
    <row r="418" spans="2:3" x14ac:dyDescent="0.25">
      <c r="B418" s="56" t="s">
        <v>2380</v>
      </c>
      <c r="C418" s="56" t="s">
        <v>2380</v>
      </c>
    </row>
    <row r="419" spans="2:3" x14ac:dyDescent="0.25">
      <c r="B419" s="56" t="s">
        <v>2380</v>
      </c>
      <c r="C419" s="56" t="s">
        <v>2380</v>
      </c>
    </row>
    <row r="420" spans="2:3" x14ac:dyDescent="0.25">
      <c r="B420" s="56" t="s">
        <v>2383</v>
      </c>
      <c r="C420" s="56" t="s">
        <v>2380</v>
      </c>
    </row>
    <row r="421" spans="2:3" x14ac:dyDescent="0.25">
      <c r="B421" s="56" t="s">
        <v>2383</v>
      </c>
      <c r="C421" s="56" t="s">
        <v>2380</v>
      </c>
    </row>
    <row r="422" spans="2:3" x14ac:dyDescent="0.25">
      <c r="B422" s="56" t="s">
        <v>2380</v>
      </c>
      <c r="C422" s="56" t="s">
        <v>2380</v>
      </c>
    </row>
    <row r="423" spans="2:3" x14ac:dyDescent="0.25">
      <c r="B423" s="56" t="s">
        <v>2383</v>
      </c>
      <c r="C423" s="56" t="s">
        <v>2383</v>
      </c>
    </row>
    <row r="424" spans="2:3" x14ac:dyDescent="0.25">
      <c r="B424" s="56" t="s">
        <v>2376</v>
      </c>
      <c r="C424" s="4" t="s">
        <v>2383</v>
      </c>
    </row>
    <row r="425" spans="2:3" x14ac:dyDescent="0.25">
      <c r="B425" s="56" t="s">
        <v>2383</v>
      </c>
      <c r="C425" s="4" t="s">
        <v>2380</v>
      </c>
    </row>
    <row r="426" spans="2:3" x14ac:dyDescent="0.25">
      <c r="B426" s="4" t="s">
        <v>2383</v>
      </c>
      <c r="C426" s="4" t="s">
        <v>2383</v>
      </c>
    </row>
    <row r="427" spans="2:3" x14ac:dyDescent="0.25">
      <c r="B427" s="4" t="s">
        <v>2378</v>
      </c>
      <c r="C427" s="4" t="s">
        <v>2383</v>
      </c>
    </row>
    <row r="428" spans="2:3" x14ac:dyDescent="0.25">
      <c r="B428" s="4" t="s">
        <v>2380</v>
      </c>
      <c r="C428" s="4" t="s">
        <v>2378</v>
      </c>
    </row>
    <row r="429" spans="2:3" x14ac:dyDescent="0.25">
      <c r="B429" s="4" t="s">
        <v>2380</v>
      </c>
      <c r="C429" s="4" t="s">
        <v>2380</v>
      </c>
    </row>
    <row r="430" spans="2:3" x14ac:dyDescent="0.25">
      <c r="B430" s="4" t="s">
        <v>2378</v>
      </c>
      <c r="C430" s="4" t="s">
        <v>2380</v>
      </c>
    </row>
    <row r="431" spans="2:3" x14ac:dyDescent="0.25">
      <c r="B431" s="4" t="s">
        <v>2376</v>
      </c>
      <c r="C431" s="4" t="s">
        <v>2380</v>
      </c>
    </row>
    <row r="432" spans="2:3" x14ac:dyDescent="0.25">
      <c r="C432" s="4" t="s">
        <v>2376</v>
      </c>
    </row>
    <row r="433" spans="3:3" x14ac:dyDescent="0.25">
      <c r="C433" s="4" t="s">
        <v>2380</v>
      </c>
    </row>
    <row r="434" spans="3:3" x14ac:dyDescent="0.25">
      <c r="C434" s="4" t="s">
        <v>2383</v>
      </c>
    </row>
    <row r="435" spans="3:3" x14ac:dyDescent="0.25">
      <c r="C435" s="4" t="s">
        <v>2383</v>
      </c>
    </row>
    <row r="436" spans="3:3" x14ac:dyDescent="0.25">
      <c r="C436" s="4" t="s">
        <v>2380</v>
      </c>
    </row>
    <row r="437" spans="3:3" x14ac:dyDescent="0.25">
      <c r="C437" s="4" t="s">
        <v>2380</v>
      </c>
    </row>
    <row r="438" spans="3:3" x14ac:dyDescent="0.25">
      <c r="C438" s="4" t="s">
        <v>2378</v>
      </c>
    </row>
    <row r="439" spans="3:3" x14ac:dyDescent="0.25">
      <c r="C439" s="4" t="s">
        <v>2380</v>
      </c>
    </row>
    <row r="440" spans="3:3" x14ac:dyDescent="0.25">
      <c r="C440" s="4" t="s">
        <v>2378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6288-1E29-4422-AF73-6BE4D91CB99F}">
  <dimension ref="A1:O420"/>
  <sheetViews>
    <sheetView topLeftCell="A4" workbookViewId="0">
      <selection activeCell="AB17" sqref="AB17"/>
    </sheetView>
  </sheetViews>
  <sheetFormatPr defaultRowHeight="13.8" x14ac:dyDescent="0.25"/>
  <sheetData>
    <row r="1" spans="1:15" x14ac:dyDescent="0.25">
      <c r="A1" s="55" t="s">
        <v>2378</v>
      </c>
      <c r="B1" s="55" t="s">
        <v>2400</v>
      </c>
      <c r="C1" s="55" t="s">
        <v>2400</v>
      </c>
      <c r="D1" s="55" t="s">
        <v>2383</v>
      </c>
    </row>
    <row r="2" spans="1:15" x14ac:dyDescent="0.25">
      <c r="A2" s="55" t="s">
        <v>2400</v>
      </c>
      <c r="B2" s="55" t="s">
        <v>2392</v>
      </c>
      <c r="C2" s="55" t="s">
        <v>2376</v>
      </c>
      <c r="D2" s="55" t="s">
        <v>2400</v>
      </c>
    </row>
    <row r="3" spans="1:15" x14ac:dyDescent="0.25">
      <c r="A3" s="55" t="s">
        <v>2383</v>
      </c>
      <c r="B3" s="55" t="s">
        <v>2376</v>
      </c>
      <c r="C3" s="55" t="s">
        <v>2376</v>
      </c>
      <c r="D3" s="55" t="s">
        <v>2376</v>
      </c>
    </row>
    <row r="4" spans="1:15" x14ac:dyDescent="0.25">
      <c r="A4" s="55" t="s">
        <v>2383</v>
      </c>
      <c r="B4" s="55" t="s">
        <v>2380</v>
      </c>
      <c r="C4" s="55" t="s">
        <v>2376</v>
      </c>
      <c r="D4" s="55" t="s">
        <v>2376</v>
      </c>
      <c r="L4">
        <v>1</v>
      </c>
      <c r="M4">
        <v>2</v>
      </c>
      <c r="N4">
        <v>3</v>
      </c>
      <c r="O4">
        <v>4</v>
      </c>
    </row>
    <row r="5" spans="1:15" x14ac:dyDescent="0.25">
      <c r="A5" s="55" t="s">
        <v>2400</v>
      </c>
      <c r="B5" s="55" t="s">
        <v>2381</v>
      </c>
      <c r="C5" s="55" t="s">
        <v>2376</v>
      </c>
      <c r="D5" s="55" t="s">
        <v>2400</v>
      </c>
      <c r="K5">
        <v>1</v>
      </c>
      <c r="L5">
        <f>COUNTIF(A:A,"*1*")</f>
        <v>23</v>
      </c>
      <c r="M5">
        <f>COUNTIF(B:B,"*1*")</f>
        <v>27</v>
      </c>
      <c r="N5">
        <f>COUNTIF(C:C,"*1*")</f>
        <v>69</v>
      </c>
      <c r="O5">
        <f t="shared" ref="O5" si="0">COUNTIF(D:D,"*1*")</f>
        <v>69</v>
      </c>
    </row>
    <row r="6" spans="1:15" x14ac:dyDescent="0.25">
      <c r="A6" s="55" t="s">
        <v>2392</v>
      </c>
      <c r="B6" s="55" t="s">
        <v>2381</v>
      </c>
      <c r="C6" s="55" t="s">
        <v>2376</v>
      </c>
      <c r="D6" s="55" t="s">
        <v>2383</v>
      </c>
      <c r="K6">
        <v>2</v>
      </c>
      <c r="L6">
        <f>COUNTIF(A:A,"*2*")</f>
        <v>2</v>
      </c>
      <c r="M6">
        <f t="shared" ref="M6:O6" si="1">COUNTIF(B:B,"*2*")</f>
        <v>40</v>
      </c>
      <c r="N6">
        <f t="shared" si="1"/>
        <v>33</v>
      </c>
      <c r="O6">
        <f t="shared" si="1"/>
        <v>52</v>
      </c>
    </row>
    <row r="7" spans="1:15" x14ac:dyDescent="0.25">
      <c r="A7" s="55" t="s">
        <v>2376</v>
      </c>
      <c r="B7" s="29" t="s">
        <v>2407</v>
      </c>
      <c r="C7" s="55" t="s">
        <v>2400</v>
      </c>
      <c r="D7" s="55" t="s">
        <v>2376</v>
      </c>
      <c r="K7">
        <v>3</v>
      </c>
      <c r="L7">
        <f>COUNTIF(A:A,"*3*")</f>
        <v>15</v>
      </c>
      <c r="M7">
        <f t="shared" ref="M7:O7" si="2">COUNTIF(B:B,"*3*")</f>
        <v>129</v>
      </c>
      <c r="N7">
        <f t="shared" si="2"/>
        <v>76</v>
      </c>
      <c r="O7">
        <f t="shared" si="2"/>
        <v>23</v>
      </c>
    </row>
    <row r="8" spans="1:15" x14ac:dyDescent="0.25">
      <c r="A8" s="55" t="s">
        <v>2392</v>
      </c>
      <c r="B8" s="55" t="s">
        <v>2393</v>
      </c>
      <c r="C8" s="55" t="s">
        <v>2400</v>
      </c>
      <c r="D8" s="55" t="s">
        <v>2376</v>
      </c>
      <c r="K8">
        <v>4</v>
      </c>
      <c r="L8">
        <f>COUNTIF(A:A,"*4*")</f>
        <v>23</v>
      </c>
      <c r="M8">
        <f t="shared" ref="M8:O8" si="3">COUNTIF(B:B,"*4*")</f>
        <v>100</v>
      </c>
      <c r="N8">
        <f t="shared" si="3"/>
        <v>137</v>
      </c>
      <c r="O8">
        <f t="shared" si="3"/>
        <v>67</v>
      </c>
    </row>
    <row r="9" spans="1:15" x14ac:dyDescent="0.25">
      <c r="A9" s="55" t="s">
        <v>2396</v>
      </c>
      <c r="B9" s="55" t="s">
        <v>2392</v>
      </c>
      <c r="C9" s="55" t="s">
        <v>2383</v>
      </c>
      <c r="D9" s="55" t="s">
        <v>2376</v>
      </c>
      <c r="K9">
        <v>5</v>
      </c>
      <c r="L9">
        <f>COUNTIF(A:A,"*5*")</f>
        <v>4</v>
      </c>
      <c r="M9">
        <f t="shared" ref="M9:O9" si="4">COUNTIF(B:B,"*5*")</f>
        <v>0</v>
      </c>
      <c r="N9">
        <f t="shared" si="4"/>
        <v>12</v>
      </c>
      <c r="O9">
        <f t="shared" si="4"/>
        <v>52</v>
      </c>
    </row>
    <row r="10" spans="1:15" x14ac:dyDescent="0.25">
      <c r="A10" s="55" t="s">
        <v>2392</v>
      </c>
      <c r="B10" s="55" t="s">
        <v>2381</v>
      </c>
      <c r="C10" s="55" t="s">
        <v>2400</v>
      </c>
      <c r="D10" s="55" t="s">
        <v>2376</v>
      </c>
      <c r="K10">
        <v>6</v>
      </c>
      <c r="L10">
        <f>COUNTIF(A:A,"*6*")</f>
        <v>9</v>
      </c>
      <c r="M10">
        <f t="shared" ref="M10:O10" si="5">COUNTIF(B:B,"*6*")</f>
        <v>10</v>
      </c>
      <c r="N10">
        <f t="shared" si="5"/>
        <v>39</v>
      </c>
      <c r="O10">
        <f t="shared" si="5"/>
        <v>50</v>
      </c>
    </row>
    <row r="11" spans="1:15" x14ac:dyDescent="0.25">
      <c r="A11" s="55" t="s">
        <v>2376</v>
      </c>
      <c r="B11" s="55" t="s">
        <v>2381</v>
      </c>
      <c r="C11" s="29" t="s">
        <v>2389</v>
      </c>
      <c r="D11" s="55" t="s">
        <v>2376</v>
      </c>
      <c r="K11">
        <v>7</v>
      </c>
      <c r="L11">
        <f>COUNTIF(A:A,"*7*")</f>
        <v>4</v>
      </c>
      <c r="M11">
        <f t="shared" ref="M11:O11" si="6">COUNTIF(B:B,"*7*")</f>
        <v>15</v>
      </c>
      <c r="N11">
        <f t="shared" si="6"/>
        <v>36</v>
      </c>
      <c r="O11">
        <f t="shared" si="6"/>
        <v>13</v>
      </c>
    </row>
    <row r="12" spans="1:15" x14ac:dyDescent="0.25">
      <c r="A12" s="55" t="s">
        <v>2392</v>
      </c>
      <c r="B12" s="55" t="s">
        <v>2380</v>
      </c>
      <c r="C12" s="55" t="s">
        <v>2400</v>
      </c>
      <c r="D12" s="55" t="s">
        <v>2376</v>
      </c>
      <c r="K12">
        <v>8</v>
      </c>
      <c r="L12">
        <f>COUNTIF(A:A,"*8*")</f>
        <v>3</v>
      </c>
      <c r="M12">
        <f t="shared" ref="M12:O12" si="7">COUNTIF(B:B,"*8*")</f>
        <v>7</v>
      </c>
      <c r="N12">
        <f t="shared" si="7"/>
        <v>34</v>
      </c>
      <c r="O12">
        <f t="shared" si="7"/>
        <v>30</v>
      </c>
    </row>
    <row r="13" spans="1:15" x14ac:dyDescent="0.25">
      <c r="A13" s="55" t="s">
        <v>2392</v>
      </c>
      <c r="B13" s="55" t="s">
        <v>2381</v>
      </c>
      <c r="C13" s="55" t="s">
        <v>2378</v>
      </c>
      <c r="D13" s="55" t="s">
        <v>2383</v>
      </c>
      <c r="K13">
        <v>9</v>
      </c>
      <c r="L13">
        <f>COUNTIF(A:A,"*9*")</f>
        <v>2</v>
      </c>
      <c r="M13">
        <f t="shared" ref="M13:O13" si="8">COUNTIF(B:B,"*9*")</f>
        <v>2</v>
      </c>
      <c r="N13">
        <f t="shared" si="8"/>
        <v>16</v>
      </c>
      <c r="O13">
        <f t="shared" si="8"/>
        <v>19</v>
      </c>
    </row>
    <row r="14" spans="1:15" x14ac:dyDescent="0.25">
      <c r="A14" s="55" t="s">
        <v>2376</v>
      </c>
      <c r="B14" s="55" t="s">
        <v>2381</v>
      </c>
      <c r="C14" s="55" t="s">
        <v>2389</v>
      </c>
      <c r="D14" s="55" t="s">
        <v>2376</v>
      </c>
    </row>
    <row r="15" spans="1:15" x14ac:dyDescent="0.25">
      <c r="A15" s="55" t="s">
        <v>2389</v>
      </c>
      <c r="B15" s="55" t="s">
        <v>2380</v>
      </c>
      <c r="C15" s="55" t="s">
        <v>2380</v>
      </c>
      <c r="D15" s="55" t="s">
        <v>2376</v>
      </c>
    </row>
    <row r="16" spans="1:15" x14ac:dyDescent="0.25">
      <c r="A16" s="55" t="s">
        <v>2376</v>
      </c>
      <c r="B16" s="55" t="s">
        <v>2381</v>
      </c>
      <c r="C16" s="55" t="s">
        <v>2378</v>
      </c>
      <c r="D16" s="55" t="s">
        <v>2378</v>
      </c>
    </row>
    <row r="17" spans="1:4" x14ac:dyDescent="0.25">
      <c r="A17" s="55" t="s">
        <v>2376</v>
      </c>
      <c r="B17" s="55" t="s">
        <v>2381</v>
      </c>
      <c r="C17" s="55" t="s">
        <v>2378</v>
      </c>
      <c r="D17" s="55" t="s">
        <v>2383</v>
      </c>
    </row>
    <row r="18" spans="1:4" x14ac:dyDescent="0.25">
      <c r="A18" s="55" t="s">
        <v>2390</v>
      </c>
      <c r="B18" s="55" t="s">
        <v>2381</v>
      </c>
      <c r="C18" s="29" t="s">
        <v>2407</v>
      </c>
      <c r="D18" s="29" t="s">
        <v>2376</v>
      </c>
    </row>
    <row r="19" spans="1:4" x14ac:dyDescent="0.25">
      <c r="A19" s="55" t="s">
        <v>2400</v>
      </c>
      <c r="B19" s="55" t="s">
        <v>2381</v>
      </c>
      <c r="C19" s="55" t="s">
        <v>2392</v>
      </c>
      <c r="D19" s="55" t="s">
        <v>2400</v>
      </c>
    </row>
    <row r="20" spans="1:4" x14ac:dyDescent="0.25">
      <c r="A20" s="55" t="s">
        <v>2376</v>
      </c>
      <c r="B20" s="55" t="s">
        <v>2376</v>
      </c>
      <c r="C20" s="55" t="s">
        <v>2380</v>
      </c>
      <c r="D20" s="55" t="s">
        <v>2376</v>
      </c>
    </row>
    <row r="21" spans="1:4" x14ac:dyDescent="0.25">
      <c r="A21" s="55" t="s">
        <v>2392</v>
      </c>
      <c r="B21" s="55" t="s">
        <v>2381</v>
      </c>
      <c r="C21" s="29" t="s">
        <v>2407</v>
      </c>
      <c r="D21" s="30" t="s">
        <v>2378</v>
      </c>
    </row>
    <row r="22" spans="1:4" x14ac:dyDescent="0.25">
      <c r="A22" s="55" t="s">
        <v>2392</v>
      </c>
      <c r="B22" s="55" t="s">
        <v>2381</v>
      </c>
      <c r="C22" s="55" t="s">
        <v>2380</v>
      </c>
      <c r="D22" s="29" t="s">
        <v>2376</v>
      </c>
    </row>
    <row r="23" spans="1:4" x14ac:dyDescent="0.25">
      <c r="A23" s="55" t="s">
        <v>2380</v>
      </c>
      <c r="B23" s="55" t="s">
        <v>2381</v>
      </c>
      <c r="C23" s="55" t="s">
        <v>2401</v>
      </c>
      <c r="D23" s="55" t="s">
        <v>2376</v>
      </c>
    </row>
    <row r="24" spans="1:4" x14ac:dyDescent="0.25">
      <c r="A24" s="55" t="s">
        <v>2380</v>
      </c>
      <c r="B24" s="55" t="s">
        <v>2376</v>
      </c>
      <c r="C24" s="55" t="s">
        <v>2396</v>
      </c>
      <c r="D24" s="55" t="s">
        <v>2376</v>
      </c>
    </row>
    <row r="25" spans="1:4" x14ac:dyDescent="0.25">
      <c r="A25" s="55" t="s">
        <v>2392</v>
      </c>
      <c r="B25" s="29" t="s">
        <v>2396</v>
      </c>
      <c r="C25" s="55" t="s">
        <v>2392</v>
      </c>
      <c r="D25" s="55" t="s">
        <v>2400</v>
      </c>
    </row>
    <row r="26" spans="1:4" x14ac:dyDescent="0.25">
      <c r="A26" s="55" t="s">
        <v>2376</v>
      </c>
      <c r="B26" s="55" t="s">
        <v>2381</v>
      </c>
      <c r="C26" s="55" t="s">
        <v>2392</v>
      </c>
      <c r="D26" s="55" t="s">
        <v>2383</v>
      </c>
    </row>
    <row r="27" spans="1:4" x14ac:dyDescent="0.25">
      <c r="A27" s="55" t="s">
        <v>2376</v>
      </c>
      <c r="B27" s="55" t="s">
        <v>2381</v>
      </c>
      <c r="C27" s="55" t="s">
        <v>2393</v>
      </c>
      <c r="D27" s="55" t="s">
        <v>2383</v>
      </c>
    </row>
    <row r="28" spans="1:4" x14ac:dyDescent="0.25">
      <c r="A28" s="55" t="s">
        <v>2376</v>
      </c>
      <c r="B28" s="55" t="s">
        <v>2392</v>
      </c>
      <c r="C28" s="29" t="s">
        <v>2407</v>
      </c>
      <c r="D28" s="55" t="s">
        <v>2383</v>
      </c>
    </row>
    <row r="29" spans="1:4" x14ac:dyDescent="0.25">
      <c r="A29" s="55" t="s">
        <v>2396</v>
      </c>
      <c r="B29" s="29" t="s">
        <v>2380</v>
      </c>
      <c r="C29" s="55" t="s">
        <v>2396</v>
      </c>
      <c r="D29" s="55" t="s">
        <v>2376</v>
      </c>
    </row>
    <row r="30" spans="1:4" x14ac:dyDescent="0.25">
      <c r="A30" s="55" t="s">
        <v>2383</v>
      </c>
      <c r="B30" s="55" t="s">
        <v>2392</v>
      </c>
      <c r="C30" s="55" t="s">
        <v>2400</v>
      </c>
      <c r="D30" s="55" t="s">
        <v>2383</v>
      </c>
    </row>
    <row r="31" spans="1:4" x14ac:dyDescent="0.25">
      <c r="A31" s="55" t="s">
        <v>2376</v>
      </c>
      <c r="B31" s="55" t="s">
        <v>2381</v>
      </c>
      <c r="C31" s="29" t="s">
        <v>2407</v>
      </c>
      <c r="D31" s="55" t="s">
        <v>2383</v>
      </c>
    </row>
    <row r="32" spans="1:4" x14ac:dyDescent="0.25">
      <c r="A32" s="29" t="s">
        <v>2376</v>
      </c>
      <c r="B32" s="55" t="s">
        <v>2381</v>
      </c>
      <c r="C32" s="29" t="s">
        <v>2400</v>
      </c>
      <c r="D32" s="55" t="s">
        <v>2383</v>
      </c>
    </row>
    <row r="33" spans="1:4" x14ac:dyDescent="0.25">
      <c r="A33" s="55" t="s">
        <v>2392</v>
      </c>
      <c r="B33" s="55" t="s">
        <v>2400</v>
      </c>
      <c r="C33" s="55" t="s">
        <v>2400</v>
      </c>
      <c r="D33" s="55" t="s">
        <v>2400</v>
      </c>
    </row>
    <row r="34" spans="1:4" x14ac:dyDescent="0.25">
      <c r="A34" s="55" t="s">
        <v>2376</v>
      </c>
      <c r="B34" s="55" t="s">
        <v>2392</v>
      </c>
      <c r="C34" s="29" t="s">
        <v>2389</v>
      </c>
      <c r="D34" s="55" t="s">
        <v>2383</v>
      </c>
    </row>
    <row r="35" spans="1:4" x14ac:dyDescent="0.25">
      <c r="A35" s="55" t="s">
        <v>2376</v>
      </c>
      <c r="B35" s="55" t="s">
        <v>2381</v>
      </c>
      <c r="C35" s="55" t="s">
        <v>2392</v>
      </c>
      <c r="D35" s="55" t="s">
        <v>2380</v>
      </c>
    </row>
    <row r="36" spans="1:4" x14ac:dyDescent="0.25">
      <c r="A36" s="29" t="s">
        <v>2379</v>
      </c>
      <c r="B36" s="55" t="s">
        <v>2381</v>
      </c>
      <c r="C36" s="55" t="s">
        <v>2392</v>
      </c>
      <c r="D36" s="55" t="s">
        <v>2396</v>
      </c>
    </row>
    <row r="37" spans="1:4" x14ac:dyDescent="0.25">
      <c r="A37" s="55" t="s">
        <v>2376</v>
      </c>
      <c r="B37" s="55" t="s">
        <v>2381</v>
      </c>
      <c r="C37" s="55" t="s">
        <v>2392</v>
      </c>
      <c r="D37" s="55" t="s">
        <v>2383</v>
      </c>
    </row>
    <row r="38" spans="1:4" x14ac:dyDescent="0.25">
      <c r="A38" s="29" t="s">
        <v>2389</v>
      </c>
      <c r="B38" s="55" t="s">
        <v>2381</v>
      </c>
      <c r="C38" s="55" t="s">
        <v>2376</v>
      </c>
      <c r="D38" s="55" t="s">
        <v>2376</v>
      </c>
    </row>
    <row r="39" spans="1:4" x14ac:dyDescent="0.25">
      <c r="A39" s="55" t="s">
        <v>2376</v>
      </c>
      <c r="B39" s="55" t="s">
        <v>2381</v>
      </c>
      <c r="C39" s="55" t="s">
        <v>2380</v>
      </c>
      <c r="D39" s="55" t="s">
        <v>2383</v>
      </c>
    </row>
    <row r="40" spans="1:4" x14ac:dyDescent="0.25">
      <c r="A40" s="55" t="s">
        <v>2383</v>
      </c>
      <c r="B40" s="55" t="s">
        <v>2381</v>
      </c>
      <c r="C40" s="55" t="s">
        <v>2392</v>
      </c>
      <c r="D40" s="55" t="s">
        <v>2376</v>
      </c>
    </row>
    <row r="41" spans="1:4" x14ac:dyDescent="0.25">
      <c r="A41" s="55" t="s">
        <v>2376</v>
      </c>
      <c r="B41" s="55" t="s">
        <v>2392</v>
      </c>
      <c r="C41" s="29" t="s">
        <v>2407</v>
      </c>
      <c r="D41" s="55" t="s">
        <v>2392</v>
      </c>
    </row>
    <row r="42" spans="1:4" x14ac:dyDescent="0.25">
      <c r="A42" s="55" t="s">
        <v>2376</v>
      </c>
      <c r="B42" s="55" t="s">
        <v>2381</v>
      </c>
      <c r="C42" s="55" t="s">
        <v>2380</v>
      </c>
      <c r="D42" s="55" t="s">
        <v>2392</v>
      </c>
    </row>
    <row r="43" spans="1:4" x14ac:dyDescent="0.25">
      <c r="A43" s="55" t="s">
        <v>2376</v>
      </c>
      <c r="B43" s="55" t="s">
        <v>2381</v>
      </c>
      <c r="C43" s="55" t="s">
        <v>2378</v>
      </c>
      <c r="D43" s="55" t="s">
        <v>2392</v>
      </c>
    </row>
    <row r="44" spans="1:4" x14ac:dyDescent="0.25">
      <c r="A44" s="55" t="s">
        <v>2396</v>
      </c>
      <c r="B44" s="55" t="s">
        <v>2381</v>
      </c>
      <c r="C44" s="55" t="s">
        <v>2400</v>
      </c>
      <c r="D44" s="55" t="s">
        <v>2400</v>
      </c>
    </row>
    <row r="45" spans="1:4" x14ac:dyDescent="0.25">
      <c r="A45" s="55" t="s">
        <v>2383</v>
      </c>
      <c r="B45" s="55" t="s">
        <v>2381</v>
      </c>
      <c r="C45" s="55" t="s">
        <v>2389</v>
      </c>
      <c r="D45" s="55" t="s">
        <v>2376</v>
      </c>
    </row>
    <row r="46" spans="1:4" x14ac:dyDescent="0.25">
      <c r="A46" s="55" t="s">
        <v>2383</v>
      </c>
      <c r="B46" s="55" t="s">
        <v>2381</v>
      </c>
      <c r="C46" s="55" t="s">
        <v>2392</v>
      </c>
      <c r="D46" s="55" t="s">
        <v>2383</v>
      </c>
    </row>
    <row r="47" spans="1:4" x14ac:dyDescent="0.25">
      <c r="A47" s="55" t="s">
        <v>2380</v>
      </c>
      <c r="B47" s="55" t="s">
        <v>2381</v>
      </c>
      <c r="C47" s="55" t="s">
        <v>2392</v>
      </c>
      <c r="D47" s="29" t="s">
        <v>2389</v>
      </c>
    </row>
    <row r="48" spans="1:4" x14ac:dyDescent="0.25">
      <c r="A48" s="55" t="s">
        <v>2380</v>
      </c>
      <c r="B48" s="55" t="s">
        <v>2381</v>
      </c>
      <c r="C48" s="29" t="s">
        <v>2378</v>
      </c>
      <c r="D48" s="55" t="s">
        <v>2376</v>
      </c>
    </row>
    <row r="49" spans="1:4" x14ac:dyDescent="0.25">
      <c r="A49" s="55" t="s">
        <v>2380</v>
      </c>
      <c r="B49" s="55" t="s">
        <v>2381</v>
      </c>
      <c r="C49" s="55" t="s">
        <v>2400</v>
      </c>
      <c r="D49" s="55" t="s">
        <v>2392</v>
      </c>
    </row>
    <row r="50" spans="1:4" x14ac:dyDescent="0.25">
      <c r="A50" s="55" t="s">
        <v>2380</v>
      </c>
      <c r="B50" s="55" t="s">
        <v>2395</v>
      </c>
      <c r="C50" s="55" t="s">
        <v>2392</v>
      </c>
      <c r="D50" s="55" t="s">
        <v>2376</v>
      </c>
    </row>
    <row r="51" spans="1:4" x14ac:dyDescent="0.25">
      <c r="A51" s="55" t="s">
        <v>2380</v>
      </c>
      <c r="B51" s="55" t="s">
        <v>2381</v>
      </c>
      <c r="C51" s="55" t="s">
        <v>2392</v>
      </c>
      <c r="D51" s="55" t="s">
        <v>2400</v>
      </c>
    </row>
    <row r="52" spans="1:4" x14ac:dyDescent="0.25">
      <c r="A52" s="55" t="s">
        <v>2380</v>
      </c>
      <c r="B52" s="55" t="s">
        <v>2381</v>
      </c>
      <c r="C52" s="55" t="s">
        <v>2380</v>
      </c>
      <c r="D52" s="55" t="s">
        <v>2383</v>
      </c>
    </row>
    <row r="53" spans="1:4" x14ac:dyDescent="0.25">
      <c r="A53" s="55" t="s">
        <v>2380</v>
      </c>
      <c r="B53" s="55" t="s">
        <v>2381</v>
      </c>
      <c r="C53" s="55" t="s">
        <v>2376</v>
      </c>
      <c r="D53" s="55" t="s">
        <v>2380</v>
      </c>
    </row>
    <row r="54" spans="1:4" x14ac:dyDescent="0.25">
      <c r="A54" s="55" t="s">
        <v>2396</v>
      </c>
      <c r="B54" s="55" t="s">
        <v>2381</v>
      </c>
      <c r="C54" s="29" t="s">
        <v>2380</v>
      </c>
      <c r="D54" s="55" t="s">
        <v>2380</v>
      </c>
    </row>
    <row r="55" spans="1:4" x14ac:dyDescent="0.25">
      <c r="A55" s="55" t="s">
        <v>2380</v>
      </c>
      <c r="B55" s="55" t="s">
        <v>2392</v>
      </c>
      <c r="C55" s="55" t="s">
        <v>2389</v>
      </c>
      <c r="D55" s="55" t="s">
        <v>2383</v>
      </c>
    </row>
    <row r="56" spans="1:4" x14ac:dyDescent="0.25">
      <c r="A56" s="55" t="s">
        <v>2383</v>
      </c>
      <c r="B56" s="55" t="s">
        <v>2381</v>
      </c>
      <c r="C56" s="55" t="s">
        <v>2383</v>
      </c>
      <c r="D56" s="55" t="s">
        <v>2389</v>
      </c>
    </row>
    <row r="57" spans="1:4" x14ac:dyDescent="0.25">
      <c r="A57" s="55" t="s">
        <v>2383</v>
      </c>
      <c r="B57" s="55" t="s">
        <v>2381</v>
      </c>
      <c r="C57" s="55" t="s">
        <v>2400</v>
      </c>
      <c r="D57" s="55" t="s">
        <v>2383</v>
      </c>
    </row>
    <row r="58" spans="1:4" x14ac:dyDescent="0.25">
      <c r="A58" s="55" t="s">
        <v>2383</v>
      </c>
      <c r="B58" s="55" t="s">
        <v>2380</v>
      </c>
      <c r="C58" s="55" t="s">
        <v>2400</v>
      </c>
      <c r="D58" s="29" t="s">
        <v>2389</v>
      </c>
    </row>
    <row r="59" spans="1:4" x14ac:dyDescent="0.25">
      <c r="A59" s="55" t="s">
        <v>2383</v>
      </c>
      <c r="B59" s="55" t="s">
        <v>2380</v>
      </c>
      <c r="C59" s="55" t="s">
        <v>2376</v>
      </c>
      <c r="D59" s="29" t="s">
        <v>2407</v>
      </c>
    </row>
    <row r="60" spans="1:4" x14ac:dyDescent="0.25">
      <c r="A60" s="55" t="s">
        <v>2383</v>
      </c>
      <c r="B60" s="55" t="s">
        <v>2383</v>
      </c>
      <c r="C60" s="55" t="s">
        <v>2376</v>
      </c>
      <c r="D60" s="29" t="s">
        <v>2407</v>
      </c>
    </row>
    <row r="61" spans="1:4" x14ac:dyDescent="0.25">
      <c r="A61" s="55" t="s">
        <v>2380</v>
      </c>
      <c r="B61" s="55" t="s">
        <v>2400</v>
      </c>
      <c r="C61" s="55" t="s">
        <v>2383</v>
      </c>
      <c r="D61" s="55" t="s">
        <v>2392</v>
      </c>
    </row>
    <row r="62" spans="1:4" x14ac:dyDescent="0.25">
      <c r="A62" s="55" t="s">
        <v>2380</v>
      </c>
      <c r="B62" s="55" t="s">
        <v>2376</v>
      </c>
      <c r="C62" s="55" t="s">
        <v>2380</v>
      </c>
      <c r="D62" s="29" t="s">
        <v>2407</v>
      </c>
    </row>
    <row r="63" spans="1:4" x14ac:dyDescent="0.25">
      <c r="A63" s="55" t="s">
        <v>2380</v>
      </c>
      <c r="B63" s="55" t="s">
        <v>2380</v>
      </c>
      <c r="C63" s="55" t="s">
        <v>2376</v>
      </c>
      <c r="D63" s="29" t="s">
        <v>2407</v>
      </c>
    </row>
    <row r="64" spans="1:4" x14ac:dyDescent="0.25">
      <c r="A64" s="55" t="s">
        <v>2383</v>
      </c>
      <c r="B64" s="55" t="s">
        <v>2380</v>
      </c>
      <c r="C64" s="55" t="s">
        <v>2389</v>
      </c>
      <c r="D64" s="55" t="s">
        <v>2380</v>
      </c>
    </row>
    <row r="65" spans="1:4" x14ac:dyDescent="0.25">
      <c r="A65" s="55" t="s">
        <v>2383</v>
      </c>
      <c r="B65" s="55" t="s">
        <v>2380</v>
      </c>
      <c r="C65" s="55" t="s">
        <v>2400</v>
      </c>
      <c r="D65" s="55" t="s">
        <v>2392</v>
      </c>
    </row>
    <row r="66" spans="1:4" x14ac:dyDescent="0.25">
      <c r="A66" s="55" t="s">
        <v>2383</v>
      </c>
      <c r="B66" s="55" t="s">
        <v>2380</v>
      </c>
      <c r="C66" s="55" t="s">
        <v>2376</v>
      </c>
      <c r="D66" s="55" t="s">
        <v>2376</v>
      </c>
    </row>
    <row r="67" spans="1:4" x14ac:dyDescent="0.25">
      <c r="A67" s="55" t="s">
        <v>2383</v>
      </c>
      <c r="B67" s="55" t="s">
        <v>2383</v>
      </c>
      <c r="C67" s="55" t="s">
        <v>2376</v>
      </c>
      <c r="D67" s="55" t="s">
        <v>2383</v>
      </c>
    </row>
    <row r="68" spans="1:4" x14ac:dyDescent="0.25">
      <c r="A68" s="55" t="s">
        <v>2383</v>
      </c>
      <c r="B68" s="55" t="s">
        <v>2383</v>
      </c>
      <c r="C68" s="29" t="s">
        <v>2407</v>
      </c>
      <c r="D68" s="29" t="s">
        <v>2389</v>
      </c>
    </row>
    <row r="69" spans="1:4" x14ac:dyDescent="0.25">
      <c r="A69" s="55" t="s">
        <v>2383</v>
      </c>
      <c r="B69" s="55" t="s">
        <v>2380</v>
      </c>
      <c r="C69" s="55" t="s">
        <v>2376</v>
      </c>
      <c r="D69" s="55" t="s">
        <v>2376</v>
      </c>
    </row>
    <row r="70" spans="1:4" x14ac:dyDescent="0.25">
      <c r="A70" s="55" t="s">
        <v>2383</v>
      </c>
      <c r="B70" s="55" t="s">
        <v>2383</v>
      </c>
      <c r="C70" s="55" t="s">
        <v>2401</v>
      </c>
      <c r="D70" s="55" t="s">
        <v>2380</v>
      </c>
    </row>
    <row r="71" spans="1:4" x14ac:dyDescent="0.25">
      <c r="A71" s="55" t="s">
        <v>2383</v>
      </c>
      <c r="B71" s="55" t="s">
        <v>2400</v>
      </c>
      <c r="C71" s="55" t="s">
        <v>2392</v>
      </c>
      <c r="D71" s="29" t="s">
        <v>2407</v>
      </c>
    </row>
    <row r="72" spans="1:4" x14ac:dyDescent="0.25">
      <c r="A72" s="55" t="s">
        <v>2383</v>
      </c>
      <c r="B72" s="55" t="s">
        <v>2400</v>
      </c>
      <c r="C72" s="55" t="s">
        <v>2392</v>
      </c>
      <c r="D72" s="29" t="s">
        <v>2376</v>
      </c>
    </row>
    <row r="73" spans="1:4" x14ac:dyDescent="0.25">
      <c r="A73" s="55" t="s">
        <v>2383</v>
      </c>
      <c r="B73" s="55" t="s">
        <v>2383</v>
      </c>
      <c r="C73" s="55" t="s">
        <v>2392</v>
      </c>
      <c r="D73" s="55" t="s">
        <v>2394</v>
      </c>
    </row>
    <row r="74" spans="1:4" x14ac:dyDescent="0.25">
      <c r="A74" s="55" t="s">
        <v>2383</v>
      </c>
      <c r="B74" s="55" t="s">
        <v>2380</v>
      </c>
      <c r="C74" s="55" t="s">
        <v>2392</v>
      </c>
      <c r="D74" s="55" t="s">
        <v>2389</v>
      </c>
    </row>
    <row r="75" spans="1:4" x14ac:dyDescent="0.25">
      <c r="A75" s="55" t="s">
        <v>2380</v>
      </c>
      <c r="B75" s="55" t="s">
        <v>2383</v>
      </c>
      <c r="C75" s="55" t="s">
        <v>2392</v>
      </c>
      <c r="D75" s="55" t="s">
        <v>2400</v>
      </c>
    </row>
    <row r="76" spans="1:4" x14ac:dyDescent="0.25">
      <c r="A76" s="55" t="s">
        <v>2380</v>
      </c>
      <c r="B76" s="55" t="s">
        <v>2380</v>
      </c>
      <c r="C76" s="55" t="s">
        <v>2392</v>
      </c>
      <c r="D76" s="55" t="s">
        <v>2376</v>
      </c>
    </row>
    <row r="77" spans="1:4" x14ac:dyDescent="0.25">
      <c r="A77" s="55" t="s">
        <v>2383</v>
      </c>
      <c r="B77" s="55" t="s">
        <v>2380</v>
      </c>
      <c r="C77" s="55" t="s">
        <v>2376</v>
      </c>
      <c r="D77" s="55" t="s">
        <v>2392</v>
      </c>
    </row>
    <row r="78" spans="1:4" x14ac:dyDescent="0.25">
      <c r="A78" s="29" t="s">
        <v>2407</v>
      </c>
      <c r="B78" s="55" t="s">
        <v>2380</v>
      </c>
      <c r="C78" s="55" t="s">
        <v>2376</v>
      </c>
      <c r="D78" s="55" t="s">
        <v>2380</v>
      </c>
    </row>
    <row r="79" spans="1:4" x14ac:dyDescent="0.25">
      <c r="A79" s="55" t="s">
        <v>2376</v>
      </c>
      <c r="B79" s="55" t="s">
        <v>2380</v>
      </c>
      <c r="C79" s="55" t="s">
        <v>2376</v>
      </c>
      <c r="D79" s="55" t="s">
        <v>2378</v>
      </c>
    </row>
    <row r="80" spans="1:4" x14ac:dyDescent="0.25">
      <c r="A80" s="29" t="s">
        <v>2389</v>
      </c>
      <c r="B80" s="55" t="s">
        <v>2376</v>
      </c>
      <c r="C80" s="55" t="s">
        <v>2396</v>
      </c>
      <c r="D80" s="55" t="s">
        <v>2389</v>
      </c>
    </row>
    <row r="81" spans="1:4" x14ac:dyDescent="0.25">
      <c r="A81" s="29" t="s">
        <v>2407</v>
      </c>
      <c r="B81" s="55" t="s">
        <v>2380</v>
      </c>
      <c r="C81" s="55" t="s">
        <v>2392</v>
      </c>
      <c r="D81" s="55" t="s">
        <v>2380</v>
      </c>
    </row>
    <row r="82" spans="1:4" x14ac:dyDescent="0.25">
      <c r="A82" s="29" t="s">
        <v>2376</v>
      </c>
      <c r="B82" s="55" t="s">
        <v>2383</v>
      </c>
      <c r="C82" s="55" t="s">
        <v>2392</v>
      </c>
      <c r="D82" s="55" t="s">
        <v>2392</v>
      </c>
    </row>
    <row r="83" spans="1:4" x14ac:dyDescent="0.25">
      <c r="A83" s="29" t="s">
        <v>2376</v>
      </c>
      <c r="B83" s="55" t="s">
        <v>2383</v>
      </c>
      <c r="C83" s="55" t="s">
        <v>2400</v>
      </c>
      <c r="D83" s="55" t="s">
        <v>2396</v>
      </c>
    </row>
    <row r="84" spans="1:4" x14ac:dyDescent="0.25">
      <c r="B84" s="55" t="s">
        <v>2380</v>
      </c>
      <c r="C84" s="55" t="s">
        <v>2389</v>
      </c>
      <c r="D84" s="55" t="s">
        <v>2378</v>
      </c>
    </row>
    <row r="85" spans="1:4" x14ac:dyDescent="0.25">
      <c r="B85" s="55" t="s">
        <v>2380</v>
      </c>
      <c r="C85" s="55" t="s">
        <v>2392</v>
      </c>
      <c r="D85" s="55" t="s">
        <v>2380</v>
      </c>
    </row>
    <row r="86" spans="1:4" x14ac:dyDescent="0.25">
      <c r="B86" s="55" t="s">
        <v>2380</v>
      </c>
      <c r="C86" s="55" t="s">
        <v>2392</v>
      </c>
      <c r="D86" s="55" t="s">
        <v>2392</v>
      </c>
    </row>
    <row r="87" spans="1:4" x14ac:dyDescent="0.25">
      <c r="B87" s="55" t="s">
        <v>2398</v>
      </c>
      <c r="C87" s="55" t="s">
        <v>2378</v>
      </c>
      <c r="D87" s="55" t="s">
        <v>2392</v>
      </c>
    </row>
    <row r="88" spans="1:4" x14ac:dyDescent="0.25">
      <c r="B88" s="55" t="s">
        <v>2380</v>
      </c>
      <c r="C88" s="55" t="s">
        <v>2400</v>
      </c>
      <c r="D88" s="55" t="s">
        <v>2400</v>
      </c>
    </row>
    <row r="89" spans="1:4" x14ac:dyDescent="0.25">
      <c r="B89" s="55" t="s">
        <v>2380</v>
      </c>
      <c r="C89" s="55" t="s">
        <v>2400</v>
      </c>
      <c r="D89" s="55" t="s">
        <v>2378</v>
      </c>
    </row>
    <row r="90" spans="1:4" x14ac:dyDescent="0.25">
      <c r="B90" s="55" t="s">
        <v>2380</v>
      </c>
      <c r="C90" s="55" t="s">
        <v>2402</v>
      </c>
      <c r="D90" s="55" t="s">
        <v>2389</v>
      </c>
    </row>
    <row r="91" spans="1:4" x14ac:dyDescent="0.25">
      <c r="B91" s="55" t="s">
        <v>2380</v>
      </c>
      <c r="C91" s="55" t="s">
        <v>2392</v>
      </c>
      <c r="D91" s="55" t="s">
        <v>2376</v>
      </c>
    </row>
    <row r="92" spans="1:4" x14ac:dyDescent="0.25">
      <c r="B92" s="55" t="s">
        <v>2380</v>
      </c>
      <c r="C92" s="55" t="s">
        <v>2376</v>
      </c>
      <c r="D92" s="55" t="s">
        <v>2400</v>
      </c>
    </row>
    <row r="93" spans="1:4" x14ac:dyDescent="0.25">
      <c r="B93" s="55" t="s">
        <v>2383</v>
      </c>
      <c r="C93" s="55" t="s">
        <v>2380</v>
      </c>
      <c r="D93" s="55" t="s">
        <v>2389</v>
      </c>
    </row>
    <row r="94" spans="1:4" x14ac:dyDescent="0.25">
      <c r="B94" s="55" t="s">
        <v>2396</v>
      </c>
      <c r="C94" s="55" t="s">
        <v>2380</v>
      </c>
      <c r="D94" s="29" t="s">
        <v>2378</v>
      </c>
    </row>
    <row r="95" spans="1:4" x14ac:dyDescent="0.25">
      <c r="B95" s="55" t="s">
        <v>2380</v>
      </c>
      <c r="C95" s="55" t="s">
        <v>2380</v>
      </c>
      <c r="D95" s="55" t="s">
        <v>2376</v>
      </c>
    </row>
    <row r="96" spans="1:4" x14ac:dyDescent="0.25">
      <c r="B96" s="55" t="s">
        <v>2383</v>
      </c>
      <c r="C96" s="55" t="s">
        <v>2380</v>
      </c>
      <c r="D96" s="55" t="s">
        <v>2376</v>
      </c>
    </row>
    <row r="97" spans="2:4" x14ac:dyDescent="0.25">
      <c r="B97" s="55" t="s">
        <v>2398</v>
      </c>
      <c r="C97" s="55" t="s">
        <v>2380</v>
      </c>
      <c r="D97" s="55" t="s">
        <v>2389</v>
      </c>
    </row>
    <row r="98" spans="2:4" x14ac:dyDescent="0.25">
      <c r="B98" s="55" t="s">
        <v>2376</v>
      </c>
      <c r="C98" s="55" t="s">
        <v>2380</v>
      </c>
      <c r="D98" s="55" t="s">
        <v>2376</v>
      </c>
    </row>
    <row r="99" spans="2:4" x14ac:dyDescent="0.25">
      <c r="B99" s="55" t="s">
        <v>2378</v>
      </c>
      <c r="C99" s="55" t="s">
        <v>2380</v>
      </c>
      <c r="D99" s="55" t="s">
        <v>2376</v>
      </c>
    </row>
    <row r="100" spans="2:4" x14ac:dyDescent="0.25">
      <c r="B100" s="55" t="s">
        <v>2380</v>
      </c>
      <c r="C100" s="55" t="s">
        <v>2380</v>
      </c>
      <c r="D100" s="55" t="s">
        <v>2376</v>
      </c>
    </row>
    <row r="101" spans="2:4" x14ac:dyDescent="0.25">
      <c r="B101" s="55" t="s">
        <v>2383</v>
      </c>
      <c r="C101" s="55" t="s">
        <v>2392</v>
      </c>
      <c r="D101" s="55" t="s">
        <v>2392</v>
      </c>
    </row>
    <row r="102" spans="2:4" x14ac:dyDescent="0.25">
      <c r="B102" s="55" t="s">
        <v>2383</v>
      </c>
      <c r="C102" s="55" t="s">
        <v>2392</v>
      </c>
      <c r="D102" s="55" t="s">
        <v>2378</v>
      </c>
    </row>
    <row r="103" spans="2:4" x14ac:dyDescent="0.25">
      <c r="B103" s="55" t="s">
        <v>2385</v>
      </c>
      <c r="C103" s="55" t="s">
        <v>2395</v>
      </c>
      <c r="D103" s="55" t="s">
        <v>2380</v>
      </c>
    </row>
    <row r="104" spans="2:4" x14ac:dyDescent="0.25">
      <c r="B104" s="55" t="s">
        <v>2385</v>
      </c>
      <c r="C104" s="55" t="s">
        <v>2380</v>
      </c>
      <c r="D104" s="55" t="s">
        <v>2389</v>
      </c>
    </row>
    <row r="105" spans="2:4" x14ac:dyDescent="0.25">
      <c r="B105" s="55" t="s">
        <v>2383</v>
      </c>
      <c r="C105" s="55" t="s">
        <v>2392</v>
      </c>
      <c r="D105" s="55" t="s">
        <v>2389</v>
      </c>
    </row>
    <row r="106" spans="2:4" x14ac:dyDescent="0.25">
      <c r="B106" s="55" t="s">
        <v>2380</v>
      </c>
      <c r="C106" s="29" t="s">
        <v>2407</v>
      </c>
      <c r="D106" s="55" t="s">
        <v>2389</v>
      </c>
    </row>
    <row r="107" spans="2:4" x14ac:dyDescent="0.25">
      <c r="B107" s="55" t="s">
        <v>2383</v>
      </c>
      <c r="C107" s="55" t="s">
        <v>2380</v>
      </c>
      <c r="D107" s="55" t="s">
        <v>2389</v>
      </c>
    </row>
    <row r="108" spans="2:4" x14ac:dyDescent="0.25">
      <c r="B108" s="55" t="s">
        <v>2383</v>
      </c>
      <c r="C108" s="55" t="s">
        <v>2392</v>
      </c>
      <c r="D108" s="55" t="s">
        <v>2376</v>
      </c>
    </row>
    <row r="109" spans="2:4" x14ac:dyDescent="0.25">
      <c r="B109" s="55" t="s">
        <v>2385</v>
      </c>
      <c r="C109" s="55" t="s">
        <v>2400</v>
      </c>
      <c r="D109" s="55" t="s">
        <v>2392</v>
      </c>
    </row>
    <row r="110" spans="2:4" x14ac:dyDescent="0.25">
      <c r="B110" s="55" t="s">
        <v>2383</v>
      </c>
      <c r="C110" s="55" t="s">
        <v>2396</v>
      </c>
      <c r="D110" s="55" t="s">
        <v>2392</v>
      </c>
    </row>
    <row r="111" spans="2:4" x14ac:dyDescent="0.25">
      <c r="B111" s="55" t="s">
        <v>2380</v>
      </c>
      <c r="C111" s="55" t="s">
        <v>2400</v>
      </c>
      <c r="D111" s="55" t="s">
        <v>2392</v>
      </c>
    </row>
    <row r="112" spans="2:4" x14ac:dyDescent="0.25">
      <c r="B112" s="55" t="s">
        <v>2385</v>
      </c>
      <c r="C112" s="55" t="s">
        <v>2389</v>
      </c>
      <c r="D112" s="55" t="s">
        <v>2392</v>
      </c>
    </row>
    <row r="113" spans="2:4" x14ac:dyDescent="0.25">
      <c r="B113" s="55" t="s">
        <v>2380</v>
      </c>
      <c r="C113" s="55" t="s">
        <v>2380</v>
      </c>
      <c r="D113" s="55" t="s">
        <v>2392</v>
      </c>
    </row>
    <row r="114" spans="2:4" x14ac:dyDescent="0.25">
      <c r="B114" s="55" t="s">
        <v>2385</v>
      </c>
      <c r="C114" s="55" t="s">
        <v>2380</v>
      </c>
      <c r="D114" s="55" t="s">
        <v>2392</v>
      </c>
    </row>
    <row r="115" spans="2:4" x14ac:dyDescent="0.25">
      <c r="B115" s="55" t="s">
        <v>2376</v>
      </c>
      <c r="C115" s="55" t="s">
        <v>2380</v>
      </c>
      <c r="D115" s="55" t="s">
        <v>2392</v>
      </c>
    </row>
    <row r="116" spans="2:4" x14ac:dyDescent="0.25">
      <c r="B116" s="55" t="s">
        <v>2399</v>
      </c>
      <c r="C116" s="55" t="s">
        <v>2392</v>
      </c>
      <c r="D116" s="55" t="s">
        <v>2376</v>
      </c>
    </row>
    <row r="117" spans="2:4" x14ac:dyDescent="0.25">
      <c r="B117" s="55" t="s">
        <v>2385</v>
      </c>
      <c r="C117" s="55" t="s">
        <v>2380</v>
      </c>
      <c r="D117" s="55" t="s">
        <v>2376</v>
      </c>
    </row>
    <row r="118" spans="2:4" x14ac:dyDescent="0.25">
      <c r="B118" s="55" t="s">
        <v>2376</v>
      </c>
      <c r="C118" s="55" t="s">
        <v>2392</v>
      </c>
      <c r="D118" s="55" t="s">
        <v>2390</v>
      </c>
    </row>
    <row r="119" spans="2:4" x14ac:dyDescent="0.25">
      <c r="B119" s="55" t="s">
        <v>2376</v>
      </c>
      <c r="C119" s="55" t="s">
        <v>2392</v>
      </c>
      <c r="D119" s="55" t="s">
        <v>2389</v>
      </c>
    </row>
    <row r="120" spans="2:4" x14ac:dyDescent="0.25">
      <c r="B120" s="55" t="s">
        <v>2383</v>
      </c>
      <c r="C120" s="55" t="s">
        <v>2380</v>
      </c>
      <c r="D120" s="55" t="s">
        <v>2376</v>
      </c>
    </row>
    <row r="121" spans="2:4" x14ac:dyDescent="0.25">
      <c r="B121" s="55" t="s">
        <v>2383</v>
      </c>
      <c r="C121" s="55" t="s">
        <v>2380</v>
      </c>
      <c r="D121" s="29" t="s">
        <v>2376</v>
      </c>
    </row>
    <row r="122" spans="2:4" x14ac:dyDescent="0.25">
      <c r="B122" s="55" t="s">
        <v>2385</v>
      </c>
      <c r="C122" s="55" t="s">
        <v>2376</v>
      </c>
      <c r="D122" s="55" t="s">
        <v>2400</v>
      </c>
    </row>
    <row r="123" spans="2:4" x14ac:dyDescent="0.25">
      <c r="B123" s="55" t="s">
        <v>2376</v>
      </c>
      <c r="C123" s="55" t="s">
        <v>2392</v>
      </c>
      <c r="D123" s="55" t="s">
        <v>2389</v>
      </c>
    </row>
    <row r="124" spans="2:4" x14ac:dyDescent="0.25">
      <c r="B124" s="55" t="s">
        <v>2399</v>
      </c>
      <c r="C124" s="55" t="s">
        <v>2392</v>
      </c>
      <c r="D124" s="55" t="s">
        <v>2389</v>
      </c>
    </row>
    <row r="125" spans="2:4" x14ac:dyDescent="0.25">
      <c r="B125" s="55" t="s">
        <v>2383</v>
      </c>
      <c r="C125" s="55" t="s">
        <v>2376</v>
      </c>
      <c r="D125" s="55" t="s">
        <v>2376</v>
      </c>
    </row>
    <row r="126" spans="2:4" x14ac:dyDescent="0.25">
      <c r="B126" s="55" t="s">
        <v>2383</v>
      </c>
      <c r="C126" s="29" t="s">
        <v>2407</v>
      </c>
      <c r="D126" s="55" t="s">
        <v>2392</v>
      </c>
    </row>
    <row r="127" spans="2:4" x14ac:dyDescent="0.25">
      <c r="B127" s="55" t="s">
        <v>2385</v>
      </c>
      <c r="C127" s="55" t="s">
        <v>2392</v>
      </c>
      <c r="D127" s="55" t="s">
        <v>2389</v>
      </c>
    </row>
    <row r="128" spans="2:4" x14ac:dyDescent="0.25">
      <c r="B128" s="55" t="s">
        <v>2385</v>
      </c>
      <c r="C128" s="55" t="s">
        <v>2396</v>
      </c>
      <c r="D128" s="55" t="s">
        <v>2392</v>
      </c>
    </row>
    <row r="129" spans="2:4" x14ac:dyDescent="0.25">
      <c r="B129" s="55" t="s">
        <v>2385</v>
      </c>
      <c r="C129" s="55" t="s">
        <v>2396</v>
      </c>
      <c r="D129" s="29" t="s">
        <v>2378</v>
      </c>
    </row>
    <row r="130" spans="2:4" x14ac:dyDescent="0.25">
      <c r="B130" s="55" t="s">
        <v>2385</v>
      </c>
      <c r="C130" s="55" t="s">
        <v>2397</v>
      </c>
      <c r="D130" s="55" t="s">
        <v>2400</v>
      </c>
    </row>
    <row r="131" spans="2:4" x14ac:dyDescent="0.25">
      <c r="B131" s="55" t="s">
        <v>2385</v>
      </c>
      <c r="C131" s="55" t="s">
        <v>2376</v>
      </c>
      <c r="D131" s="55" t="s">
        <v>2389</v>
      </c>
    </row>
    <row r="132" spans="2:4" x14ac:dyDescent="0.25">
      <c r="B132" s="55" t="s">
        <v>2385</v>
      </c>
      <c r="C132" s="30" t="s">
        <v>2380</v>
      </c>
      <c r="D132" s="55" t="s">
        <v>2400</v>
      </c>
    </row>
    <row r="133" spans="2:4" x14ac:dyDescent="0.25">
      <c r="B133" s="55" t="s">
        <v>2385</v>
      </c>
      <c r="C133" s="55" t="s">
        <v>2395</v>
      </c>
      <c r="D133" s="55" t="s">
        <v>2392</v>
      </c>
    </row>
    <row r="134" spans="2:4" x14ac:dyDescent="0.25">
      <c r="B134" s="55" t="s">
        <v>2385</v>
      </c>
      <c r="C134" s="30" t="s">
        <v>2380</v>
      </c>
      <c r="D134" s="55" t="s">
        <v>2376</v>
      </c>
    </row>
    <row r="135" spans="2:4" x14ac:dyDescent="0.25">
      <c r="B135" s="55" t="s">
        <v>2385</v>
      </c>
      <c r="C135" s="29" t="s">
        <v>2378</v>
      </c>
      <c r="D135" s="55" t="s">
        <v>2392</v>
      </c>
    </row>
    <row r="136" spans="2:4" x14ac:dyDescent="0.25">
      <c r="B136" s="55" t="s">
        <v>2385</v>
      </c>
      <c r="C136" s="29" t="s">
        <v>2378</v>
      </c>
      <c r="D136" s="55" t="s">
        <v>2376</v>
      </c>
    </row>
    <row r="137" spans="2:4" x14ac:dyDescent="0.25">
      <c r="B137" s="55" t="s">
        <v>2385</v>
      </c>
      <c r="C137" s="55" t="s">
        <v>2402</v>
      </c>
      <c r="D137" s="29" t="s">
        <v>2389</v>
      </c>
    </row>
    <row r="138" spans="2:4" x14ac:dyDescent="0.25">
      <c r="B138" s="55" t="s">
        <v>2385</v>
      </c>
      <c r="C138" s="55" t="s">
        <v>2380</v>
      </c>
      <c r="D138" s="55" t="s">
        <v>2392</v>
      </c>
    </row>
    <row r="139" spans="2:4" x14ac:dyDescent="0.25">
      <c r="B139" s="55" t="s">
        <v>2385</v>
      </c>
      <c r="C139" s="55" t="s">
        <v>2392</v>
      </c>
      <c r="D139" s="55" t="s">
        <v>2400</v>
      </c>
    </row>
    <row r="140" spans="2:4" x14ac:dyDescent="0.25">
      <c r="B140" s="55" t="s">
        <v>2385</v>
      </c>
      <c r="C140" s="55" t="s">
        <v>2380</v>
      </c>
      <c r="D140" s="55" t="s">
        <v>2376</v>
      </c>
    </row>
    <row r="141" spans="2:4" x14ac:dyDescent="0.25">
      <c r="B141" s="55" t="s">
        <v>2385</v>
      </c>
      <c r="C141" s="55" t="s">
        <v>2378</v>
      </c>
      <c r="D141" s="55" t="s">
        <v>2392</v>
      </c>
    </row>
    <row r="142" spans="2:4" x14ac:dyDescent="0.25">
      <c r="B142" s="55" t="s">
        <v>2385</v>
      </c>
      <c r="C142" s="55" t="s">
        <v>2380</v>
      </c>
      <c r="D142" s="55" t="s">
        <v>2392</v>
      </c>
    </row>
    <row r="143" spans="2:4" x14ac:dyDescent="0.25">
      <c r="B143" s="55" t="s">
        <v>2385</v>
      </c>
      <c r="C143" s="31" t="s">
        <v>2407</v>
      </c>
      <c r="D143" s="29" t="s">
        <v>2378</v>
      </c>
    </row>
    <row r="144" spans="2:4" x14ac:dyDescent="0.25">
      <c r="B144" s="55" t="s">
        <v>2385</v>
      </c>
      <c r="C144" s="55" t="s">
        <v>2396</v>
      </c>
      <c r="D144" s="55" t="s">
        <v>2376</v>
      </c>
    </row>
    <row r="145" spans="2:4" x14ac:dyDescent="0.25">
      <c r="B145" s="55" t="s">
        <v>2385</v>
      </c>
      <c r="C145" s="29" t="s">
        <v>2376</v>
      </c>
      <c r="D145" s="55" t="s">
        <v>2376</v>
      </c>
    </row>
    <row r="146" spans="2:4" x14ac:dyDescent="0.25">
      <c r="B146" s="55" t="s">
        <v>2385</v>
      </c>
      <c r="C146" s="55" t="s">
        <v>2401</v>
      </c>
      <c r="D146" s="55" t="s">
        <v>2392</v>
      </c>
    </row>
    <row r="147" spans="2:4" x14ac:dyDescent="0.25">
      <c r="B147" s="55" t="s">
        <v>2385</v>
      </c>
      <c r="C147" s="55" t="s">
        <v>2392</v>
      </c>
      <c r="D147" s="55" t="s">
        <v>2389</v>
      </c>
    </row>
    <row r="148" spans="2:4" x14ac:dyDescent="0.25">
      <c r="B148" s="55" t="s">
        <v>2385</v>
      </c>
      <c r="C148" s="55" t="s">
        <v>2380</v>
      </c>
      <c r="D148" s="55" t="s">
        <v>2376</v>
      </c>
    </row>
    <row r="149" spans="2:4" x14ac:dyDescent="0.25">
      <c r="B149" s="55" t="s">
        <v>2385</v>
      </c>
      <c r="C149" s="55" t="s">
        <v>2396</v>
      </c>
      <c r="D149" s="55" t="s">
        <v>2383</v>
      </c>
    </row>
    <row r="150" spans="2:4" x14ac:dyDescent="0.25">
      <c r="B150" s="55" t="s">
        <v>2385</v>
      </c>
      <c r="C150" s="29" t="s">
        <v>2407</v>
      </c>
      <c r="D150" s="55" t="s">
        <v>2392</v>
      </c>
    </row>
    <row r="151" spans="2:4" x14ac:dyDescent="0.25">
      <c r="B151" s="55" t="s">
        <v>2385</v>
      </c>
      <c r="C151" s="55" t="s">
        <v>2392</v>
      </c>
      <c r="D151" s="55" t="s">
        <v>2392</v>
      </c>
    </row>
    <row r="152" spans="2:4" x14ac:dyDescent="0.25">
      <c r="B152" s="55" t="s">
        <v>2385</v>
      </c>
      <c r="C152" s="55" t="s">
        <v>2389</v>
      </c>
      <c r="D152" s="55" t="s">
        <v>2392</v>
      </c>
    </row>
    <row r="153" spans="2:4" x14ac:dyDescent="0.25">
      <c r="B153" s="55" t="s">
        <v>2380</v>
      </c>
      <c r="C153" s="55" t="s">
        <v>2400</v>
      </c>
      <c r="D153" s="55" t="s">
        <v>2376</v>
      </c>
    </row>
    <row r="154" spans="2:4" x14ac:dyDescent="0.25">
      <c r="B154" s="55" t="s">
        <v>2385</v>
      </c>
      <c r="C154" s="55" t="s">
        <v>2376</v>
      </c>
      <c r="D154" s="55" t="s">
        <v>2380</v>
      </c>
    </row>
    <row r="155" spans="2:4" x14ac:dyDescent="0.25">
      <c r="B155" s="55" t="s">
        <v>2383</v>
      </c>
      <c r="C155" s="55" t="s">
        <v>2378</v>
      </c>
      <c r="D155" s="55" t="s">
        <v>2389</v>
      </c>
    </row>
    <row r="156" spans="2:4" x14ac:dyDescent="0.25">
      <c r="B156" s="55" t="s">
        <v>2383</v>
      </c>
      <c r="C156" s="29" t="s">
        <v>2378</v>
      </c>
      <c r="D156" s="55" t="s">
        <v>2401</v>
      </c>
    </row>
    <row r="157" spans="2:4" x14ac:dyDescent="0.25">
      <c r="B157" s="55" t="s">
        <v>2385</v>
      </c>
      <c r="C157" s="55" t="s">
        <v>2384</v>
      </c>
      <c r="D157" s="55" t="s">
        <v>2401</v>
      </c>
    </row>
    <row r="158" spans="2:4" x14ac:dyDescent="0.25">
      <c r="B158" s="55" t="s">
        <v>2385</v>
      </c>
      <c r="C158" s="55" t="s">
        <v>2378</v>
      </c>
      <c r="D158" s="55" t="s">
        <v>2401</v>
      </c>
    </row>
    <row r="159" spans="2:4" x14ac:dyDescent="0.25">
      <c r="B159" s="55" t="s">
        <v>2396</v>
      </c>
      <c r="C159" s="55" t="s">
        <v>2376</v>
      </c>
      <c r="D159" s="55" t="s">
        <v>2389</v>
      </c>
    </row>
    <row r="160" spans="2:4" x14ac:dyDescent="0.25">
      <c r="B160" s="55" t="s">
        <v>2376</v>
      </c>
      <c r="C160" s="55" t="s">
        <v>2378</v>
      </c>
      <c r="D160" s="55" t="s">
        <v>2389</v>
      </c>
    </row>
    <row r="161" spans="2:4" x14ac:dyDescent="0.25">
      <c r="B161" s="55" t="s">
        <v>2385</v>
      </c>
      <c r="C161" s="55" t="s">
        <v>2378</v>
      </c>
      <c r="D161" s="55" t="s">
        <v>2389</v>
      </c>
    </row>
    <row r="162" spans="2:4" x14ac:dyDescent="0.25">
      <c r="B162" s="55" t="s">
        <v>2405</v>
      </c>
      <c r="C162" s="55" t="s">
        <v>2384</v>
      </c>
      <c r="D162" s="55" t="s">
        <v>2383</v>
      </c>
    </row>
    <row r="163" spans="2:4" x14ac:dyDescent="0.25">
      <c r="B163" s="55" t="s">
        <v>2380</v>
      </c>
      <c r="C163" s="55" t="s">
        <v>2383</v>
      </c>
      <c r="D163" s="55" t="s">
        <v>2396</v>
      </c>
    </row>
    <row r="164" spans="2:4" x14ac:dyDescent="0.25">
      <c r="B164" s="55" t="s">
        <v>2385</v>
      </c>
      <c r="C164" s="29" t="s">
        <v>2376</v>
      </c>
      <c r="D164" s="55" t="s">
        <v>2376</v>
      </c>
    </row>
    <row r="165" spans="2:4" x14ac:dyDescent="0.25">
      <c r="B165" s="55" t="s">
        <v>2380</v>
      </c>
      <c r="C165" s="55" t="s">
        <v>2378</v>
      </c>
      <c r="D165" s="55" t="s">
        <v>2380</v>
      </c>
    </row>
    <row r="166" spans="2:4" x14ac:dyDescent="0.25">
      <c r="B166" s="55" t="s">
        <v>2380</v>
      </c>
      <c r="C166" s="55" t="s">
        <v>2383</v>
      </c>
      <c r="D166" s="55" t="s">
        <v>2392</v>
      </c>
    </row>
    <row r="167" spans="2:4" x14ac:dyDescent="0.25">
      <c r="B167" s="55" t="s">
        <v>2396</v>
      </c>
      <c r="C167" s="55" t="s">
        <v>2376</v>
      </c>
      <c r="D167" s="55" t="s">
        <v>2400</v>
      </c>
    </row>
    <row r="168" spans="2:4" x14ac:dyDescent="0.25">
      <c r="B168" s="55" t="s">
        <v>2405</v>
      </c>
      <c r="C168" s="55" t="s">
        <v>2396</v>
      </c>
      <c r="D168" s="55" t="s">
        <v>2392</v>
      </c>
    </row>
    <row r="169" spans="2:4" x14ac:dyDescent="0.25">
      <c r="B169" s="55" t="s">
        <v>2380</v>
      </c>
      <c r="C169" s="55" t="s">
        <v>2378</v>
      </c>
      <c r="D169" s="55" t="s">
        <v>2392</v>
      </c>
    </row>
    <row r="170" spans="2:4" x14ac:dyDescent="0.25">
      <c r="B170" s="55" t="s">
        <v>2376</v>
      </c>
      <c r="C170" s="55" t="s">
        <v>2384</v>
      </c>
      <c r="D170" s="55" t="s">
        <v>2392</v>
      </c>
    </row>
    <row r="171" spans="2:4" x14ac:dyDescent="0.25">
      <c r="B171" s="55" t="s">
        <v>2385</v>
      </c>
      <c r="C171" s="55" t="s">
        <v>2378</v>
      </c>
      <c r="D171" s="55" t="s">
        <v>2392</v>
      </c>
    </row>
    <row r="172" spans="2:4" x14ac:dyDescent="0.25">
      <c r="B172" s="55" t="s">
        <v>2383</v>
      </c>
      <c r="C172" s="55" t="s">
        <v>2400</v>
      </c>
      <c r="D172" s="55" t="s">
        <v>2380</v>
      </c>
    </row>
    <row r="173" spans="2:4" x14ac:dyDescent="0.25">
      <c r="B173" s="55" t="s">
        <v>2398</v>
      </c>
      <c r="C173" s="55" t="s">
        <v>2383</v>
      </c>
      <c r="D173" s="29" t="s">
        <v>2378</v>
      </c>
    </row>
    <row r="174" spans="2:4" x14ac:dyDescent="0.25">
      <c r="B174" s="55" t="s">
        <v>2398</v>
      </c>
      <c r="C174" s="55" t="s">
        <v>2383</v>
      </c>
      <c r="D174" s="55" t="s">
        <v>2389</v>
      </c>
    </row>
    <row r="175" spans="2:4" x14ac:dyDescent="0.25">
      <c r="B175" s="55" t="s">
        <v>2398</v>
      </c>
      <c r="C175" s="55" t="s">
        <v>2383</v>
      </c>
      <c r="D175" s="55" t="s">
        <v>2392</v>
      </c>
    </row>
    <row r="176" spans="2:4" x14ac:dyDescent="0.25">
      <c r="B176" s="55" t="s">
        <v>2383</v>
      </c>
      <c r="C176" s="55" t="s">
        <v>2383</v>
      </c>
      <c r="D176" s="29" t="s">
        <v>2378</v>
      </c>
    </row>
    <row r="177" spans="2:4" x14ac:dyDescent="0.25">
      <c r="B177" s="55" t="s">
        <v>2385</v>
      </c>
      <c r="C177" s="55" t="s">
        <v>2383</v>
      </c>
      <c r="D177" s="55" t="s">
        <v>2389</v>
      </c>
    </row>
    <row r="178" spans="2:4" x14ac:dyDescent="0.25">
      <c r="B178" s="55" t="s">
        <v>2385</v>
      </c>
      <c r="C178" s="55" t="s">
        <v>2383</v>
      </c>
      <c r="D178" s="55" t="s">
        <v>2389</v>
      </c>
    </row>
    <row r="179" spans="2:4" x14ac:dyDescent="0.25">
      <c r="B179" s="55" t="s">
        <v>2376</v>
      </c>
      <c r="C179" s="55" t="s">
        <v>2383</v>
      </c>
      <c r="D179" s="55" t="s">
        <v>2389</v>
      </c>
    </row>
    <row r="180" spans="2:4" x14ac:dyDescent="0.25">
      <c r="B180" s="55" t="s">
        <v>2376</v>
      </c>
      <c r="C180" s="55" t="s">
        <v>2383</v>
      </c>
      <c r="D180" s="55" t="s">
        <v>2380</v>
      </c>
    </row>
    <row r="181" spans="2:4" x14ac:dyDescent="0.25">
      <c r="B181" s="55" t="s">
        <v>2386</v>
      </c>
      <c r="C181" s="55" t="s">
        <v>2383</v>
      </c>
      <c r="D181" s="55" t="s">
        <v>2392</v>
      </c>
    </row>
    <row r="182" spans="2:4" x14ac:dyDescent="0.25">
      <c r="B182" s="55" t="s">
        <v>2385</v>
      </c>
      <c r="C182" s="55" t="s">
        <v>2383</v>
      </c>
      <c r="D182" s="55" t="s">
        <v>2392</v>
      </c>
    </row>
    <row r="183" spans="2:4" x14ac:dyDescent="0.25">
      <c r="B183" s="55" t="s">
        <v>2376</v>
      </c>
      <c r="C183" s="55" t="s">
        <v>2383</v>
      </c>
      <c r="D183" s="55" t="s">
        <v>2392</v>
      </c>
    </row>
    <row r="184" spans="2:4" x14ac:dyDescent="0.25">
      <c r="B184" s="55" t="s">
        <v>2385</v>
      </c>
      <c r="C184" s="55" t="s">
        <v>2383</v>
      </c>
      <c r="D184" s="55" t="s">
        <v>2392</v>
      </c>
    </row>
    <row r="185" spans="2:4" x14ac:dyDescent="0.25">
      <c r="B185" s="55" t="s">
        <v>2383</v>
      </c>
      <c r="C185" s="55" t="s">
        <v>2383</v>
      </c>
      <c r="D185" s="55" t="s">
        <v>2392</v>
      </c>
    </row>
    <row r="186" spans="2:4" x14ac:dyDescent="0.25">
      <c r="B186" s="55" t="s">
        <v>2383</v>
      </c>
      <c r="C186" s="55" t="s">
        <v>2383</v>
      </c>
      <c r="D186" s="55" t="s">
        <v>2392</v>
      </c>
    </row>
    <row r="187" spans="2:4" x14ac:dyDescent="0.25">
      <c r="B187" s="55" t="s">
        <v>2376</v>
      </c>
      <c r="C187" s="55" t="s">
        <v>2384</v>
      </c>
      <c r="D187" s="55" t="s">
        <v>2376</v>
      </c>
    </row>
    <row r="188" spans="2:4" x14ac:dyDescent="0.25">
      <c r="B188" s="55" t="s">
        <v>2376</v>
      </c>
      <c r="C188" s="55" t="s">
        <v>2383</v>
      </c>
      <c r="D188" s="55" t="s">
        <v>2389</v>
      </c>
    </row>
    <row r="189" spans="2:4" x14ac:dyDescent="0.25">
      <c r="B189" s="55" t="s">
        <v>2376</v>
      </c>
      <c r="C189" s="55" t="s">
        <v>2383</v>
      </c>
      <c r="D189" s="55" t="s">
        <v>2389</v>
      </c>
    </row>
    <row r="190" spans="2:4" x14ac:dyDescent="0.25">
      <c r="B190" s="55" t="s">
        <v>2383</v>
      </c>
      <c r="C190" s="55" t="s">
        <v>2384</v>
      </c>
      <c r="D190" s="55" t="s">
        <v>2383</v>
      </c>
    </row>
    <row r="191" spans="2:4" x14ac:dyDescent="0.25">
      <c r="B191" s="55" t="s">
        <v>2383</v>
      </c>
      <c r="C191" s="55" t="s">
        <v>2383</v>
      </c>
      <c r="D191" s="55" t="s">
        <v>2380</v>
      </c>
    </row>
    <row r="192" spans="2:4" x14ac:dyDescent="0.25">
      <c r="B192" s="55" t="s">
        <v>2376</v>
      </c>
      <c r="C192" s="55" t="s">
        <v>2383</v>
      </c>
      <c r="D192" s="55" t="s">
        <v>2389</v>
      </c>
    </row>
    <row r="193" spans="2:4" x14ac:dyDescent="0.25">
      <c r="B193" s="55" t="s">
        <v>2376</v>
      </c>
      <c r="C193" s="55" t="s">
        <v>2383</v>
      </c>
      <c r="D193" s="55" t="s">
        <v>2380</v>
      </c>
    </row>
    <row r="194" spans="2:4" x14ac:dyDescent="0.25">
      <c r="B194" s="55" t="s">
        <v>2376</v>
      </c>
      <c r="C194" s="55" t="s">
        <v>2383</v>
      </c>
      <c r="D194" s="55" t="s">
        <v>2389</v>
      </c>
    </row>
    <row r="195" spans="2:4" x14ac:dyDescent="0.25">
      <c r="B195" s="55" t="s">
        <v>2383</v>
      </c>
      <c r="C195" s="55" t="s">
        <v>2384</v>
      </c>
      <c r="D195" s="29" t="s">
        <v>2407</v>
      </c>
    </row>
    <row r="196" spans="2:4" x14ac:dyDescent="0.25">
      <c r="B196" s="55" t="s">
        <v>2383</v>
      </c>
      <c r="C196" s="55" t="s">
        <v>2376</v>
      </c>
      <c r="D196" s="55" t="s">
        <v>2380</v>
      </c>
    </row>
    <row r="197" spans="2:4" x14ac:dyDescent="0.25">
      <c r="B197" s="55" t="s">
        <v>2385</v>
      </c>
      <c r="C197" s="55" t="s">
        <v>2398</v>
      </c>
      <c r="D197" s="55" t="s">
        <v>2392</v>
      </c>
    </row>
    <row r="198" spans="2:4" x14ac:dyDescent="0.25">
      <c r="B198" s="55" t="s">
        <v>2383</v>
      </c>
      <c r="C198" s="55" t="s">
        <v>2383</v>
      </c>
      <c r="D198" s="55" t="s">
        <v>2396</v>
      </c>
    </row>
    <row r="199" spans="2:4" x14ac:dyDescent="0.25">
      <c r="B199" s="55" t="s">
        <v>2383</v>
      </c>
      <c r="C199" s="55" t="s">
        <v>2383</v>
      </c>
      <c r="D199" s="29" t="s">
        <v>2407</v>
      </c>
    </row>
    <row r="200" spans="2:4" x14ac:dyDescent="0.25">
      <c r="B200" s="55" t="s">
        <v>2383</v>
      </c>
      <c r="C200" s="55" t="s">
        <v>2376</v>
      </c>
      <c r="D200" s="55" t="s">
        <v>2392</v>
      </c>
    </row>
    <row r="201" spans="2:4" x14ac:dyDescent="0.25">
      <c r="B201" s="55" t="s">
        <v>2383</v>
      </c>
      <c r="C201" s="55" t="s">
        <v>2378</v>
      </c>
      <c r="D201" s="55" t="s">
        <v>2392</v>
      </c>
    </row>
    <row r="202" spans="2:4" x14ac:dyDescent="0.25">
      <c r="B202" s="55" t="s">
        <v>2383</v>
      </c>
      <c r="C202" s="55" t="s">
        <v>2383</v>
      </c>
      <c r="D202" s="55" t="s">
        <v>2392</v>
      </c>
    </row>
    <row r="203" spans="2:4" x14ac:dyDescent="0.25">
      <c r="B203" s="55" t="s">
        <v>2398</v>
      </c>
      <c r="C203" s="55" t="s">
        <v>2376</v>
      </c>
      <c r="D203" s="55" t="s">
        <v>2403</v>
      </c>
    </row>
    <row r="204" spans="2:4" x14ac:dyDescent="0.25">
      <c r="B204" s="55" t="s">
        <v>2398</v>
      </c>
      <c r="C204" s="29" t="s">
        <v>2389</v>
      </c>
      <c r="D204" s="55" t="s">
        <v>2380</v>
      </c>
    </row>
    <row r="205" spans="2:4" x14ac:dyDescent="0.25">
      <c r="B205" s="55" t="s">
        <v>2383</v>
      </c>
      <c r="C205" s="55" t="s">
        <v>2389</v>
      </c>
      <c r="D205" s="55" t="s">
        <v>2389</v>
      </c>
    </row>
    <row r="206" spans="2:4" x14ac:dyDescent="0.25">
      <c r="B206" s="55" t="s">
        <v>2385</v>
      </c>
      <c r="C206" s="55" t="s">
        <v>2380</v>
      </c>
      <c r="D206" s="55" t="s">
        <v>2389</v>
      </c>
    </row>
    <row r="207" spans="2:4" x14ac:dyDescent="0.25">
      <c r="B207" s="55" t="s">
        <v>2383</v>
      </c>
      <c r="C207" s="55" t="s">
        <v>2380</v>
      </c>
      <c r="D207" s="29" t="s">
        <v>2378</v>
      </c>
    </row>
    <row r="208" spans="2:4" x14ac:dyDescent="0.25">
      <c r="B208" s="55" t="s">
        <v>2383</v>
      </c>
      <c r="C208" s="55" t="s">
        <v>2383</v>
      </c>
      <c r="D208" s="55" t="s">
        <v>2396</v>
      </c>
    </row>
    <row r="209" spans="2:4" x14ac:dyDescent="0.25">
      <c r="B209" s="55" t="s">
        <v>2385</v>
      </c>
      <c r="C209" s="55" t="s">
        <v>2376</v>
      </c>
      <c r="D209" s="55" t="s">
        <v>2376</v>
      </c>
    </row>
    <row r="210" spans="2:4" x14ac:dyDescent="0.25">
      <c r="B210" s="55" t="s">
        <v>2385</v>
      </c>
      <c r="C210" s="29" t="s">
        <v>2407</v>
      </c>
      <c r="D210" s="55" t="s">
        <v>2376</v>
      </c>
    </row>
    <row r="211" spans="2:4" x14ac:dyDescent="0.25">
      <c r="B211" s="55" t="s">
        <v>2385</v>
      </c>
      <c r="C211" s="55" t="s">
        <v>2376</v>
      </c>
      <c r="D211" s="55" t="s">
        <v>2389</v>
      </c>
    </row>
    <row r="212" spans="2:4" x14ac:dyDescent="0.25">
      <c r="B212" s="55" t="s">
        <v>2383</v>
      </c>
      <c r="C212" s="55" t="s">
        <v>2380</v>
      </c>
      <c r="D212" s="55" t="s">
        <v>2376</v>
      </c>
    </row>
    <row r="213" spans="2:4" x14ac:dyDescent="0.25">
      <c r="B213" s="55" t="s">
        <v>2383</v>
      </c>
      <c r="C213" s="55" t="s">
        <v>2380</v>
      </c>
      <c r="D213" s="29" t="s">
        <v>2380</v>
      </c>
    </row>
    <row r="214" spans="2:4" x14ac:dyDescent="0.25">
      <c r="B214" s="55" t="s">
        <v>2380</v>
      </c>
      <c r="C214" s="55" t="s">
        <v>2383</v>
      </c>
      <c r="D214" s="55" t="s">
        <v>2376</v>
      </c>
    </row>
    <row r="215" spans="2:4" x14ac:dyDescent="0.25">
      <c r="B215" s="55" t="s">
        <v>2380</v>
      </c>
      <c r="C215" s="55" t="s">
        <v>2383</v>
      </c>
      <c r="D215" s="55" t="s">
        <v>2404</v>
      </c>
    </row>
    <row r="216" spans="2:4" x14ac:dyDescent="0.25">
      <c r="B216" s="55" t="s">
        <v>2385</v>
      </c>
      <c r="C216" s="55" t="s">
        <v>2376</v>
      </c>
      <c r="D216" s="29" t="s">
        <v>2378</v>
      </c>
    </row>
    <row r="217" spans="2:4" x14ac:dyDescent="0.25">
      <c r="B217" s="55" t="s">
        <v>2396</v>
      </c>
      <c r="C217" s="55" t="s">
        <v>2376</v>
      </c>
      <c r="D217" s="55" t="s">
        <v>2392</v>
      </c>
    </row>
    <row r="218" spans="2:4" x14ac:dyDescent="0.25">
      <c r="B218" s="55" t="s">
        <v>2398</v>
      </c>
      <c r="C218" s="55" t="s">
        <v>2376</v>
      </c>
      <c r="D218" s="29" t="s">
        <v>2407</v>
      </c>
    </row>
    <row r="219" spans="2:4" x14ac:dyDescent="0.25">
      <c r="B219" s="55" t="s">
        <v>2383</v>
      </c>
      <c r="C219" s="55" t="s">
        <v>2380</v>
      </c>
      <c r="D219" s="55" t="s">
        <v>2389</v>
      </c>
    </row>
    <row r="220" spans="2:4" x14ac:dyDescent="0.25">
      <c r="B220" s="55" t="s">
        <v>2376</v>
      </c>
      <c r="C220" s="55" t="s">
        <v>2380</v>
      </c>
      <c r="D220" s="29" t="s">
        <v>2407</v>
      </c>
    </row>
    <row r="221" spans="2:4" x14ac:dyDescent="0.25">
      <c r="B221" s="55" t="s">
        <v>2380</v>
      </c>
      <c r="C221" s="29" t="s">
        <v>2376</v>
      </c>
      <c r="D221" s="55" t="s">
        <v>2376</v>
      </c>
    </row>
    <row r="222" spans="2:4" x14ac:dyDescent="0.25">
      <c r="B222" s="55" t="s">
        <v>2380</v>
      </c>
      <c r="C222" s="55" t="s">
        <v>2380</v>
      </c>
      <c r="D222" s="55" t="s">
        <v>2396</v>
      </c>
    </row>
    <row r="223" spans="2:4" x14ac:dyDescent="0.25">
      <c r="B223" s="29" t="s">
        <v>2380</v>
      </c>
      <c r="C223" s="55" t="s">
        <v>2380</v>
      </c>
      <c r="D223" s="55" t="s">
        <v>2392</v>
      </c>
    </row>
    <row r="224" spans="2:4" x14ac:dyDescent="0.25">
      <c r="B224" s="29" t="s">
        <v>2380</v>
      </c>
      <c r="C224" s="55" t="s">
        <v>2380</v>
      </c>
      <c r="D224" s="55" t="s">
        <v>2389</v>
      </c>
    </row>
    <row r="225" spans="2:4" x14ac:dyDescent="0.25">
      <c r="B225" s="29" t="s">
        <v>2383</v>
      </c>
      <c r="C225" s="55" t="s">
        <v>2380</v>
      </c>
      <c r="D225" s="55" t="s">
        <v>2376</v>
      </c>
    </row>
    <row r="226" spans="2:4" x14ac:dyDescent="0.25">
      <c r="B226" s="29" t="s">
        <v>2392</v>
      </c>
      <c r="C226" s="55" t="s">
        <v>2380</v>
      </c>
      <c r="D226" s="55" t="s">
        <v>2376</v>
      </c>
    </row>
    <row r="227" spans="2:4" x14ac:dyDescent="0.25">
      <c r="B227" s="29" t="s">
        <v>2407</v>
      </c>
      <c r="C227" s="55" t="s">
        <v>2380</v>
      </c>
      <c r="D227" s="29" t="s">
        <v>2407</v>
      </c>
    </row>
    <row r="228" spans="2:4" x14ac:dyDescent="0.25">
      <c r="B228" s="29" t="s">
        <v>2376</v>
      </c>
      <c r="C228" s="55" t="s">
        <v>2380</v>
      </c>
      <c r="D228" s="55" t="s">
        <v>2380</v>
      </c>
    </row>
    <row r="229" spans="2:4" x14ac:dyDescent="0.25">
      <c r="B229" s="29" t="s">
        <v>2376</v>
      </c>
      <c r="C229" s="55" t="s">
        <v>2380</v>
      </c>
      <c r="D229" s="55" t="s">
        <v>2392</v>
      </c>
    </row>
    <row r="230" spans="2:4" x14ac:dyDescent="0.25">
      <c r="C230" s="55" t="s">
        <v>2380</v>
      </c>
      <c r="D230" s="55" t="s">
        <v>2396</v>
      </c>
    </row>
    <row r="231" spans="2:4" x14ac:dyDescent="0.25">
      <c r="C231" s="55" t="s">
        <v>2380</v>
      </c>
      <c r="D231" s="55" t="s">
        <v>2376</v>
      </c>
    </row>
    <row r="232" spans="2:4" x14ac:dyDescent="0.25">
      <c r="C232" s="55" t="s">
        <v>2380</v>
      </c>
      <c r="D232" s="55" t="s">
        <v>2376</v>
      </c>
    </row>
    <row r="233" spans="2:4" x14ac:dyDescent="0.25">
      <c r="C233" s="55" t="s">
        <v>2380</v>
      </c>
      <c r="D233" s="55" t="s">
        <v>2392</v>
      </c>
    </row>
    <row r="234" spans="2:4" x14ac:dyDescent="0.25">
      <c r="C234" s="55" t="s">
        <v>2380</v>
      </c>
      <c r="D234" s="55" t="s">
        <v>2402</v>
      </c>
    </row>
    <row r="235" spans="2:4" x14ac:dyDescent="0.25">
      <c r="C235" s="55" t="s">
        <v>2396</v>
      </c>
      <c r="D235" s="55" t="s">
        <v>2376</v>
      </c>
    </row>
    <row r="236" spans="2:4" x14ac:dyDescent="0.25">
      <c r="C236" s="55" t="s">
        <v>2383</v>
      </c>
      <c r="D236" s="55" t="s">
        <v>2378</v>
      </c>
    </row>
    <row r="237" spans="2:4" x14ac:dyDescent="0.25">
      <c r="C237" s="55" t="s">
        <v>2383</v>
      </c>
      <c r="D237" s="55" t="s">
        <v>2378</v>
      </c>
    </row>
    <row r="238" spans="2:4" x14ac:dyDescent="0.25">
      <c r="C238" s="55" t="s">
        <v>2383</v>
      </c>
      <c r="D238" s="55" t="s">
        <v>2384</v>
      </c>
    </row>
    <row r="239" spans="2:4" x14ac:dyDescent="0.25">
      <c r="C239" s="55" t="s">
        <v>2383</v>
      </c>
      <c r="D239" s="55" t="s">
        <v>2384</v>
      </c>
    </row>
    <row r="240" spans="2:4" x14ac:dyDescent="0.25">
      <c r="C240" s="55" t="s">
        <v>2383</v>
      </c>
      <c r="D240" s="55" t="s">
        <v>2378</v>
      </c>
    </row>
    <row r="241" spans="3:4" x14ac:dyDescent="0.25">
      <c r="C241" s="55" t="s">
        <v>2383</v>
      </c>
      <c r="D241" s="55" t="s">
        <v>2378</v>
      </c>
    </row>
    <row r="242" spans="3:4" x14ac:dyDescent="0.25">
      <c r="C242" s="55" t="s">
        <v>2380</v>
      </c>
      <c r="D242" s="55" t="s">
        <v>2378</v>
      </c>
    </row>
    <row r="243" spans="3:4" x14ac:dyDescent="0.25">
      <c r="C243" s="55" t="s">
        <v>2396</v>
      </c>
      <c r="D243" s="55" t="s">
        <v>2378</v>
      </c>
    </row>
    <row r="244" spans="3:4" x14ac:dyDescent="0.25">
      <c r="C244" s="55" t="s">
        <v>2380</v>
      </c>
      <c r="D244" s="55" t="s">
        <v>2383</v>
      </c>
    </row>
    <row r="245" spans="3:4" x14ac:dyDescent="0.25">
      <c r="C245" s="55" t="s">
        <v>2383</v>
      </c>
      <c r="D245" s="55" t="s">
        <v>2383</v>
      </c>
    </row>
    <row r="246" spans="3:4" x14ac:dyDescent="0.25">
      <c r="C246" s="55" t="s">
        <v>2376</v>
      </c>
      <c r="D246" s="55" t="s">
        <v>2383</v>
      </c>
    </row>
    <row r="247" spans="3:4" x14ac:dyDescent="0.25">
      <c r="C247" s="55" t="s">
        <v>2380</v>
      </c>
      <c r="D247" s="55" t="s">
        <v>2383</v>
      </c>
    </row>
    <row r="248" spans="3:4" x14ac:dyDescent="0.25">
      <c r="C248" s="55" t="s">
        <v>2383</v>
      </c>
      <c r="D248" s="55" t="s">
        <v>2383</v>
      </c>
    </row>
    <row r="249" spans="3:4" x14ac:dyDescent="0.25">
      <c r="C249" s="55" t="s">
        <v>2383</v>
      </c>
      <c r="D249" s="55" t="s">
        <v>2389</v>
      </c>
    </row>
    <row r="250" spans="3:4" x14ac:dyDescent="0.25">
      <c r="C250" s="55" t="s">
        <v>2383</v>
      </c>
      <c r="D250" s="55" t="s">
        <v>2389</v>
      </c>
    </row>
    <row r="251" spans="3:4" x14ac:dyDescent="0.25">
      <c r="C251" s="55" t="s">
        <v>2380</v>
      </c>
      <c r="D251" s="55" t="s">
        <v>2384</v>
      </c>
    </row>
    <row r="252" spans="3:4" x14ac:dyDescent="0.25">
      <c r="C252" s="55" t="s">
        <v>2383</v>
      </c>
      <c r="D252" s="55" t="s">
        <v>2378</v>
      </c>
    </row>
    <row r="253" spans="3:4" x14ac:dyDescent="0.25">
      <c r="C253" s="55" t="s">
        <v>2396</v>
      </c>
      <c r="D253" s="55" t="s">
        <v>2376</v>
      </c>
    </row>
    <row r="254" spans="3:4" x14ac:dyDescent="0.25">
      <c r="C254" s="55" t="s">
        <v>2376</v>
      </c>
      <c r="D254" s="55" t="s">
        <v>2378</v>
      </c>
    </row>
    <row r="255" spans="3:4" x14ac:dyDescent="0.25">
      <c r="C255" s="55" t="s">
        <v>2380</v>
      </c>
      <c r="D255" s="55" t="s">
        <v>2378</v>
      </c>
    </row>
    <row r="256" spans="3:4" x14ac:dyDescent="0.25">
      <c r="C256" s="55" t="s">
        <v>2378</v>
      </c>
      <c r="D256" s="55" t="s">
        <v>2384</v>
      </c>
    </row>
    <row r="257" spans="3:4" x14ac:dyDescent="0.25">
      <c r="C257" s="55" t="s">
        <v>2378</v>
      </c>
      <c r="D257" s="55" t="s">
        <v>2378</v>
      </c>
    </row>
    <row r="258" spans="3:4" x14ac:dyDescent="0.25">
      <c r="C258" s="55" t="s">
        <v>2383</v>
      </c>
      <c r="D258" s="55" t="s">
        <v>2378</v>
      </c>
    </row>
    <row r="259" spans="3:4" x14ac:dyDescent="0.25">
      <c r="C259" s="55" t="s">
        <v>2383</v>
      </c>
      <c r="D259" s="55" t="s">
        <v>2389</v>
      </c>
    </row>
    <row r="260" spans="3:4" x14ac:dyDescent="0.25">
      <c r="C260" s="55" t="s">
        <v>2383</v>
      </c>
      <c r="D260" s="55" t="s">
        <v>2378</v>
      </c>
    </row>
    <row r="261" spans="3:4" x14ac:dyDescent="0.25">
      <c r="C261" s="55" t="s">
        <v>2383</v>
      </c>
      <c r="D261" s="55" t="s">
        <v>2383</v>
      </c>
    </row>
    <row r="262" spans="3:4" x14ac:dyDescent="0.25">
      <c r="C262" s="55" t="s">
        <v>2383</v>
      </c>
      <c r="D262" s="55" t="s">
        <v>2383</v>
      </c>
    </row>
    <row r="263" spans="3:4" x14ac:dyDescent="0.25">
      <c r="C263" s="55" t="s">
        <v>2383</v>
      </c>
      <c r="D263" s="31" t="s">
        <v>2407</v>
      </c>
    </row>
    <row r="264" spans="3:4" x14ac:dyDescent="0.25">
      <c r="C264" s="55" t="s">
        <v>2376</v>
      </c>
      <c r="D264" s="29" t="s">
        <v>2378</v>
      </c>
    </row>
    <row r="265" spans="3:4" x14ac:dyDescent="0.25">
      <c r="C265" s="55" t="s">
        <v>2383</v>
      </c>
      <c r="D265" s="55" t="s">
        <v>2391</v>
      </c>
    </row>
    <row r="266" spans="3:4" x14ac:dyDescent="0.25">
      <c r="C266" s="55" t="s">
        <v>2383</v>
      </c>
      <c r="D266" s="55" t="s">
        <v>2389</v>
      </c>
    </row>
    <row r="267" spans="3:4" x14ac:dyDescent="0.25">
      <c r="C267" s="55" t="s">
        <v>2380</v>
      </c>
      <c r="D267" s="55" t="s">
        <v>2396</v>
      </c>
    </row>
    <row r="268" spans="3:4" x14ac:dyDescent="0.25">
      <c r="C268" s="55" t="s">
        <v>2376</v>
      </c>
      <c r="D268" s="55" t="s">
        <v>2402</v>
      </c>
    </row>
    <row r="269" spans="3:4" x14ac:dyDescent="0.25">
      <c r="C269" s="55" t="s">
        <v>2376</v>
      </c>
      <c r="D269" s="55" t="s">
        <v>2389</v>
      </c>
    </row>
    <row r="270" spans="3:4" x14ac:dyDescent="0.25">
      <c r="C270" s="55" t="s">
        <v>2383</v>
      </c>
      <c r="D270" s="55" t="s">
        <v>2384</v>
      </c>
    </row>
    <row r="271" spans="3:4" x14ac:dyDescent="0.25">
      <c r="C271" s="55" t="s">
        <v>2383</v>
      </c>
      <c r="D271" s="55" t="s">
        <v>2378</v>
      </c>
    </row>
    <row r="272" spans="3:4" x14ac:dyDescent="0.25">
      <c r="C272" s="55" t="s">
        <v>2383</v>
      </c>
      <c r="D272" s="55" t="s">
        <v>2384</v>
      </c>
    </row>
    <row r="273" spans="3:4" x14ac:dyDescent="0.25">
      <c r="C273" s="55" t="s">
        <v>2380</v>
      </c>
      <c r="D273" s="55" t="s">
        <v>2384</v>
      </c>
    </row>
    <row r="274" spans="3:4" x14ac:dyDescent="0.25">
      <c r="C274" s="55" t="s">
        <v>2383</v>
      </c>
      <c r="D274" s="55" t="s">
        <v>2400</v>
      </c>
    </row>
    <row r="275" spans="3:4" x14ac:dyDescent="0.25">
      <c r="C275" s="55" t="s">
        <v>2380</v>
      </c>
      <c r="D275" s="55" t="s">
        <v>2376</v>
      </c>
    </row>
    <row r="276" spans="3:4" x14ac:dyDescent="0.25">
      <c r="C276" s="55" t="s">
        <v>2383</v>
      </c>
      <c r="D276" s="55" t="s">
        <v>2376</v>
      </c>
    </row>
    <row r="277" spans="3:4" x14ac:dyDescent="0.25">
      <c r="C277" s="55" t="s">
        <v>2376</v>
      </c>
      <c r="D277" s="55" t="s">
        <v>2384</v>
      </c>
    </row>
    <row r="278" spans="3:4" x14ac:dyDescent="0.25">
      <c r="C278" s="32" t="s">
        <v>2380</v>
      </c>
      <c r="D278" s="55" t="s">
        <v>2384</v>
      </c>
    </row>
    <row r="279" spans="3:4" x14ac:dyDescent="0.25">
      <c r="C279" s="55" t="s">
        <v>2376</v>
      </c>
      <c r="D279" s="55" t="s">
        <v>2384</v>
      </c>
    </row>
    <row r="280" spans="3:4" x14ac:dyDescent="0.25">
      <c r="C280" s="55" t="s">
        <v>2376</v>
      </c>
      <c r="D280" s="55" t="s">
        <v>2384</v>
      </c>
    </row>
    <row r="281" spans="3:4" x14ac:dyDescent="0.25">
      <c r="C281" s="55" t="s">
        <v>2380</v>
      </c>
      <c r="D281" s="55" t="s">
        <v>2384</v>
      </c>
    </row>
    <row r="282" spans="3:4" x14ac:dyDescent="0.25">
      <c r="C282" s="55" t="s">
        <v>2383</v>
      </c>
      <c r="D282" s="55" t="s">
        <v>2384</v>
      </c>
    </row>
    <row r="283" spans="3:4" x14ac:dyDescent="0.25">
      <c r="C283" s="55" t="s">
        <v>2376</v>
      </c>
      <c r="D283" s="55" t="s">
        <v>2384</v>
      </c>
    </row>
    <row r="284" spans="3:4" x14ac:dyDescent="0.25">
      <c r="C284" s="55" t="s">
        <v>2396</v>
      </c>
      <c r="D284" s="55" t="s">
        <v>2389</v>
      </c>
    </row>
    <row r="285" spans="3:4" x14ac:dyDescent="0.25">
      <c r="C285" s="55" t="s">
        <v>2400</v>
      </c>
      <c r="D285" s="55" t="s">
        <v>2384</v>
      </c>
    </row>
    <row r="286" spans="3:4" x14ac:dyDescent="0.25">
      <c r="C286" s="55" t="s">
        <v>2400</v>
      </c>
      <c r="D286" s="55" t="s">
        <v>2378</v>
      </c>
    </row>
    <row r="287" spans="3:4" x14ac:dyDescent="0.25">
      <c r="C287" s="55" t="s">
        <v>2376</v>
      </c>
      <c r="D287" s="55" t="s">
        <v>2378</v>
      </c>
    </row>
    <row r="288" spans="3:4" x14ac:dyDescent="0.25">
      <c r="C288" s="55" t="s">
        <v>2383</v>
      </c>
      <c r="D288" s="55" t="s">
        <v>2384</v>
      </c>
    </row>
    <row r="289" spans="3:4" x14ac:dyDescent="0.25">
      <c r="C289" s="55" t="s">
        <v>2383</v>
      </c>
      <c r="D289" s="55" t="s">
        <v>2384</v>
      </c>
    </row>
    <row r="290" spans="3:4" x14ac:dyDescent="0.25">
      <c r="C290" s="55" t="s">
        <v>2383</v>
      </c>
      <c r="D290" s="55" t="s">
        <v>2389</v>
      </c>
    </row>
    <row r="291" spans="3:4" x14ac:dyDescent="0.25">
      <c r="C291" s="55" t="s">
        <v>2380</v>
      </c>
      <c r="D291" s="55" t="s">
        <v>2383</v>
      </c>
    </row>
    <row r="292" spans="3:4" x14ac:dyDescent="0.25">
      <c r="C292" s="55" t="s">
        <v>2376</v>
      </c>
      <c r="D292" s="55" t="s">
        <v>2384</v>
      </c>
    </row>
    <row r="293" spans="3:4" x14ac:dyDescent="0.25">
      <c r="C293" s="55" t="s">
        <v>2376</v>
      </c>
      <c r="D293" s="55" t="s">
        <v>2384</v>
      </c>
    </row>
    <row r="294" spans="3:4" x14ac:dyDescent="0.25">
      <c r="C294" s="55" t="s">
        <v>2383</v>
      </c>
      <c r="D294" s="55" t="s">
        <v>2389</v>
      </c>
    </row>
    <row r="295" spans="3:4" x14ac:dyDescent="0.25">
      <c r="C295" s="55" t="s">
        <v>2376</v>
      </c>
      <c r="D295" s="55" t="s">
        <v>2383</v>
      </c>
    </row>
    <row r="296" spans="3:4" x14ac:dyDescent="0.25">
      <c r="C296" s="29" t="s">
        <v>2376</v>
      </c>
      <c r="D296" s="55" t="s">
        <v>2383</v>
      </c>
    </row>
    <row r="297" spans="3:4" x14ac:dyDescent="0.25">
      <c r="C297" s="55" t="s">
        <v>2383</v>
      </c>
      <c r="D297" s="55" t="s">
        <v>2383</v>
      </c>
    </row>
    <row r="298" spans="3:4" x14ac:dyDescent="0.25">
      <c r="C298" s="55" t="s">
        <v>2383</v>
      </c>
      <c r="D298" s="55" t="s">
        <v>2389</v>
      </c>
    </row>
    <row r="299" spans="3:4" x14ac:dyDescent="0.25">
      <c r="C299" s="55" t="s">
        <v>2383</v>
      </c>
      <c r="D299" s="55" t="s">
        <v>2389</v>
      </c>
    </row>
    <row r="300" spans="3:4" x14ac:dyDescent="0.25">
      <c r="C300" s="55" t="s">
        <v>2396</v>
      </c>
      <c r="D300" s="55" t="s">
        <v>2389</v>
      </c>
    </row>
    <row r="301" spans="3:4" x14ac:dyDescent="0.25">
      <c r="C301" s="55" t="s">
        <v>2383</v>
      </c>
      <c r="D301" s="29" t="s">
        <v>2400</v>
      </c>
    </row>
    <row r="302" spans="3:4" x14ac:dyDescent="0.25">
      <c r="C302" s="55" t="s">
        <v>2376</v>
      </c>
      <c r="D302" s="30" t="s">
        <v>2378</v>
      </c>
    </row>
    <row r="303" spans="3:4" x14ac:dyDescent="0.25">
      <c r="C303" s="55" t="s">
        <v>2380</v>
      </c>
      <c r="D303" s="55" t="s">
        <v>2383</v>
      </c>
    </row>
    <row r="304" spans="3:4" x14ac:dyDescent="0.25">
      <c r="C304" s="55" t="s">
        <v>2383</v>
      </c>
      <c r="D304" s="55" t="s">
        <v>2383</v>
      </c>
    </row>
    <row r="305" spans="3:4" x14ac:dyDescent="0.25">
      <c r="C305" s="55" t="s">
        <v>2380</v>
      </c>
      <c r="D305" s="55" t="s">
        <v>2383</v>
      </c>
    </row>
    <row r="306" spans="3:4" x14ac:dyDescent="0.25">
      <c r="C306" s="55" t="s">
        <v>2383</v>
      </c>
      <c r="D306" s="55" t="s">
        <v>2396</v>
      </c>
    </row>
    <row r="307" spans="3:4" x14ac:dyDescent="0.25">
      <c r="C307" s="55" t="s">
        <v>2383</v>
      </c>
      <c r="D307" s="55" t="s">
        <v>2383</v>
      </c>
    </row>
    <row r="308" spans="3:4" x14ac:dyDescent="0.25">
      <c r="C308" s="55" t="s">
        <v>2376</v>
      </c>
      <c r="D308" s="55" t="s">
        <v>2380</v>
      </c>
    </row>
    <row r="309" spans="3:4" x14ac:dyDescent="0.25">
      <c r="C309" s="32" t="s">
        <v>2400</v>
      </c>
      <c r="D309" s="55" t="s">
        <v>2376</v>
      </c>
    </row>
    <row r="310" spans="3:4" x14ac:dyDescent="0.25">
      <c r="C310" s="33" t="s">
        <v>2376</v>
      </c>
      <c r="D310" s="55" t="s">
        <v>2383</v>
      </c>
    </row>
    <row r="311" spans="3:4" x14ac:dyDescent="0.25">
      <c r="C311" s="55" t="s">
        <v>2376</v>
      </c>
      <c r="D311" s="55" t="s">
        <v>2383</v>
      </c>
    </row>
    <row r="312" spans="3:4" x14ac:dyDescent="0.25">
      <c r="C312" s="55" t="s">
        <v>2383</v>
      </c>
      <c r="D312" s="55" t="s">
        <v>2383</v>
      </c>
    </row>
    <row r="313" spans="3:4" x14ac:dyDescent="0.25">
      <c r="C313" s="55" t="s">
        <v>2396</v>
      </c>
      <c r="D313" s="55" t="s">
        <v>2383</v>
      </c>
    </row>
    <row r="314" spans="3:4" x14ac:dyDescent="0.25">
      <c r="C314" s="55" t="s">
        <v>2380</v>
      </c>
      <c r="D314" s="55" t="s">
        <v>2383</v>
      </c>
    </row>
    <row r="315" spans="3:4" x14ac:dyDescent="0.25">
      <c r="C315" s="55" t="s">
        <v>2383</v>
      </c>
      <c r="D315" s="55" t="s">
        <v>2400</v>
      </c>
    </row>
    <row r="316" spans="3:4" x14ac:dyDescent="0.25">
      <c r="C316" s="55" t="s">
        <v>2383</v>
      </c>
      <c r="D316" s="55" t="s">
        <v>2376</v>
      </c>
    </row>
    <row r="317" spans="3:4" x14ac:dyDescent="0.25">
      <c r="C317" s="55" t="s">
        <v>2380</v>
      </c>
      <c r="D317" s="55" t="s">
        <v>2400</v>
      </c>
    </row>
    <row r="318" spans="3:4" x14ac:dyDescent="0.25">
      <c r="C318" s="55" t="s">
        <v>2383</v>
      </c>
      <c r="D318" s="29" t="s">
        <v>2389</v>
      </c>
    </row>
    <row r="319" spans="3:4" x14ac:dyDescent="0.25">
      <c r="C319" s="55" t="s">
        <v>2383</v>
      </c>
      <c r="D319" s="55" t="s">
        <v>2383</v>
      </c>
    </row>
    <row r="320" spans="3:4" x14ac:dyDescent="0.25">
      <c r="C320" s="55" t="s">
        <v>2383</v>
      </c>
      <c r="D320" s="55" t="s">
        <v>2383</v>
      </c>
    </row>
    <row r="321" spans="3:4" x14ac:dyDescent="0.25">
      <c r="C321" s="55" t="s">
        <v>2376</v>
      </c>
      <c r="D321" s="55" t="s">
        <v>2398</v>
      </c>
    </row>
    <row r="322" spans="3:4" x14ac:dyDescent="0.25">
      <c r="C322" s="55" t="s">
        <v>2383</v>
      </c>
      <c r="D322" s="55" t="s">
        <v>2376</v>
      </c>
    </row>
    <row r="323" spans="3:4" x14ac:dyDescent="0.25">
      <c r="C323" s="55" t="s">
        <v>2383</v>
      </c>
      <c r="D323" s="29" t="s">
        <v>2389</v>
      </c>
    </row>
    <row r="324" spans="3:4" x14ac:dyDescent="0.25">
      <c r="C324" s="55" t="s">
        <v>2376</v>
      </c>
      <c r="D324" s="55" t="s">
        <v>2378</v>
      </c>
    </row>
    <row r="325" spans="3:4" x14ac:dyDescent="0.25">
      <c r="C325" s="55" t="s">
        <v>2383</v>
      </c>
      <c r="D325" s="55" t="s">
        <v>2378</v>
      </c>
    </row>
    <row r="326" spans="3:4" x14ac:dyDescent="0.25">
      <c r="C326" s="55" t="s">
        <v>2396</v>
      </c>
      <c r="D326" s="29" t="s">
        <v>2407</v>
      </c>
    </row>
    <row r="327" spans="3:4" x14ac:dyDescent="0.25">
      <c r="C327" s="55" t="s">
        <v>2383</v>
      </c>
      <c r="D327" s="29" t="s">
        <v>2376</v>
      </c>
    </row>
    <row r="328" spans="3:4" x14ac:dyDescent="0.25">
      <c r="C328" s="55" t="s">
        <v>2383</v>
      </c>
      <c r="D328" s="29" t="s">
        <v>2407</v>
      </c>
    </row>
    <row r="329" spans="3:4" x14ac:dyDescent="0.25">
      <c r="C329" s="55" t="s">
        <v>2383</v>
      </c>
      <c r="D329" s="29" t="s">
        <v>2407</v>
      </c>
    </row>
    <row r="330" spans="3:4" x14ac:dyDescent="0.25">
      <c r="C330" s="55" t="s">
        <v>2385</v>
      </c>
      <c r="D330" s="55" t="s">
        <v>2376</v>
      </c>
    </row>
    <row r="331" spans="3:4" x14ac:dyDescent="0.25">
      <c r="C331" s="55" t="s">
        <v>2383</v>
      </c>
      <c r="D331" s="55" t="s">
        <v>2376</v>
      </c>
    </row>
    <row r="332" spans="3:4" x14ac:dyDescent="0.25">
      <c r="C332" s="55" t="s">
        <v>2383</v>
      </c>
      <c r="D332" s="29" t="s">
        <v>2407</v>
      </c>
    </row>
    <row r="333" spans="3:4" x14ac:dyDescent="0.25">
      <c r="C333" s="55" t="s">
        <v>2383</v>
      </c>
      <c r="D333" s="29" t="s">
        <v>2407</v>
      </c>
    </row>
    <row r="334" spans="3:4" x14ac:dyDescent="0.25">
      <c r="C334" s="55" t="s">
        <v>2383</v>
      </c>
      <c r="D334" s="29" t="s">
        <v>2400</v>
      </c>
    </row>
    <row r="335" spans="3:4" x14ac:dyDescent="0.25">
      <c r="C335" s="55" t="s">
        <v>2383</v>
      </c>
      <c r="D335" s="29" t="s">
        <v>2400</v>
      </c>
    </row>
    <row r="336" spans="3:4" x14ac:dyDescent="0.25">
      <c r="C336" s="55" t="s">
        <v>2383</v>
      </c>
      <c r="D336" s="29" t="s">
        <v>2383</v>
      </c>
    </row>
    <row r="337" spans="3:4" x14ac:dyDescent="0.25">
      <c r="C337" s="55" t="s">
        <v>2396</v>
      </c>
      <c r="D337" s="31" t="s">
        <v>2407</v>
      </c>
    </row>
    <row r="338" spans="3:4" x14ac:dyDescent="0.25">
      <c r="C338" s="55" t="s">
        <v>2383</v>
      </c>
      <c r="D338" s="31" t="s">
        <v>2407</v>
      </c>
    </row>
    <row r="339" spans="3:4" x14ac:dyDescent="0.25">
      <c r="C339" s="55" t="s">
        <v>2383</v>
      </c>
      <c r="D339" s="29" t="s">
        <v>2407</v>
      </c>
    </row>
    <row r="340" spans="3:4" x14ac:dyDescent="0.25">
      <c r="C340" s="55" t="s">
        <v>2378</v>
      </c>
      <c r="D340" s="29" t="s">
        <v>2387</v>
      </c>
    </row>
    <row r="341" spans="3:4" x14ac:dyDescent="0.25">
      <c r="C341" s="31" t="s">
        <v>2407</v>
      </c>
      <c r="D341" s="29" t="s">
        <v>2378</v>
      </c>
    </row>
    <row r="342" spans="3:4" x14ac:dyDescent="0.25">
      <c r="C342" s="55" t="s">
        <v>2383</v>
      </c>
      <c r="D342" s="29" t="s">
        <v>2400</v>
      </c>
    </row>
    <row r="343" spans="3:4" x14ac:dyDescent="0.25">
      <c r="C343" s="55" t="s">
        <v>2396</v>
      </c>
      <c r="D343" s="29" t="s">
        <v>2400</v>
      </c>
    </row>
    <row r="344" spans="3:4" x14ac:dyDescent="0.25">
      <c r="C344" s="55" t="s">
        <v>2383</v>
      </c>
      <c r="D344" s="29" t="s">
        <v>2380</v>
      </c>
    </row>
    <row r="345" spans="3:4" x14ac:dyDescent="0.25">
      <c r="C345" s="55" t="s">
        <v>2383</v>
      </c>
    </row>
    <row r="346" spans="3:4" x14ac:dyDescent="0.25">
      <c r="C346" s="55" t="s">
        <v>2383</v>
      </c>
    </row>
    <row r="347" spans="3:4" x14ac:dyDescent="0.25">
      <c r="C347" s="55" t="s">
        <v>2396</v>
      </c>
    </row>
    <row r="348" spans="3:4" x14ac:dyDescent="0.25">
      <c r="C348" s="55" t="s">
        <v>2383</v>
      </c>
    </row>
    <row r="349" spans="3:4" x14ac:dyDescent="0.25">
      <c r="C349" s="55" t="s">
        <v>2376</v>
      </c>
    </row>
    <row r="350" spans="3:4" x14ac:dyDescent="0.25">
      <c r="C350" s="55" t="s">
        <v>2385</v>
      </c>
    </row>
    <row r="351" spans="3:4" x14ac:dyDescent="0.25">
      <c r="C351" s="55" t="s">
        <v>2380</v>
      </c>
    </row>
    <row r="352" spans="3:4" x14ac:dyDescent="0.25">
      <c r="C352" s="55" t="s">
        <v>2396</v>
      </c>
    </row>
    <row r="353" spans="3:3" x14ac:dyDescent="0.25">
      <c r="C353" s="55" t="s">
        <v>2396</v>
      </c>
    </row>
    <row r="354" spans="3:3" x14ac:dyDescent="0.25">
      <c r="C354" s="55" t="s">
        <v>2396</v>
      </c>
    </row>
    <row r="355" spans="3:3" x14ac:dyDescent="0.25">
      <c r="C355" s="55" t="s">
        <v>2383</v>
      </c>
    </row>
    <row r="356" spans="3:3" x14ac:dyDescent="0.25">
      <c r="C356" s="55" t="s">
        <v>2376</v>
      </c>
    </row>
    <row r="357" spans="3:3" x14ac:dyDescent="0.25">
      <c r="C357" s="55" t="s">
        <v>2396</v>
      </c>
    </row>
    <row r="358" spans="3:3" x14ac:dyDescent="0.25">
      <c r="C358" s="55" t="s">
        <v>2383</v>
      </c>
    </row>
    <row r="359" spans="3:3" x14ac:dyDescent="0.25">
      <c r="C359" s="55" t="s">
        <v>2383</v>
      </c>
    </row>
    <row r="360" spans="3:3" x14ac:dyDescent="0.25">
      <c r="C360" s="55" t="s">
        <v>2398</v>
      </c>
    </row>
    <row r="361" spans="3:3" x14ac:dyDescent="0.25">
      <c r="C361" s="55" t="s">
        <v>2383</v>
      </c>
    </row>
    <row r="362" spans="3:3" x14ac:dyDescent="0.25">
      <c r="C362" s="55" t="s">
        <v>2400</v>
      </c>
    </row>
    <row r="363" spans="3:3" x14ac:dyDescent="0.25">
      <c r="C363" s="55" t="s">
        <v>2383</v>
      </c>
    </row>
    <row r="364" spans="3:3" x14ac:dyDescent="0.25">
      <c r="C364" s="55" t="s">
        <v>2383</v>
      </c>
    </row>
    <row r="365" spans="3:3" x14ac:dyDescent="0.25">
      <c r="C365" s="55" t="s">
        <v>2385</v>
      </c>
    </row>
    <row r="366" spans="3:3" x14ac:dyDescent="0.25">
      <c r="C366" s="55" t="s">
        <v>2383</v>
      </c>
    </row>
    <row r="367" spans="3:3" x14ac:dyDescent="0.25">
      <c r="C367" s="55" t="s">
        <v>2383</v>
      </c>
    </row>
    <row r="368" spans="3:3" x14ac:dyDescent="0.25">
      <c r="C368" s="55" t="s">
        <v>2385</v>
      </c>
    </row>
    <row r="369" spans="3:3" x14ac:dyDescent="0.25">
      <c r="C369" s="55" t="s">
        <v>2385</v>
      </c>
    </row>
    <row r="370" spans="3:3" x14ac:dyDescent="0.25">
      <c r="C370" s="55" t="s">
        <v>2383</v>
      </c>
    </row>
    <row r="371" spans="3:3" x14ac:dyDescent="0.25">
      <c r="C371" s="55" t="s">
        <v>2383</v>
      </c>
    </row>
    <row r="372" spans="3:3" x14ac:dyDescent="0.25">
      <c r="C372" s="55" t="s">
        <v>2383</v>
      </c>
    </row>
    <row r="373" spans="3:3" x14ac:dyDescent="0.25">
      <c r="C373" s="55" t="s">
        <v>2376</v>
      </c>
    </row>
    <row r="374" spans="3:3" x14ac:dyDescent="0.25">
      <c r="C374" s="55" t="s">
        <v>2376</v>
      </c>
    </row>
    <row r="375" spans="3:3" x14ac:dyDescent="0.25">
      <c r="C375" s="55" t="s">
        <v>2376</v>
      </c>
    </row>
    <row r="376" spans="3:3" x14ac:dyDescent="0.25">
      <c r="C376" s="55" t="s">
        <v>2396</v>
      </c>
    </row>
    <row r="377" spans="3:3" x14ac:dyDescent="0.25">
      <c r="C377" s="55" t="s">
        <v>2398</v>
      </c>
    </row>
    <row r="378" spans="3:3" x14ac:dyDescent="0.25">
      <c r="C378" s="55" t="s">
        <v>2400</v>
      </c>
    </row>
    <row r="379" spans="3:3" x14ac:dyDescent="0.25">
      <c r="C379" s="55" t="s">
        <v>2400</v>
      </c>
    </row>
    <row r="380" spans="3:3" x14ac:dyDescent="0.25">
      <c r="C380" s="55" t="s">
        <v>2398</v>
      </c>
    </row>
    <row r="381" spans="3:3" x14ac:dyDescent="0.25">
      <c r="C381" s="55" t="s">
        <v>2385</v>
      </c>
    </row>
    <row r="382" spans="3:3" x14ac:dyDescent="0.25">
      <c r="C382" s="55" t="s">
        <v>2384</v>
      </c>
    </row>
    <row r="383" spans="3:3" x14ac:dyDescent="0.25">
      <c r="C383" s="55" t="s">
        <v>2383</v>
      </c>
    </row>
    <row r="384" spans="3:3" x14ac:dyDescent="0.25">
      <c r="C384" s="55" t="s">
        <v>2383</v>
      </c>
    </row>
    <row r="385" spans="3:3" x14ac:dyDescent="0.25">
      <c r="C385" s="55" t="s">
        <v>2383</v>
      </c>
    </row>
    <row r="386" spans="3:3" x14ac:dyDescent="0.25">
      <c r="C386" s="55" t="s">
        <v>2406</v>
      </c>
    </row>
    <row r="387" spans="3:3" x14ac:dyDescent="0.25">
      <c r="C387" s="55" t="s">
        <v>2405</v>
      </c>
    </row>
    <row r="388" spans="3:3" x14ac:dyDescent="0.25">
      <c r="C388" s="55" t="s">
        <v>2398</v>
      </c>
    </row>
    <row r="389" spans="3:3" x14ac:dyDescent="0.25">
      <c r="C389" s="55" t="s">
        <v>2376</v>
      </c>
    </row>
    <row r="390" spans="3:3" x14ac:dyDescent="0.25">
      <c r="C390" s="55" t="s">
        <v>2383</v>
      </c>
    </row>
    <row r="391" spans="3:3" x14ac:dyDescent="0.25">
      <c r="C391" s="55" t="s">
        <v>2376</v>
      </c>
    </row>
    <row r="392" spans="3:3" x14ac:dyDescent="0.25">
      <c r="C392" s="55" t="s">
        <v>2376</v>
      </c>
    </row>
    <row r="393" spans="3:3" x14ac:dyDescent="0.25">
      <c r="C393" s="55" t="s">
        <v>2383</v>
      </c>
    </row>
    <row r="394" spans="3:3" x14ac:dyDescent="0.25">
      <c r="C394" s="55" t="s">
        <v>2383</v>
      </c>
    </row>
    <row r="395" spans="3:3" x14ac:dyDescent="0.25">
      <c r="C395" s="55" t="s">
        <v>2383</v>
      </c>
    </row>
    <row r="396" spans="3:3" x14ac:dyDescent="0.25">
      <c r="C396" s="55" t="s">
        <v>2383</v>
      </c>
    </row>
    <row r="397" spans="3:3" x14ac:dyDescent="0.25">
      <c r="C397" s="55" t="s">
        <v>2376</v>
      </c>
    </row>
    <row r="398" spans="3:3" x14ac:dyDescent="0.25">
      <c r="C398" s="55" t="s">
        <v>2383</v>
      </c>
    </row>
    <row r="399" spans="3:3" x14ac:dyDescent="0.25">
      <c r="C399" s="55" t="s">
        <v>2383</v>
      </c>
    </row>
    <row r="400" spans="3:3" x14ac:dyDescent="0.25">
      <c r="C400" s="55" t="s">
        <v>2380</v>
      </c>
    </row>
    <row r="401" spans="3:3" x14ac:dyDescent="0.25">
      <c r="C401" s="55" t="s">
        <v>2383</v>
      </c>
    </row>
    <row r="402" spans="3:3" x14ac:dyDescent="0.25">
      <c r="C402" s="55" t="s">
        <v>2399</v>
      </c>
    </row>
    <row r="403" spans="3:3" x14ac:dyDescent="0.25">
      <c r="C403" s="55" t="s">
        <v>2378</v>
      </c>
    </row>
    <row r="404" spans="3:3" x14ac:dyDescent="0.25">
      <c r="C404" s="55" t="s">
        <v>2399</v>
      </c>
    </row>
    <row r="405" spans="3:3" x14ac:dyDescent="0.25">
      <c r="C405" s="29" t="s">
        <v>2407</v>
      </c>
    </row>
    <row r="406" spans="3:3" x14ac:dyDescent="0.25">
      <c r="C406" s="29" t="s">
        <v>2407</v>
      </c>
    </row>
    <row r="407" spans="3:3" x14ac:dyDescent="0.25">
      <c r="C407" s="55" t="s">
        <v>2376</v>
      </c>
    </row>
    <row r="408" spans="3:3" x14ac:dyDescent="0.25">
      <c r="C408" s="55" t="s">
        <v>2383</v>
      </c>
    </row>
    <row r="409" spans="3:3" x14ac:dyDescent="0.25">
      <c r="C409" s="29" t="s">
        <v>2407</v>
      </c>
    </row>
    <row r="410" spans="3:3" x14ac:dyDescent="0.25">
      <c r="C410" s="29" t="s">
        <v>2376</v>
      </c>
    </row>
    <row r="411" spans="3:3" x14ac:dyDescent="0.25">
      <c r="C411" s="29" t="s">
        <v>2392</v>
      </c>
    </row>
    <row r="412" spans="3:3" x14ac:dyDescent="0.25">
      <c r="C412" s="29" t="s">
        <v>2389</v>
      </c>
    </row>
    <row r="413" spans="3:3" x14ac:dyDescent="0.25">
      <c r="C413" s="29" t="s">
        <v>2378</v>
      </c>
    </row>
    <row r="414" spans="3:3" x14ac:dyDescent="0.25">
      <c r="C414" s="29" t="s">
        <v>2407</v>
      </c>
    </row>
    <row r="415" spans="3:3" x14ac:dyDescent="0.25">
      <c r="C415" s="29" t="s">
        <v>2396</v>
      </c>
    </row>
    <row r="416" spans="3:3" x14ac:dyDescent="0.25">
      <c r="C416" s="29" t="s">
        <v>2383</v>
      </c>
    </row>
    <row r="417" spans="3:3" x14ac:dyDescent="0.25">
      <c r="C417" s="29" t="s">
        <v>2388</v>
      </c>
    </row>
    <row r="418" spans="3:3" x14ac:dyDescent="0.25">
      <c r="C418" s="29" t="s">
        <v>2383</v>
      </c>
    </row>
    <row r="419" spans="3:3" x14ac:dyDescent="0.25">
      <c r="C419" s="29" t="s">
        <v>2383</v>
      </c>
    </row>
    <row r="420" spans="3:3" x14ac:dyDescent="0.25">
      <c r="C420" s="29" t="s">
        <v>2400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DB30-8EEA-4125-9A78-A2CA744B1633}">
  <dimension ref="A1:K1938"/>
  <sheetViews>
    <sheetView tabSelected="1" zoomScaleNormal="100" workbookViewId="0">
      <selection activeCell="F547" sqref="F547"/>
    </sheetView>
  </sheetViews>
  <sheetFormatPr defaultColWidth="8.88671875" defaultRowHeight="13.8" x14ac:dyDescent="0.25"/>
  <cols>
    <col min="1" max="1" width="10.77734375" style="1" customWidth="1"/>
    <col min="2" max="2" width="22.77734375" style="1" customWidth="1"/>
    <col min="3" max="3" width="27.5546875" style="1" customWidth="1"/>
    <col min="4" max="4" width="23.6640625" style="1" customWidth="1"/>
    <col min="5" max="5" width="33.6640625" style="1" customWidth="1"/>
    <col min="6" max="6" width="23.109375" style="1" customWidth="1"/>
    <col min="7" max="7" width="22.21875" style="1" customWidth="1"/>
    <col min="8" max="8" width="33" style="1" customWidth="1"/>
    <col min="9" max="9" width="21.5546875" style="1" customWidth="1"/>
    <col min="10" max="10" width="20.77734375" style="122" customWidth="1"/>
    <col min="11" max="11" width="55" style="123" customWidth="1"/>
    <col min="12" max="16384" width="8.88671875" style="1"/>
  </cols>
  <sheetData>
    <row r="1" spans="1:11" ht="36" customHeight="1" x14ac:dyDescent="0.25">
      <c r="A1" s="116" t="s">
        <v>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s="118" customFormat="1" ht="25.9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1674</v>
      </c>
      <c r="F2" s="3" t="s">
        <v>1675</v>
      </c>
      <c r="G2" s="3" t="s">
        <v>6</v>
      </c>
      <c r="H2" s="3" t="s">
        <v>225</v>
      </c>
      <c r="I2" s="3" t="s">
        <v>1676</v>
      </c>
      <c r="J2" s="117" t="s">
        <v>4</v>
      </c>
      <c r="K2" s="117" t="s">
        <v>1677</v>
      </c>
    </row>
    <row r="3" spans="1:11" x14ac:dyDescent="0.25">
      <c r="A3" s="1">
        <v>1</v>
      </c>
      <c r="B3" s="121" t="s">
        <v>604</v>
      </c>
      <c r="C3" s="1" t="s">
        <v>7</v>
      </c>
      <c r="D3" s="1" t="s">
        <v>15</v>
      </c>
      <c r="E3" s="1" t="s">
        <v>227</v>
      </c>
      <c r="F3" s="1" t="s">
        <v>189</v>
      </c>
      <c r="G3" s="1" t="s">
        <v>26</v>
      </c>
      <c r="H3" s="1" t="s">
        <v>1678</v>
      </c>
      <c r="I3" s="1" t="s">
        <v>208</v>
      </c>
      <c r="J3" s="122">
        <v>43637</v>
      </c>
    </row>
    <row r="4" spans="1:11" x14ac:dyDescent="0.25">
      <c r="A4" s="1">
        <v>2</v>
      </c>
      <c r="B4" s="121"/>
      <c r="C4" s="121" t="s">
        <v>8</v>
      </c>
      <c r="D4" s="1" t="s">
        <v>16</v>
      </c>
      <c r="E4" s="1" t="s">
        <v>228</v>
      </c>
      <c r="F4" s="1" t="s">
        <v>1679</v>
      </c>
      <c r="G4" s="1" t="s">
        <v>26</v>
      </c>
      <c r="H4" s="1" t="s">
        <v>196</v>
      </c>
      <c r="I4" s="1" t="s">
        <v>208</v>
      </c>
      <c r="J4" s="122" t="s">
        <v>857</v>
      </c>
    </row>
    <row r="5" spans="1:11" x14ac:dyDescent="0.25">
      <c r="A5" s="1">
        <v>3</v>
      </c>
      <c r="B5" s="121"/>
      <c r="C5" s="121"/>
      <c r="D5" s="1" t="s">
        <v>17</v>
      </c>
      <c r="E5" s="1" t="s">
        <v>229</v>
      </c>
      <c r="F5" s="1" t="s">
        <v>52</v>
      </c>
      <c r="G5" s="1" t="s">
        <v>27</v>
      </c>
      <c r="H5" s="1" t="s">
        <v>224</v>
      </c>
      <c r="I5" s="1" t="s">
        <v>210</v>
      </c>
      <c r="J5" s="122" t="s">
        <v>858</v>
      </c>
    </row>
    <row r="6" spans="1:11" x14ac:dyDescent="0.25">
      <c r="A6" s="1">
        <v>4</v>
      </c>
      <c r="B6" s="121"/>
      <c r="C6" s="1" t="s">
        <v>9</v>
      </c>
      <c r="D6" s="1" t="s">
        <v>18</v>
      </c>
      <c r="E6" s="1" t="s">
        <v>230</v>
      </c>
      <c r="F6" s="1" t="s">
        <v>52</v>
      </c>
      <c r="G6" s="1" t="s">
        <v>27</v>
      </c>
      <c r="H6" s="1" t="s">
        <v>209</v>
      </c>
      <c r="I6" s="1" t="s">
        <v>208</v>
      </c>
      <c r="J6" s="122" t="s">
        <v>859</v>
      </c>
      <c r="K6" s="124"/>
    </row>
    <row r="7" spans="1:11" x14ac:dyDescent="0.25">
      <c r="A7" s="1">
        <v>5</v>
      </c>
      <c r="B7" s="121"/>
      <c r="C7" s="121" t="s">
        <v>10</v>
      </c>
      <c r="D7" s="1" t="s">
        <v>19</v>
      </c>
      <c r="E7" s="1" t="s">
        <v>234</v>
      </c>
      <c r="F7" s="1" t="s">
        <v>189</v>
      </c>
      <c r="G7" s="1" t="s">
        <v>27</v>
      </c>
      <c r="H7" s="1" t="s">
        <v>196</v>
      </c>
      <c r="I7" s="1" t="s">
        <v>206</v>
      </c>
      <c r="J7" s="122" t="s">
        <v>606</v>
      </c>
      <c r="K7" s="124"/>
    </row>
    <row r="8" spans="1:11" x14ac:dyDescent="0.25">
      <c r="A8" s="1">
        <v>6</v>
      </c>
      <c r="B8" s="121"/>
      <c r="C8" s="121"/>
      <c r="D8" s="1" t="s">
        <v>20</v>
      </c>
      <c r="E8" s="1" t="s">
        <v>232</v>
      </c>
      <c r="F8" s="1" t="s">
        <v>1679</v>
      </c>
      <c r="G8" s="1" t="s">
        <v>26</v>
      </c>
      <c r="H8" s="1" t="s">
        <v>209</v>
      </c>
      <c r="I8" s="1" t="s">
        <v>208</v>
      </c>
      <c r="J8" s="122" t="s">
        <v>607</v>
      </c>
      <c r="K8" s="124"/>
    </row>
    <row r="9" spans="1:11" x14ac:dyDescent="0.25">
      <c r="A9" s="1">
        <v>7</v>
      </c>
      <c r="B9" s="121"/>
      <c r="C9" s="1" t="s">
        <v>11</v>
      </c>
      <c r="D9" s="1" t="s">
        <v>21</v>
      </c>
      <c r="E9" s="1" t="s">
        <v>227</v>
      </c>
      <c r="F9" s="1" t="s">
        <v>1679</v>
      </c>
      <c r="G9" s="1" t="s">
        <v>62</v>
      </c>
      <c r="H9" s="1" t="s">
        <v>196</v>
      </c>
      <c r="I9" s="1" t="s">
        <v>208</v>
      </c>
      <c r="J9" s="122" t="s">
        <v>608</v>
      </c>
      <c r="K9" s="124"/>
    </row>
    <row r="10" spans="1:11" x14ac:dyDescent="0.25">
      <c r="A10" s="1">
        <v>8</v>
      </c>
      <c r="B10" s="121"/>
      <c r="C10" s="1" t="s">
        <v>12</v>
      </c>
      <c r="D10" s="1" t="s">
        <v>22</v>
      </c>
      <c r="E10" s="1" t="s">
        <v>227</v>
      </c>
      <c r="F10" s="1" t="s">
        <v>53</v>
      </c>
      <c r="G10" s="1" t="s">
        <v>26</v>
      </c>
      <c r="H10" s="1" t="s">
        <v>1678</v>
      </c>
      <c r="I10" s="1" t="s">
        <v>208</v>
      </c>
      <c r="J10" s="122" t="s">
        <v>606</v>
      </c>
    </row>
    <row r="11" spans="1:11" x14ac:dyDescent="0.25">
      <c r="A11" s="1">
        <v>9</v>
      </c>
      <c r="B11" s="121"/>
      <c r="C11" s="121" t="s">
        <v>28</v>
      </c>
      <c r="D11" s="1" t="s">
        <v>23</v>
      </c>
      <c r="E11" s="1" t="s">
        <v>968</v>
      </c>
      <c r="F11" s="1" t="s">
        <v>1679</v>
      </c>
      <c r="G11" s="1" t="s">
        <v>27</v>
      </c>
      <c r="H11" s="1" t="s">
        <v>209</v>
      </c>
      <c r="I11" s="1" t="s">
        <v>206</v>
      </c>
      <c r="J11" s="122" t="s">
        <v>609</v>
      </c>
      <c r="K11" s="124"/>
    </row>
    <row r="12" spans="1:11" x14ac:dyDescent="0.25">
      <c r="A12" s="1">
        <v>10</v>
      </c>
      <c r="B12" s="121"/>
      <c r="C12" s="121"/>
      <c r="D12" s="1" t="s">
        <v>25</v>
      </c>
      <c r="E12" s="1" t="s">
        <v>968</v>
      </c>
      <c r="F12" s="1" t="s">
        <v>1679</v>
      </c>
      <c r="G12" s="1" t="s">
        <v>27</v>
      </c>
      <c r="H12" s="1" t="s">
        <v>209</v>
      </c>
      <c r="I12" s="1" t="s">
        <v>206</v>
      </c>
      <c r="J12" s="122" t="s">
        <v>610</v>
      </c>
      <c r="K12" s="125"/>
    </row>
    <row r="13" spans="1:11" x14ac:dyDescent="0.25">
      <c r="A13" s="1">
        <v>11</v>
      </c>
      <c r="B13" s="121"/>
      <c r="C13" s="1" t="s">
        <v>13</v>
      </c>
      <c r="D13" s="1" t="s">
        <v>236</v>
      </c>
      <c r="E13" s="1" t="s">
        <v>968</v>
      </c>
      <c r="F13" s="1" t="s">
        <v>1679</v>
      </c>
      <c r="G13" s="1" t="s">
        <v>27</v>
      </c>
      <c r="H13" s="1" t="s">
        <v>209</v>
      </c>
      <c r="I13" s="1" t="s">
        <v>208</v>
      </c>
      <c r="J13" s="122" t="s">
        <v>611</v>
      </c>
    </row>
    <row r="14" spans="1:11" x14ac:dyDescent="0.25">
      <c r="A14" s="1">
        <v>12</v>
      </c>
      <c r="B14" s="121"/>
      <c r="C14" s="1" t="s">
        <v>14</v>
      </c>
      <c r="D14" s="1" t="s">
        <v>24</v>
      </c>
      <c r="E14" s="1" t="s">
        <v>227</v>
      </c>
      <c r="F14" s="1" t="s">
        <v>52</v>
      </c>
      <c r="G14" s="1" t="s">
        <v>26</v>
      </c>
      <c r="H14" s="1" t="s">
        <v>209</v>
      </c>
      <c r="I14" s="1" t="s">
        <v>208</v>
      </c>
      <c r="J14" s="122" t="s">
        <v>612</v>
      </c>
    </row>
    <row r="15" spans="1:11" x14ac:dyDescent="0.25">
      <c r="A15" s="1">
        <v>13</v>
      </c>
      <c r="B15" s="121"/>
      <c r="C15" s="121" t="s">
        <v>29</v>
      </c>
      <c r="D15" s="1" t="s">
        <v>37</v>
      </c>
      <c r="E15" s="1" t="s">
        <v>968</v>
      </c>
      <c r="F15" s="1" t="s">
        <v>52</v>
      </c>
      <c r="G15" s="1" t="s">
        <v>26</v>
      </c>
      <c r="H15" s="1" t="s">
        <v>209</v>
      </c>
      <c r="I15" s="1" t="s">
        <v>208</v>
      </c>
      <c r="J15" s="122" t="s">
        <v>613</v>
      </c>
    </row>
    <row r="16" spans="1:11" x14ac:dyDescent="0.25">
      <c r="A16" s="1">
        <v>14</v>
      </c>
      <c r="B16" s="121"/>
      <c r="C16" s="121"/>
      <c r="D16" s="1" t="s">
        <v>38</v>
      </c>
      <c r="E16" s="1" t="s">
        <v>232</v>
      </c>
      <c r="F16" s="1" t="s">
        <v>1679</v>
      </c>
      <c r="G16" s="1" t="s">
        <v>27</v>
      </c>
      <c r="H16" s="1" t="s">
        <v>209</v>
      </c>
      <c r="I16" s="1" t="s">
        <v>208</v>
      </c>
      <c r="J16" s="122" t="s">
        <v>613</v>
      </c>
    </row>
    <row r="17" spans="1:11" x14ac:dyDescent="0.25">
      <c r="A17" s="1">
        <v>15</v>
      </c>
      <c r="B17" s="121"/>
      <c r="C17" s="1" t="s">
        <v>30</v>
      </c>
      <c r="D17" s="1" t="s">
        <v>233</v>
      </c>
      <c r="E17" s="1" t="s">
        <v>968</v>
      </c>
      <c r="F17" s="1" t="s">
        <v>1679</v>
      </c>
      <c r="G17" s="1" t="s">
        <v>26</v>
      </c>
      <c r="H17" s="1" t="s">
        <v>209</v>
      </c>
      <c r="I17" s="1" t="s">
        <v>208</v>
      </c>
      <c r="J17" s="122" t="s">
        <v>614</v>
      </c>
    </row>
    <row r="18" spans="1:11" x14ac:dyDescent="0.25">
      <c r="A18" s="1">
        <v>16</v>
      </c>
      <c r="B18" s="121"/>
      <c r="C18" s="121" t="s">
        <v>31</v>
      </c>
      <c r="D18" s="1" t="s">
        <v>39</v>
      </c>
      <c r="E18" s="1" t="s">
        <v>238</v>
      </c>
      <c r="F18" s="1" t="s">
        <v>189</v>
      </c>
      <c r="G18" s="1" t="s">
        <v>62</v>
      </c>
      <c r="H18" s="1" t="s">
        <v>209</v>
      </c>
      <c r="I18" s="1" t="s">
        <v>208</v>
      </c>
      <c r="J18" s="122" t="s">
        <v>615</v>
      </c>
      <c r="K18" s="124"/>
    </row>
    <row r="19" spans="1:11" x14ac:dyDescent="0.25">
      <c r="A19" s="1">
        <v>17</v>
      </c>
      <c r="B19" s="121"/>
      <c r="C19" s="121"/>
      <c r="D19" s="1" t="s">
        <v>40</v>
      </c>
      <c r="E19" s="1" t="s">
        <v>230</v>
      </c>
      <c r="F19" s="1" t="s">
        <v>189</v>
      </c>
      <c r="G19" s="1" t="s">
        <v>26</v>
      </c>
      <c r="H19" s="1" t="s">
        <v>1678</v>
      </c>
      <c r="I19" s="1" t="s">
        <v>208</v>
      </c>
      <c r="J19" s="122" t="s">
        <v>615</v>
      </c>
    </row>
    <row r="20" spans="1:11" x14ac:dyDescent="0.25">
      <c r="A20" s="1">
        <v>18</v>
      </c>
      <c r="B20" s="121"/>
      <c r="C20" s="121"/>
      <c r="D20" s="1" t="s">
        <v>41</v>
      </c>
      <c r="E20" s="1" t="s">
        <v>237</v>
      </c>
      <c r="F20" s="1" t="s">
        <v>1679</v>
      </c>
      <c r="G20" s="1" t="s">
        <v>26</v>
      </c>
      <c r="H20" s="1" t="s">
        <v>209</v>
      </c>
      <c r="I20" s="1" t="s">
        <v>206</v>
      </c>
      <c r="J20" s="122" t="s">
        <v>615</v>
      </c>
    </row>
    <row r="21" spans="1:11" x14ac:dyDescent="0.25">
      <c r="A21" s="1">
        <v>19</v>
      </c>
      <c r="B21" s="121"/>
      <c r="C21" s="1" t="s">
        <v>32</v>
      </c>
      <c r="D21" s="1" t="s">
        <v>42</v>
      </c>
      <c r="E21" s="1" t="s">
        <v>968</v>
      </c>
      <c r="F21" s="1" t="s">
        <v>1679</v>
      </c>
      <c r="G21" s="1" t="s">
        <v>62</v>
      </c>
      <c r="H21" s="1" t="s">
        <v>209</v>
      </c>
      <c r="I21" s="1" t="s">
        <v>208</v>
      </c>
      <c r="J21" s="122" t="s">
        <v>615</v>
      </c>
    </row>
    <row r="22" spans="1:11" x14ac:dyDescent="0.25">
      <c r="A22" s="1">
        <v>20</v>
      </c>
      <c r="B22" s="121"/>
      <c r="C22" s="1" t="s">
        <v>33</v>
      </c>
      <c r="D22" s="1" t="s">
        <v>43</v>
      </c>
      <c r="E22" s="1" t="s">
        <v>237</v>
      </c>
      <c r="F22" s="1" t="s">
        <v>1679</v>
      </c>
      <c r="G22" s="1" t="s">
        <v>26</v>
      </c>
      <c r="H22" s="1" t="s">
        <v>209</v>
      </c>
      <c r="I22" s="1" t="s">
        <v>208</v>
      </c>
      <c r="J22" s="122" t="s">
        <v>616</v>
      </c>
      <c r="K22" s="124"/>
    </row>
    <row r="23" spans="1:11" x14ac:dyDescent="0.25">
      <c r="A23" s="1">
        <v>21</v>
      </c>
      <c r="B23" s="121"/>
      <c r="C23" s="1" t="s">
        <v>34</v>
      </c>
      <c r="D23" s="1" t="s">
        <v>44</v>
      </c>
      <c r="E23" s="1" t="s">
        <v>243</v>
      </c>
      <c r="F23" s="1" t="s">
        <v>1679</v>
      </c>
      <c r="G23" s="1" t="s">
        <v>26</v>
      </c>
      <c r="H23" s="1" t="s">
        <v>209</v>
      </c>
      <c r="I23" s="1" t="s">
        <v>206</v>
      </c>
      <c r="J23" s="122" t="s">
        <v>613</v>
      </c>
    </row>
    <row r="24" spans="1:11" x14ac:dyDescent="0.25">
      <c r="A24" s="1">
        <v>22</v>
      </c>
      <c r="B24" s="121"/>
      <c r="C24" s="121" t="s">
        <v>35</v>
      </c>
      <c r="D24" s="1" t="s">
        <v>235</v>
      </c>
      <c r="E24" s="1" t="s">
        <v>968</v>
      </c>
      <c r="F24" s="1" t="s">
        <v>52</v>
      </c>
      <c r="G24" s="1" t="s">
        <v>62</v>
      </c>
      <c r="H24" s="1" t="s">
        <v>224</v>
      </c>
      <c r="I24" s="1" t="s">
        <v>208</v>
      </c>
      <c r="J24" s="122" t="s">
        <v>617</v>
      </c>
      <c r="K24" s="125"/>
    </row>
    <row r="25" spans="1:11" x14ac:dyDescent="0.25">
      <c r="A25" s="1">
        <v>23</v>
      </c>
      <c r="B25" s="121"/>
      <c r="C25" s="121"/>
      <c r="D25" s="1" t="s">
        <v>45</v>
      </c>
      <c r="E25" s="1" t="s">
        <v>967</v>
      </c>
      <c r="F25" s="1" t="s">
        <v>53</v>
      </c>
      <c r="G25" s="1" t="s">
        <v>26</v>
      </c>
      <c r="H25" s="1" t="s">
        <v>1678</v>
      </c>
      <c r="I25" s="1" t="s">
        <v>208</v>
      </c>
      <c r="J25" s="122" t="s">
        <v>613</v>
      </c>
    </row>
    <row r="26" spans="1:11" x14ac:dyDescent="0.25">
      <c r="A26" s="1">
        <v>24</v>
      </c>
      <c r="B26" s="121"/>
      <c r="C26" s="121"/>
      <c r="D26" s="1" t="s">
        <v>46</v>
      </c>
      <c r="E26" s="1" t="s">
        <v>228</v>
      </c>
      <c r="F26" s="1" t="s">
        <v>52</v>
      </c>
      <c r="G26" s="1" t="s">
        <v>26</v>
      </c>
      <c r="H26" s="2" t="s">
        <v>209</v>
      </c>
      <c r="I26" s="1" t="s">
        <v>208</v>
      </c>
      <c r="J26" s="122" t="s">
        <v>618</v>
      </c>
    </row>
    <row r="27" spans="1:11" x14ac:dyDescent="0.25">
      <c r="A27" s="1">
        <v>25</v>
      </c>
      <c r="B27" s="121"/>
      <c r="C27" s="121" t="s">
        <v>36</v>
      </c>
      <c r="D27" s="1" t="s">
        <v>47</v>
      </c>
      <c r="E27" s="1" t="s">
        <v>968</v>
      </c>
      <c r="F27" s="1" t="s">
        <v>1679</v>
      </c>
      <c r="G27" s="1" t="s">
        <v>26</v>
      </c>
      <c r="H27" s="1" t="s">
        <v>209</v>
      </c>
      <c r="I27" s="1" t="s">
        <v>206</v>
      </c>
      <c r="J27" s="122" t="s">
        <v>613</v>
      </c>
    </row>
    <row r="28" spans="1:11" x14ac:dyDescent="0.25">
      <c r="A28" s="1">
        <v>26</v>
      </c>
      <c r="B28" s="121"/>
      <c r="C28" s="121"/>
      <c r="D28" s="1" t="s">
        <v>48</v>
      </c>
      <c r="E28" s="1" t="s">
        <v>968</v>
      </c>
      <c r="F28" s="1" t="s">
        <v>1679</v>
      </c>
      <c r="G28" s="1" t="s">
        <v>26</v>
      </c>
      <c r="H28" s="1" t="s">
        <v>194</v>
      </c>
      <c r="I28" s="1" t="s">
        <v>208</v>
      </c>
      <c r="J28" s="122" t="s">
        <v>613</v>
      </c>
    </row>
    <row r="29" spans="1:11" x14ac:dyDescent="0.25">
      <c r="A29" s="1">
        <v>27</v>
      </c>
      <c r="B29" s="121"/>
      <c r="C29" s="121"/>
      <c r="D29" s="1" t="s">
        <v>49</v>
      </c>
      <c r="E29" s="1" t="s">
        <v>237</v>
      </c>
      <c r="F29" s="1" t="s">
        <v>1679</v>
      </c>
      <c r="G29" s="1" t="s">
        <v>27</v>
      </c>
      <c r="H29" s="1" t="s">
        <v>194</v>
      </c>
      <c r="I29" s="1" t="s">
        <v>206</v>
      </c>
      <c r="J29" s="122" t="s">
        <v>613</v>
      </c>
    </row>
    <row r="30" spans="1:11" x14ac:dyDescent="0.25">
      <c r="A30" s="1">
        <v>28</v>
      </c>
      <c r="B30" s="121"/>
      <c r="C30" s="121"/>
      <c r="D30" s="1" t="s">
        <v>50</v>
      </c>
      <c r="E30" s="1" t="s">
        <v>968</v>
      </c>
      <c r="F30" s="1" t="s">
        <v>1679</v>
      </c>
      <c r="G30" s="1" t="s">
        <v>26</v>
      </c>
      <c r="H30" s="1" t="s">
        <v>194</v>
      </c>
      <c r="I30" s="1" t="s">
        <v>206</v>
      </c>
      <c r="J30" s="122" t="s">
        <v>613</v>
      </c>
    </row>
    <row r="31" spans="1:11" x14ac:dyDescent="0.25">
      <c r="A31" s="1">
        <v>29</v>
      </c>
      <c r="B31" s="121"/>
      <c r="C31" s="121"/>
      <c r="D31" s="1" t="s">
        <v>51</v>
      </c>
      <c r="E31" s="1" t="s">
        <v>232</v>
      </c>
      <c r="F31" s="1" t="s">
        <v>1679</v>
      </c>
      <c r="G31" s="1" t="s">
        <v>27</v>
      </c>
      <c r="H31" s="1" t="s">
        <v>209</v>
      </c>
      <c r="I31" s="1" t="s">
        <v>208</v>
      </c>
      <c r="J31" s="122" t="s">
        <v>613</v>
      </c>
    </row>
    <row r="32" spans="1:11" x14ac:dyDescent="0.25">
      <c r="A32" s="1">
        <v>30</v>
      </c>
      <c r="B32" s="121"/>
      <c r="C32" s="1" t="s">
        <v>54</v>
      </c>
      <c r="D32" s="1" t="s">
        <v>56</v>
      </c>
      <c r="E32" s="1" t="s">
        <v>228</v>
      </c>
      <c r="F32" s="1" t="s">
        <v>190</v>
      </c>
      <c r="G32" s="1" t="s">
        <v>26</v>
      </c>
      <c r="H32" s="1" t="s">
        <v>1678</v>
      </c>
      <c r="I32" s="1" t="s">
        <v>206</v>
      </c>
      <c r="J32" s="122" t="s">
        <v>619</v>
      </c>
      <c r="K32" s="124"/>
    </row>
    <row r="33" spans="1:10" x14ac:dyDescent="0.25">
      <c r="A33" s="1">
        <v>31</v>
      </c>
      <c r="B33" s="121"/>
      <c r="C33" s="121" t="s">
        <v>55</v>
      </c>
      <c r="D33" s="1" t="s">
        <v>57</v>
      </c>
      <c r="E33" s="1" t="s">
        <v>232</v>
      </c>
      <c r="F33" s="1" t="s">
        <v>1679</v>
      </c>
      <c r="G33" s="1" t="s">
        <v>27</v>
      </c>
      <c r="H33" s="1" t="s">
        <v>194</v>
      </c>
      <c r="I33" s="1" t="s">
        <v>206</v>
      </c>
      <c r="J33" s="122" t="s">
        <v>620</v>
      </c>
    </row>
    <row r="34" spans="1:10" x14ac:dyDescent="0.25">
      <c r="A34" s="1">
        <v>32</v>
      </c>
      <c r="B34" s="121"/>
      <c r="C34" s="121"/>
      <c r="D34" s="1" t="s">
        <v>58</v>
      </c>
      <c r="E34" s="1" t="s">
        <v>232</v>
      </c>
      <c r="F34" s="1" t="s">
        <v>1679</v>
      </c>
      <c r="G34" s="1" t="s">
        <v>26</v>
      </c>
      <c r="H34" s="1" t="s">
        <v>224</v>
      </c>
      <c r="I34" s="1" t="s">
        <v>208</v>
      </c>
      <c r="J34" s="122" t="s">
        <v>620</v>
      </c>
    </row>
    <row r="35" spans="1:10" x14ac:dyDescent="0.25">
      <c r="A35" s="1">
        <v>33</v>
      </c>
      <c r="B35" s="121"/>
      <c r="C35" s="121"/>
      <c r="D35" s="1" t="s">
        <v>59</v>
      </c>
      <c r="E35" s="1" t="s">
        <v>237</v>
      </c>
      <c r="F35" s="1" t="s">
        <v>1679</v>
      </c>
      <c r="G35" s="1" t="s">
        <v>27</v>
      </c>
      <c r="H35" s="2" t="s">
        <v>209</v>
      </c>
      <c r="I35" s="1" t="s">
        <v>208</v>
      </c>
      <c r="J35" s="122" t="s">
        <v>620</v>
      </c>
    </row>
    <row r="36" spans="1:10" x14ac:dyDescent="0.25">
      <c r="A36" s="1">
        <v>34</v>
      </c>
      <c r="B36" s="121"/>
      <c r="C36" s="121"/>
      <c r="D36" s="1" t="s">
        <v>60</v>
      </c>
      <c r="E36" s="1" t="s">
        <v>969</v>
      </c>
      <c r="F36" s="1" t="s">
        <v>1679</v>
      </c>
      <c r="G36" s="1" t="s">
        <v>26</v>
      </c>
      <c r="H36" s="2" t="s">
        <v>1806</v>
      </c>
      <c r="I36" s="1" t="s">
        <v>206</v>
      </c>
      <c r="J36" s="122" t="s">
        <v>621</v>
      </c>
    </row>
    <row r="37" spans="1:10" x14ac:dyDescent="0.25">
      <c r="A37" s="1">
        <v>35</v>
      </c>
      <c r="B37" s="121"/>
      <c r="C37" s="121"/>
      <c r="D37" s="1" t="s">
        <v>61</v>
      </c>
      <c r="E37" s="1" t="s">
        <v>968</v>
      </c>
      <c r="F37" s="1" t="s">
        <v>1679</v>
      </c>
      <c r="G37" s="1" t="s">
        <v>27</v>
      </c>
      <c r="H37" s="1" t="s">
        <v>209</v>
      </c>
      <c r="I37" s="1" t="s">
        <v>208</v>
      </c>
      <c r="J37" s="122" t="s">
        <v>620</v>
      </c>
    </row>
    <row r="38" spans="1:10" x14ac:dyDescent="0.25">
      <c r="A38" s="1">
        <v>36</v>
      </c>
      <c r="B38" s="121"/>
      <c r="C38" s="121"/>
      <c r="D38" s="1" t="s">
        <v>97</v>
      </c>
      <c r="E38" s="1" t="s">
        <v>968</v>
      </c>
      <c r="F38" s="1" t="s">
        <v>52</v>
      </c>
      <c r="G38" s="1" t="s">
        <v>26</v>
      </c>
      <c r="H38" s="1" t="s">
        <v>196</v>
      </c>
      <c r="I38" s="1" t="s">
        <v>206</v>
      </c>
      <c r="J38" s="122" t="s">
        <v>620</v>
      </c>
    </row>
    <row r="39" spans="1:10" ht="14.25" customHeight="1" x14ac:dyDescent="0.25">
      <c r="A39" s="1">
        <v>1</v>
      </c>
      <c r="B39" s="121" t="s">
        <v>179</v>
      </c>
      <c r="C39" s="121" t="s">
        <v>68</v>
      </c>
      <c r="D39" s="1" t="s">
        <v>98</v>
      </c>
      <c r="E39" s="1" t="s">
        <v>230</v>
      </c>
      <c r="F39" s="1" t="s">
        <v>1679</v>
      </c>
      <c r="G39" s="1" t="s">
        <v>27</v>
      </c>
      <c r="H39" s="1" t="s">
        <v>209</v>
      </c>
      <c r="I39" s="1" t="s">
        <v>208</v>
      </c>
      <c r="J39" s="122" t="s">
        <v>622</v>
      </c>
    </row>
    <row r="40" spans="1:10" ht="14.25" customHeight="1" x14ac:dyDescent="0.25">
      <c r="A40" s="1">
        <v>2</v>
      </c>
      <c r="B40" s="121"/>
      <c r="C40" s="121"/>
      <c r="D40" s="1" t="s">
        <v>101</v>
      </c>
      <c r="E40" s="1" t="s">
        <v>231</v>
      </c>
      <c r="F40" s="1" t="s">
        <v>189</v>
      </c>
      <c r="G40" s="1" t="s">
        <v>26</v>
      </c>
      <c r="H40" s="1" t="s">
        <v>196</v>
      </c>
      <c r="I40" s="1" t="s">
        <v>119</v>
      </c>
      <c r="J40" s="122" t="s">
        <v>623</v>
      </c>
    </row>
    <row r="41" spans="1:10" ht="14.25" customHeight="1" x14ac:dyDescent="0.25">
      <c r="A41" s="1">
        <v>3</v>
      </c>
      <c r="B41" s="121"/>
      <c r="C41" s="121"/>
      <c r="D41" s="1" t="s">
        <v>102</v>
      </c>
      <c r="E41" s="1" t="s">
        <v>968</v>
      </c>
      <c r="F41" s="1" t="s">
        <v>1679</v>
      </c>
      <c r="G41" s="1" t="s">
        <v>26</v>
      </c>
      <c r="H41" s="1" t="s">
        <v>196</v>
      </c>
      <c r="I41" s="1" t="s">
        <v>208</v>
      </c>
      <c r="J41" s="122" t="s">
        <v>623</v>
      </c>
    </row>
    <row r="42" spans="1:10" x14ac:dyDescent="0.25">
      <c r="A42" s="1">
        <v>4</v>
      </c>
      <c r="B42" s="121"/>
      <c r="C42" s="121"/>
      <c r="D42" s="1" t="s">
        <v>1680</v>
      </c>
      <c r="E42" s="1" t="s">
        <v>232</v>
      </c>
      <c r="F42" s="1" t="s">
        <v>1679</v>
      </c>
      <c r="G42" s="1" t="s">
        <v>26</v>
      </c>
      <c r="H42" s="1" t="s">
        <v>196</v>
      </c>
      <c r="I42" s="1" t="s">
        <v>210</v>
      </c>
      <c r="J42" s="122" t="s">
        <v>623</v>
      </c>
    </row>
    <row r="43" spans="1:10" ht="14.25" customHeight="1" x14ac:dyDescent="0.25">
      <c r="A43" s="1">
        <v>5</v>
      </c>
      <c r="B43" s="121"/>
      <c r="C43" s="121"/>
      <c r="D43" s="1" t="s">
        <v>100</v>
      </c>
      <c r="E43" s="1" t="s">
        <v>230</v>
      </c>
      <c r="F43" s="1" t="s">
        <v>1679</v>
      </c>
      <c r="G43" s="1" t="s">
        <v>27</v>
      </c>
      <c r="H43" s="1" t="s">
        <v>1678</v>
      </c>
      <c r="I43" s="1" t="s">
        <v>208</v>
      </c>
      <c r="J43" s="122" t="s">
        <v>622</v>
      </c>
    </row>
    <row r="44" spans="1:10" ht="14.25" customHeight="1" x14ac:dyDescent="0.25">
      <c r="A44" s="1">
        <v>6</v>
      </c>
      <c r="B44" s="121"/>
      <c r="C44" s="121"/>
      <c r="D44" s="1" t="s">
        <v>71</v>
      </c>
      <c r="E44" s="1" t="s">
        <v>227</v>
      </c>
      <c r="F44" s="1" t="s">
        <v>1679</v>
      </c>
      <c r="G44" s="1" t="s">
        <v>27</v>
      </c>
      <c r="H44" s="1" t="s">
        <v>1678</v>
      </c>
      <c r="I44" s="1" t="s">
        <v>208</v>
      </c>
      <c r="J44" s="122" t="s">
        <v>622</v>
      </c>
    </row>
    <row r="45" spans="1:10" x14ac:dyDescent="0.25">
      <c r="A45" s="1">
        <v>7</v>
      </c>
      <c r="B45" s="121"/>
      <c r="C45" s="121" t="s">
        <v>175</v>
      </c>
      <c r="D45" s="1" t="s">
        <v>72</v>
      </c>
      <c r="E45" s="1" t="s">
        <v>863</v>
      </c>
      <c r="F45" s="1" t="s">
        <v>52</v>
      </c>
      <c r="G45" s="1" t="s">
        <v>26</v>
      </c>
      <c r="H45" s="1" t="s">
        <v>1678</v>
      </c>
      <c r="I45" s="1" t="s">
        <v>208</v>
      </c>
      <c r="J45" s="122" t="s">
        <v>624</v>
      </c>
    </row>
    <row r="46" spans="1:10" x14ac:dyDescent="0.25">
      <c r="A46" s="1">
        <v>8</v>
      </c>
      <c r="B46" s="121"/>
      <c r="C46" s="121"/>
      <c r="D46" s="1" t="s">
        <v>176</v>
      </c>
      <c r="E46" s="1" t="s">
        <v>969</v>
      </c>
      <c r="F46" s="1" t="s">
        <v>1679</v>
      </c>
      <c r="G46" s="1" t="s">
        <v>26</v>
      </c>
      <c r="H46" s="1" t="s">
        <v>927</v>
      </c>
      <c r="I46" s="1" t="s">
        <v>208</v>
      </c>
      <c r="J46" s="122" t="s">
        <v>624</v>
      </c>
    </row>
    <row r="47" spans="1:10" x14ac:dyDescent="0.25">
      <c r="A47" s="1">
        <v>9</v>
      </c>
      <c r="B47" s="121"/>
      <c r="C47" s="121"/>
      <c r="D47" s="1" t="s">
        <v>73</v>
      </c>
      <c r="E47" s="1" t="s">
        <v>227</v>
      </c>
      <c r="F47" s="1" t="s">
        <v>190</v>
      </c>
      <c r="G47" s="1" t="s">
        <v>27</v>
      </c>
      <c r="H47" s="1" t="s">
        <v>1678</v>
      </c>
      <c r="I47" s="1" t="s">
        <v>210</v>
      </c>
      <c r="J47" s="122" t="s">
        <v>624</v>
      </c>
    </row>
    <row r="48" spans="1:10" x14ac:dyDescent="0.25">
      <c r="A48" s="1">
        <v>10</v>
      </c>
      <c r="B48" s="121"/>
      <c r="C48" s="2" t="s">
        <v>177</v>
      </c>
      <c r="D48" s="1" t="s">
        <v>99</v>
      </c>
      <c r="E48" s="1" t="s">
        <v>228</v>
      </c>
      <c r="F48" s="1" t="s">
        <v>190</v>
      </c>
      <c r="G48" s="1" t="s">
        <v>27</v>
      </c>
      <c r="H48" s="1" t="s">
        <v>1678</v>
      </c>
      <c r="I48" s="1" t="s">
        <v>208</v>
      </c>
      <c r="J48" s="122" t="s">
        <v>625</v>
      </c>
    </row>
    <row r="49" spans="1:11" x14ac:dyDescent="0.25">
      <c r="A49" s="1">
        <v>11</v>
      </c>
      <c r="B49" s="121"/>
      <c r="C49" s="121" t="s">
        <v>69</v>
      </c>
      <c r="D49" s="1" t="s">
        <v>244</v>
      </c>
      <c r="E49" s="1" t="s">
        <v>967</v>
      </c>
      <c r="F49" s="1" t="s">
        <v>52</v>
      </c>
      <c r="G49" s="1" t="s">
        <v>26</v>
      </c>
      <c r="H49" s="1" t="s">
        <v>1678</v>
      </c>
      <c r="I49" s="1" t="s">
        <v>208</v>
      </c>
      <c r="J49" s="122" t="s">
        <v>626</v>
      </c>
    </row>
    <row r="50" spans="1:11" x14ac:dyDescent="0.25">
      <c r="A50" s="1">
        <v>12</v>
      </c>
      <c r="B50" s="121"/>
      <c r="C50" s="121"/>
      <c r="D50" s="1" t="s">
        <v>74</v>
      </c>
      <c r="E50" s="1" t="s">
        <v>230</v>
      </c>
      <c r="F50" s="1" t="s">
        <v>52</v>
      </c>
      <c r="G50" s="1" t="s">
        <v>26</v>
      </c>
      <c r="H50" s="1" t="s">
        <v>1678</v>
      </c>
      <c r="I50" s="1" t="s">
        <v>208</v>
      </c>
      <c r="J50" s="122" t="s">
        <v>627</v>
      </c>
    </row>
    <row r="51" spans="1:11" x14ac:dyDescent="0.25">
      <c r="A51" s="1">
        <v>13</v>
      </c>
      <c r="B51" s="121"/>
      <c r="C51" s="121" t="s">
        <v>63</v>
      </c>
      <c r="D51" s="1" t="s">
        <v>241</v>
      </c>
      <c r="E51" s="1" t="s">
        <v>232</v>
      </c>
      <c r="F51" s="1" t="s">
        <v>1679</v>
      </c>
      <c r="G51" s="1" t="s">
        <v>62</v>
      </c>
      <c r="H51" s="1" t="s">
        <v>194</v>
      </c>
      <c r="I51" s="1" t="s">
        <v>208</v>
      </c>
      <c r="J51" s="122" t="s">
        <v>628</v>
      </c>
    </row>
    <row r="52" spans="1:11" x14ac:dyDescent="0.25">
      <c r="A52" s="1">
        <v>14</v>
      </c>
      <c r="B52" s="121"/>
      <c r="C52" s="121"/>
      <c r="D52" s="1" t="s">
        <v>75</v>
      </c>
      <c r="E52" s="1" t="s">
        <v>967</v>
      </c>
      <c r="F52" s="1" t="s">
        <v>53</v>
      </c>
      <c r="G52" s="1" t="s">
        <v>26</v>
      </c>
      <c r="H52" s="1" t="s">
        <v>1678</v>
      </c>
      <c r="I52" s="1" t="s">
        <v>208</v>
      </c>
      <c r="J52" s="122" t="s">
        <v>628</v>
      </c>
    </row>
    <row r="53" spans="1:11" x14ac:dyDescent="0.25">
      <c r="A53" s="1">
        <v>15</v>
      </c>
      <c r="B53" s="121"/>
      <c r="C53" s="121"/>
      <c r="D53" s="1" t="s">
        <v>76</v>
      </c>
      <c r="E53" s="1" t="s">
        <v>967</v>
      </c>
      <c r="F53" s="1" t="s">
        <v>53</v>
      </c>
      <c r="G53" s="1" t="s">
        <v>27</v>
      </c>
      <c r="H53" s="1" t="s">
        <v>1678</v>
      </c>
      <c r="I53" s="1" t="s">
        <v>210</v>
      </c>
      <c r="J53" s="122" t="s">
        <v>628</v>
      </c>
    </row>
    <row r="54" spans="1:11" x14ac:dyDescent="0.25">
      <c r="A54" s="1">
        <v>16</v>
      </c>
      <c r="B54" s="121"/>
      <c r="C54" s="121"/>
      <c r="D54" s="1" t="s">
        <v>77</v>
      </c>
      <c r="E54" s="1" t="s">
        <v>967</v>
      </c>
      <c r="F54" s="1" t="s">
        <v>52</v>
      </c>
      <c r="G54" s="1" t="s">
        <v>27</v>
      </c>
      <c r="H54" s="1" t="s">
        <v>181</v>
      </c>
      <c r="I54" s="1" t="s">
        <v>208</v>
      </c>
      <c r="J54" s="122" t="s">
        <v>628</v>
      </c>
    </row>
    <row r="55" spans="1:11" x14ac:dyDescent="0.25">
      <c r="A55" s="1">
        <v>17</v>
      </c>
      <c r="B55" s="121"/>
      <c r="C55" s="121"/>
      <c r="D55" s="1" t="s">
        <v>78</v>
      </c>
      <c r="E55" s="1" t="s">
        <v>228</v>
      </c>
      <c r="F55" s="1" t="s">
        <v>52</v>
      </c>
      <c r="G55" s="1" t="s">
        <v>27</v>
      </c>
      <c r="H55" s="1" t="s">
        <v>221</v>
      </c>
      <c r="I55" s="1" t="s">
        <v>208</v>
      </c>
      <c r="J55" s="122" t="s">
        <v>628</v>
      </c>
    </row>
    <row r="56" spans="1:11" x14ac:dyDescent="0.25">
      <c r="A56" s="1">
        <v>18</v>
      </c>
      <c r="B56" s="121"/>
      <c r="C56" s="121"/>
      <c r="D56" s="1" t="s">
        <v>79</v>
      </c>
      <c r="E56" s="1" t="s">
        <v>228</v>
      </c>
      <c r="F56" s="1" t="s">
        <v>52</v>
      </c>
      <c r="G56" s="1" t="s">
        <v>26</v>
      </c>
      <c r="H56" s="1" t="s">
        <v>194</v>
      </c>
      <c r="I56" s="1" t="s">
        <v>210</v>
      </c>
      <c r="J56" s="122" t="s">
        <v>628</v>
      </c>
    </row>
    <row r="57" spans="1:11" x14ac:dyDescent="0.25">
      <c r="A57" s="1">
        <v>19</v>
      </c>
      <c r="B57" s="121"/>
      <c r="C57" s="121"/>
      <c r="D57" s="1" t="s">
        <v>80</v>
      </c>
      <c r="E57" s="1" t="s">
        <v>967</v>
      </c>
      <c r="F57" s="1" t="s">
        <v>1679</v>
      </c>
      <c r="G57" s="1" t="s">
        <v>26</v>
      </c>
      <c r="H57" s="1" t="s">
        <v>1678</v>
      </c>
      <c r="I57" s="1" t="s">
        <v>208</v>
      </c>
      <c r="J57" s="122" t="s">
        <v>628</v>
      </c>
      <c r="K57" s="1"/>
    </row>
    <row r="58" spans="1:11" x14ac:dyDescent="0.25">
      <c r="A58" s="1">
        <v>20</v>
      </c>
      <c r="B58" s="121"/>
      <c r="C58" s="1" t="s">
        <v>64</v>
      </c>
      <c r="D58" s="1" t="s">
        <v>81</v>
      </c>
      <c r="E58" s="1" t="s">
        <v>227</v>
      </c>
      <c r="F58" s="1" t="s">
        <v>1679</v>
      </c>
      <c r="G58" s="1" t="s">
        <v>26</v>
      </c>
      <c r="H58" s="1" t="s">
        <v>209</v>
      </c>
      <c r="I58" s="1" t="s">
        <v>208</v>
      </c>
      <c r="J58" s="122" t="s">
        <v>629</v>
      </c>
      <c r="K58" s="124" t="s">
        <v>1372</v>
      </c>
    </row>
    <row r="59" spans="1:11" x14ac:dyDescent="0.25">
      <c r="A59" s="1">
        <v>21</v>
      </c>
      <c r="B59" s="121"/>
      <c r="C59" s="121" t="s">
        <v>70</v>
      </c>
      <c r="D59" s="1" t="s">
        <v>82</v>
      </c>
      <c r="E59" s="1" t="s">
        <v>227</v>
      </c>
      <c r="F59" s="1" t="s">
        <v>53</v>
      </c>
      <c r="G59" s="1" t="s">
        <v>26</v>
      </c>
      <c r="H59" s="1" t="s">
        <v>1678</v>
      </c>
      <c r="I59" s="1" t="s">
        <v>208</v>
      </c>
      <c r="J59" s="122" t="s">
        <v>630</v>
      </c>
    </row>
    <row r="60" spans="1:11" x14ac:dyDescent="0.25">
      <c r="A60" s="1">
        <v>22</v>
      </c>
      <c r="B60" s="121"/>
      <c r="C60" s="121"/>
      <c r="D60" s="1" t="s">
        <v>83</v>
      </c>
      <c r="E60" s="1" t="s">
        <v>228</v>
      </c>
      <c r="F60" s="1" t="s">
        <v>1679</v>
      </c>
      <c r="G60" s="1" t="s">
        <v>62</v>
      </c>
      <c r="H60" s="1" t="s">
        <v>209</v>
      </c>
      <c r="I60" s="1" t="s">
        <v>208</v>
      </c>
      <c r="J60" s="122" t="s">
        <v>630</v>
      </c>
    </row>
    <row r="61" spans="1:11" x14ac:dyDescent="0.25">
      <c r="A61" s="1">
        <v>23</v>
      </c>
      <c r="B61" s="121"/>
      <c r="C61" s="121" t="s">
        <v>65</v>
      </c>
      <c r="D61" s="1" t="s">
        <v>84</v>
      </c>
      <c r="E61" s="1" t="s">
        <v>967</v>
      </c>
      <c r="F61" s="1" t="s">
        <v>52</v>
      </c>
      <c r="G61" s="1" t="s">
        <v>62</v>
      </c>
      <c r="H61" s="1" t="s">
        <v>185</v>
      </c>
      <c r="I61" s="1" t="s">
        <v>208</v>
      </c>
      <c r="J61" s="122" t="s">
        <v>631</v>
      </c>
    </row>
    <row r="62" spans="1:11" x14ac:dyDescent="0.25">
      <c r="A62" s="1">
        <v>24</v>
      </c>
      <c r="B62" s="121"/>
      <c r="C62" s="121"/>
      <c r="D62" s="1" t="s">
        <v>85</v>
      </c>
      <c r="E62" s="1" t="s">
        <v>228</v>
      </c>
      <c r="F62" s="1" t="s">
        <v>52</v>
      </c>
      <c r="G62" s="1" t="s">
        <v>62</v>
      </c>
      <c r="H62" s="1" t="s">
        <v>185</v>
      </c>
      <c r="I62" s="1" t="s">
        <v>208</v>
      </c>
      <c r="J62" s="122" t="s">
        <v>631</v>
      </c>
    </row>
    <row r="63" spans="1:11" x14ac:dyDescent="0.25">
      <c r="A63" s="1">
        <v>25</v>
      </c>
      <c r="B63" s="121"/>
      <c r="C63" s="121"/>
      <c r="D63" s="1" t="s">
        <v>86</v>
      </c>
      <c r="E63" s="1" t="s">
        <v>967</v>
      </c>
      <c r="F63" s="1" t="s">
        <v>52</v>
      </c>
      <c r="G63" s="1" t="s">
        <v>26</v>
      </c>
      <c r="H63" s="1" t="s">
        <v>185</v>
      </c>
      <c r="I63" s="1" t="s">
        <v>208</v>
      </c>
      <c r="J63" s="122" t="s">
        <v>632</v>
      </c>
    </row>
    <row r="64" spans="1:11" x14ac:dyDescent="0.25">
      <c r="A64" s="1">
        <v>26</v>
      </c>
      <c r="B64" s="121"/>
      <c r="C64" s="121"/>
      <c r="D64" s="1" t="s">
        <v>87</v>
      </c>
      <c r="E64" s="1" t="s">
        <v>967</v>
      </c>
      <c r="F64" s="1" t="s">
        <v>53</v>
      </c>
      <c r="G64" s="1" t="s">
        <v>62</v>
      </c>
      <c r="H64" s="1" t="s">
        <v>185</v>
      </c>
      <c r="I64" s="1" t="s">
        <v>119</v>
      </c>
      <c r="J64" s="122" t="s">
        <v>631</v>
      </c>
    </row>
    <row r="65" spans="1:11" x14ac:dyDescent="0.25">
      <c r="A65" s="1">
        <v>27</v>
      </c>
      <c r="B65" s="121"/>
      <c r="C65" s="121"/>
      <c r="D65" s="1" t="s">
        <v>88</v>
      </c>
      <c r="E65" s="1" t="s">
        <v>232</v>
      </c>
      <c r="F65" s="1" t="s">
        <v>1679</v>
      </c>
      <c r="G65" s="1" t="s">
        <v>62</v>
      </c>
      <c r="H65" s="1" t="s">
        <v>196</v>
      </c>
      <c r="I65" s="1" t="s">
        <v>208</v>
      </c>
      <c r="J65" s="122" t="s">
        <v>631</v>
      </c>
    </row>
    <row r="66" spans="1:11" x14ac:dyDescent="0.25">
      <c r="A66" s="1">
        <v>28</v>
      </c>
      <c r="B66" s="121"/>
      <c r="C66" s="121" t="s">
        <v>66</v>
      </c>
      <c r="D66" s="1" t="s">
        <v>89</v>
      </c>
      <c r="E66" s="1" t="s">
        <v>238</v>
      </c>
      <c r="F66" s="1" t="s">
        <v>1679</v>
      </c>
      <c r="G66" s="1" t="s">
        <v>26</v>
      </c>
      <c r="H66" s="1" t="s">
        <v>209</v>
      </c>
      <c r="I66" s="1" t="s">
        <v>208</v>
      </c>
      <c r="J66" s="122" t="s">
        <v>633</v>
      </c>
    </row>
    <row r="67" spans="1:11" x14ac:dyDescent="0.25">
      <c r="A67" s="1">
        <v>29</v>
      </c>
      <c r="B67" s="121"/>
      <c r="C67" s="121"/>
      <c r="D67" s="1" t="s">
        <v>90</v>
      </c>
      <c r="E67" s="1" t="s">
        <v>228</v>
      </c>
      <c r="F67" s="1" t="s">
        <v>52</v>
      </c>
      <c r="G67" s="1" t="s">
        <v>26</v>
      </c>
      <c r="H67" s="1" t="s">
        <v>1678</v>
      </c>
      <c r="I67" s="1" t="s">
        <v>208</v>
      </c>
      <c r="J67" s="122" t="s">
        <v>634</v>
      </c>
      <c r="K67" s="124" t="s">
        <v>1373</v>
      </c>
    </row>
    <row r="68" spans="1:11" x14ac:dyDescent="0.25">
      <c r="A68" s="1">
        <v>30</v>
      </c>
      <c r="B68" s="121"/>
      <c r="C68" s="121"/>
      <c r="D68" s="1" t="s">
        <v>91</v>
      </c>
      <c r="E68" s="1" t="s">
        <v>968</v>
      </c>
      <c r="F68" s="1" t="s">
        <v>186</v>
      </c>
      <c r="G68" s="1" t="s">
        <v>26</v>
      </c>
      <c r="H68" s="2" t="s">
        <v>1806</v>
      </c>
      <c r="I68" s="1" t="s">
        <v>208</v>
      </c>
      <c r="J68" s="122" t="s">
        <v>635</v>
      </c>
    </row>
    <row r="69" spans="1:11" x14ac:dyDescent="0.25">
      <c r="A69" s="1">
        <v>31</v>
      </c>
      <c r="B69" s="121"/>
      <c r="C69" s="121"/>
      <c r="D69" s="1" t="s">
        <v>92</v>
      </c>
      <c r="E69" s="1" t="s">
        <v>245</v>
      </c>
      <c r="F69" s="1" t="s">
        <v>52</v>
      </c>
      <c r="G69" s="1" t="s">
        <v>27</v>
      </c>
      <c r="H69" s="1" t="s">
        <v>209</v>
      </c>
      <c r="I69" s="1" t="s">
        <v>208</v>
      </c>
      <c r="J69" s="122" t="s">
        <v>636</v>
      </c>
    </row>
    <row r="70" spans="1:11" x14ac:dyDescent="0.25">
      <c r="A70" s="1">
        <v>32</v>
      </c>
      <c r="B70" s="121"/>
      <c r="C70" s="121"/>
      <c r="D70" s="1" t="s">
        <v>93</v>
      </c>
      <c r="E70" s="1" t="s">
        <v>228</v>
      </c>
      <c r="F70" s="1" t="s">
        <v>52</v>
      </c>
      <c r="G70" s="1" t="s">
        <v>26</v>
      </c>
      <c r="H70" s="1" t="s">
        <v>185</v>
      </c>
      <c r="I70" s="1" t="s">
        <v>208</v>
      </c>
      <c r="J70" s="122" t="s">
        <v>633</v>
      </c>
    </row>
    <row r="71" spans="1:11" x14ac:dyDescent="0.25">
      <c r="A71" s="1">
        <v>33</v>
      </c>
      <c r="B71" s="121"/>
      <c r="C71" s="121"/>
      <c r="D71" s="1" t="s">
        <v>94</v>
      </c>
      <c r="E71" s="1" t="s">
        <v>242</v>
      </c>
      <c r="F71" s="1" t="s">
        <v>1679</v>
      </c>
      <c r="G71" s="1" t="s">
        <v>26</v>
      </c>
      <c r="H71" s="1" t="s">
        <v>209</v>
      </c>
      <c r="I71" s="1" t="s">
        <v>208</v>
      </c>
      <c r="J71" s="122" t="s">
        <v>633</v>
      </c>
    </row>
    <row r="72" spans="1:11" x14ac:dyDescent="0.25">
      <c r="A72" s="1">
        <v>34</v>
      </c>
      <c r="B72" s="121"/>
      <c r="C72" s="1" t="s">
        <v>67</v>
      </c>
      <c r="D72" s="1" t="s">
        <v>95</v>
      </c>
      <c r="E72" s="1" t="s">
        <v>968</v>
      </c>
      <c r="F72" s="1" t="s">
        <v>1679</v>
      </c>
      <c r="G72" s="1" t="s">
        <v>26</v>
      </c>
      <c r="H72" s="1" t="s">
        <v>196</v>
      </c>
      <c r="I72" s="1" t="s">
        <v>208</v>
      </c>
      <c r="J72" s="122" t="s">
        <v>637</v>
      </c>
      <c r="K72" s="124" t="s">
        <v>1374</v>
      </c>
    </row>
    <row r="73" spans="1:11" x14ac:dyDescent="0.25">
      <c r="A73" s="1">
        <v>35</v>
      </c>
      <c r="B73" s="121"/>
      <c r="C73" s="1" t="s">
        <v>178</v>
      </c>
      <c r="D73" s="1" t="s">
        <v>96</v>
      </c>
      <c r="E73" s="1" t="s">
        <v>230</v>
      </c>
      <c r="F73" s="1" t="s">
        <v>1679</v>
      </c>
      <c r="G73" s="1" t="s">
        <v>27</v>
      </c>
      <c r="H73" s="1" t="s">
        <v>1678</v>
      </c>
      <c r="I73" s="1" t="s">
        <v>208</v>
      </c>
      <c r="J73" s="122" t="s">
        <v>637</v>
      </c>
    </row>
    <row r="74" spans="1:11" x14ac:dyDescent="0.25">
      <c r="A74" s="1">
        <v>1</v>
      </c>
      <c r="B74" s="121" t="s">
        <v>180</v>
      </c>
      <c r="C74" s="1" t="s">
        <v>104</v>
      </c>
      <c r="D74" s="1" t="s">
        <v>2447</v>
      </c>
      <c r="E74" s="1" t="s">
        <v>227</v>
      </c>
      <c r="F74" s="1" t="s">
        <v>53</v>
      </c>
      <c r="G74" s="1" t="s">
        <v>27</v>
      </c>
      <c r="H74" s="1" t="s">
        <v>193</v>
      </c>
      <c r="I74" s="1" t="s">
        <v>206</v>
      </c>
      <c r="J74" s="122" t="s">
        <v>638</v>
      </c>
    </row>
    <row r="75" spans="1:11" x14ac:dyDescent="0.25">
      <c r="A75" s="1">
        <v>2</v>
      </c>
      <c r="B75" s="121"/>
      <c r="C75" s="121" t="s">
        <v>103</v>
      </c>
      <c r="D75" s="1" t="s">
        <v>2448</v>
      </c>
      <c r="E75" s="1" t="s">
        <v>969</v>
      </c>
      <c r="F75" s="1" t="s">
        <v>1679</v>
      </c>
      <c r="G75" s="1" t="s">
        <v>26</v>
      </c>
      <c r="H75" s="1" t="s">
        <v>181</v>
      </c>
      <c r="I75" s="1" t="s">
        <v>208</v>
      </c>
      <c r="J75" s="122" t="s">
        <v>639</v>
      </c>
    </row>
    <row r="76" spans="1:11" x14ac:dyDescent="0.25">
      <c r="A76" s="1">
        <v>3</v>
      </c>
      <c r="B76" s="121"/>
      <c r="C76" s="121"/>
      <c r="D76" s="1" t="s">
        <v>2449</v>
      </c>
      <c r="E76" s="1" t="s">
        <v>967</v>
      </c>
      <c r="F76" s="1" t="s">
        <v>1679</v>
      </c>
      <c r="G76" s="1" t="s">
        <v>26</v>
      </c>
      <c r="H76" s="1" t="s">
        <v>181</v>
      </c>
      <c r="I76" s="1" t="s">
        <v>208</v>
      </c>
      <c r="J76" s="122" t="s">
        <v>639</v>
      </c>
    </row>
    <row r="77" spans="1:11" x14ac:dyDescent="0.25">
      <c r="A77" s="1">
        <v>4</v>
      </c>
      <c r="B77" s="121"/>
      <c r="C77" s="121"/>
      <c r="D77" s="1" t="s">
        <v>989</v>
      </c>
      <c r="E77" s="1" t="s">
        <v>230</v>
      </c>
      <c r="F77" s="1" t="s">
        <v>1679</v>
      </c>
      <c r="G77" s="1" t="s">
        <v>26</v>
      </c>
      <c r="H77" s="1" t="s">
        <v>1678</v>
      </c>
      <c r="I77" s="1" t="s">
        <v>208</v>
      </c>
      <c r="J77" s="122" t="s">
        <v>639</v>
      </c>
    </row>
    <row r="78" spans="1:11" x14ac:dyDescent="0.25">
      <c r="A78" s="1">
        <v>5</v>
      </c>
      <c r="B78" s="121"/>
      <c r="C78" s="121"/>
      <c r="D78" s="1" t="s">
        <v>2450</v>
      </c>
      <c r="E78" s="1" t="s">
        <v>239</v>
      </c>
      <c r="F78" s="1" t="s">
        <v>1679</v>
      </c>
      <c r="G78" s="1" t="s">
        <v>27</v>
      </c>
      <c r="H78" s="1" t="s">
        <v>1681</v>
      </c>
      <c r="I78" s="1" t="s">
        <v>206</v>
      </c>
      <c r="J78" s="122" t="s">
        <v>639</v>
      </c>
    </row>
    <row r="79" spans="1:11" x14ac:dyDescent="0.25">
      <c r="A79" s="1">
        <v>6</v>
      </c>
      <c r="B79" s="121"/>
      <c r="C79" s="121"/>
      <c r="D79" s="1" t="s">
        <v>2451</v>
      </c>
      <c r="E79" s="1" t="s">
        <v>228</v>
      </c>
      <c r="F79" s="1" t="s">
        <v>1679</v>
      </c>
      <c r="G79" s="1" t="s">
        <v>27</v>
      </c>
      <c r="H79" s="1" t="s">
        <v>1681</v>
      </c>
      <c r="I79" s="1" t="s">
        <v>208</v>
      </c>
      <c r="J79" s="122" t="s">
        <v>639</v>
      </c>
    </row>
    <row r="80" spans="1:11" x14ac:dyDescent="0.25">
      <c r="A80" s="1">
        <v>7</v>
      </c>
      <c r="B80" s="121"/>
      <c r="C80" s="121"/>
      <c r="D80" s="1" t="s">
        <v>2452</v>
      </c>
      <c r="E80" s="1" t="s">
        <v>230</v>
      </c>
      <c r="F80" s="1" t="s">
        <v>1679</v>
      </c>
      <c r="G80" s="1" t="s">
        <v>26</v>
      </c>
      <c r="H80" s="1" t="s">
        <v>1678</v>
      </c>
      <c r="I80" s="1" t="s">
        <v>208</v>
      </c>
      <c r="J80" s="122" t="s">
        <v>639</v>
      </c>
    </row>
    <row r="81" spans="1:10" x14ac:dyDescent="0.25">
      <c r="A81" s="1">
        <v>8</v>
      </c>
      <c r="B81" s="121"/>
      <c r="C81" s="121"/>
      <c r="D81" s="1" t="s">
        <v>2453</v>
      </c>
      <c r="E81" s="1" t="s">
        <v>967</v>
      </c>
      <c r="F81" s="1" t="s">
        <v>205</v>
      </c>
      <c r="G81" s="1" t="s">
        <v>62</v>
      </c>
      <c r="H81" s="1" t="s">
        <v>181</v>
      </c>
      <c r="I81" s="1" t="s">
        <v>206</v>
      </c>
      <c r="J81" s="122" t="s">
        <v>639</v>
      </c>
    </row>
    <row r="82" spans="1:10" x14ac:dyDescent="0.25">
      <c r="A82" s="1">
        <v>9</v>
      </c>
      <c r="B82" s="121"/>
      <c r="C82" s="121"/>
      <c r="D82" s="1" t="s">
        <v>187</v>
      </c>
      <c r="E82" s="1" t="s">
        <v>245</v>
      </c>
      <c r="F82" s="1" t="s">
        <v>1679</v>
      </c>
      <c r="G82" s="1" t="s">
        <v>62</v>
      </c>
      <c r="H82" s="1" t="s">
        <v>193</v>
      </c>
      <c r="I82" s="1" t="s">
        <v>206</v>
      </c>
      <c r="J82" s="122" t="s">
        <v>639</v>
      </c>
    </row>
    <row r="83" spans="1:10" x14ac:dyDescent="0.25">
      <c r="A83" s="1">
        <v>10</v>
      </c>
      <c r="B83" s="121"/>
      <c r="C83" s="121"/>
      <c r="D83" s="1" t="s">
        <v>1682</v>
      </c>
      <c r="E83" s="1" t="s">
        <v>239</v>
      </c>
      <c r="F83" s="1" t="s">
        <v>1679</v>
      </c>
      <c r="G83" s="1" t="s">
        <v>26</v>
      </c>
      <c r="H83" s="2" t="s">
        <v>1806</v>
      </c>
      <c r="I83" s="1" t="s">
        <v>208</v>
      </c>
      <c r="J83" s="122" t="s">
        <v>639</v>
      </c>
    </row>
    <row r="84" spans="1:10" x14ac:dyDescent="0.25">
      <c r="A84" s="1">
        <v>11</v>
      </c>
      <c r="B84" s="121"/>
      <c r="C84" s="121"/>
      <c r="D84" s="1" t="s">
        <v>2454</v>
      </c>
      <c r="E84" s="1" t="s">
        <v>237</v>
      </c>
      <c r="F84" s="1" t="s">
        <v>52</v>
      </c>
      <c r="G84" s="1" t="s">
        <v>26</v>
      </c>
      <c r="H84" s="1" t="s">
        <v>212</v>
      </c>
      <c r="I84" s="1" t="s">
        <v>119</v>
      </c>
      <c r="J84" s="122" t="s">
        <v>639</v>
      </c>
    </row>
    <row r="85" spans="1:10" x14ac:dyDescent="0.25">
      <c r="A85" s="1">
        <v>12</v>
      </c>
      <c r="B85" s="121"/>
      <c r="C85" s="121"/>
      <c r="D85" s="1" t="s">
        <v>2455</v>
      </c>
      <c r="E85" s="1" t="s">
        <v>228</v>
      </c>
      <c r="F85" s="1" t="s">
        <v>1679</v>
      </c>
      <c r="G85" s="1" t="s">
        <v>27</v>
      </c>
      <c r="H85" s="2" t="s">
        <v>927</v>
      </c>
      <c r="I85" s="1" t="s">
        <v>208</v>
      </c>
      <c r="J85" s="122" t="s">
        <v>639</v>
      </c>
    </row>
    <row r="86" spans="1:10" x14ac:dyDescent="0.25">
      <c r="A86" s="1">
        <v>13</v>
      </c>
      <c r="B86" s="121"/>
      <c r="C86" s="121"/>
      <c r="D86" s="1" t="s">
        <v>2456</v>
      </c>
      <c r="E86" s="1" t="s">
        <v>967</v>
      </c>
      <c r="F86" s="1" t="s">
        <v>205</v>
      </c>
      <c r="G86" s="1" t="s">
        <v>26</v>
      </c>
      <c r="H86" s="1" t="s">
        <v>217</v>
      </c>
      <c r="I86" s="1" t="s">
        <v>119</v>
      </c>
      <c r="J86" s="122" t="s">
        <v>639</v>
      </c>
    </row>
    <row r="87" spans="1:10" x14ac:dyDescent="0.25">
      <c r="A87" s="1">
        <v>14</v>
      </c>
      <c r="B87" s="121"/>
      <c r="C87" s="121"/>
      <c r="D87" s="1" t="s">
        <v>2457</v>
      </c>
      <c r="E87" s="1" t="s">
        <v>968</v>
      </c>
      <c r="F87" s="1" t="s">
        <v>52</v>
      </c>
      <c r="G87" s="1" t="s">
        <v>26</v>
      </c>
      <c r="H87" s="1" t="s">
        <v>193</v>
      </c>
      <c r="I87" s="1" t="s">
        <v>206</v>
      </c>
      <c r="J87" s="122" t="s">
        <v>639</v>
      </c>
    </row>
    <row r="88" spans="1:10" x14ac:dyDescent="0.25">
      <c r="A88" s="1">
        <v>15</v>
      </c>
      <c r="B88" s="121"/>
      <c r="C88" s="121"/>
      <c r="D88" s="1" t="s">
        <v>2458</v>
      </c>
      <c r="E88" s="1" t="s">
        <v>239</v>
      </c>
      <c r="F88" s="1" t="s">
        <v>1679</v>
      </c>
      <c r="G88" s="1" t="s">
        <v>27</v>
      </c>
      <c r="H88" s="2" t="s">
        <v>927</v>
      </c>
      <c r="I88" s="1" t="s">
        <v>206</v>
      </c>
      <c r="J88" s="122" t="s">
        <v>639</v>
      </c>
    </row>
    <row r="89" spans="1:10" x14ac:dyDescent="0.25">
      <c r="A89" s="1">
        <v>16</v>
      </c>
      <c r="B89" s="121"/>
      <c r="C89" s="121"/>
      <c r="D89" s="1" t="s">
        <v>2459</v>
      </c>
      <c r="E89" s="1" t="s">
        <v>227</v>
      </c>
      <c r="F89" s="1" t="s">
        <v>53</v>
      </c>
      <c r="G89" s="1" t="s">
        <v>62</v>
      </c>
      <c r="H89" s="2" t="s">
        <v>927</v>
      </c>
      <c r="I89" s="1" t="s">
        <v>208</v>
      </c>
      <c r="J89" s="122" t="s">
        <v>639</v>
      </c>
    </row>
    <row r="90" spans="1:10" x14ac:dyDescent="0.25">
      <c r="A90" s="1">
        <v>17</v>
      </c>
      <c r="B90" s="121"/>
      <c r="C90" s="121"/>
      <c r="D90" s="1" t="s">
        <v>2460</v>
      </c>
      <c r="E90" s="1" t="s">
        <v>969</v>
      </c>
      <c r="F90" s="1" t="s">
        <v>1679</v>
      </c>
      <c r="G90" s="1" t="s">
        <v>62</v>
      </c>
      <c r="H90" s="1" t="s">
        <v>185</v>
      </c>
      <c r="I90" s="1" t="s">
        <v>208</v>
      </c>
      <c r="J90" s="122" t="s">
        <v>639</v>
      </c>
    </row>
    <row r="91" spans="1:10" x14ac:dyDescent="0.25">
      <c r="A91" s="1">
        <v>18</v>
      </c>
      <c r="B91" s="121"/>
      <c r="C91" s="121"/>
      <c r="D91" s="1" t="s">
        <v>2461</v>
      </c>
      <c r="E91" s="1" t="s">
        <v>228</v>
      </c>
      <c r="F91" s="1" t="s">
        <v>1679</v>
      </c>
      <c r="G91" s="1" t="s">
        <v>62</v>
      </c>
      <c r="H91" s="2" t="s">
        <v>927</v>
      </c>
      <c r="I91" s="1" t="s">
        <v>208</v>
      </c>
      <c r="J91" s="122" t="s">
        <v>639</v>
      </c>
    </row>
    <row r="92" spans="1:10" x14ac:dyDescent="0.25">
      <c r="A92" s="1">
        <v>19</v>
      </c>
      <c r="B92" s="121"/>
      <c r="C92" s="121"/>
      <c r="D92" s="1" t="s">
        <v>2462</v>
      </c>
      <c r="E92" s="1" t="s">
        <v>967</v>
      </c>
      <c r="F92" s="1" t="s">
        <v>205</v>
      </c>
      <c r="G92" s="1" t="s">
        <v>27</v>
      </c>
      <c r="H92" s="2" t="s">
        <v>927</v>
      </c>
      <c r="I92" s="1" t="s">
        <v>208</v>
      </c>
      <c r="J92" s="122" t="s">
        <v>639</v>
      </c>
    </row>
    <row r="93" spans="1:10" x14ac:dyDescent="0.25">
      <c r="A93" s="1">
        <v>20</v>
      </c>
      <c r="B93" s="121"/>
      <c r="C93" s="121"/>
      <c r="D93" s="1" t="s">
        <v>1683</v>
      </c>
      <c r="E93" s="1" t="s">
        <v>967</v>
      </c>
      <c r="F93" s="1" t="s">
        <v>1679</v>
      </c>
      <c r="G93" s="1" t="s">
        <v>62</v>
      </c>
      <c r="H93" s="1" t="s">
        <v>181</v>
      </c>
      <c r="I93" s="1" t="s">
        <v>208</v>
      </c>
      <c r="J93" s="122" t="s">
        <v>639</v>
      </c>
    </row>
    <row r="94" spans="1:10" x14ac:dyDescent="0.25">
      <c r="A94" s="1">
        <v>21</v>
      </c>
      <c r="B94" s="121"/>
      <c r="C94" s="121"/>
      <c r="D94" s="1" t="s">
        <v>2463</v>
      </c>
      <c r="E94" s="1" t="s">
        <v>228</v>
      </c>
      <c r="F94" s="1" t="s">
        <v>1679</v>
      </c>
      <c r="G94" s="1" t="s">
        <v>62</v>
      </c>
      <c r="H94" s="1" t="s">
        <v>185</v>
      </c>
      <c r="I94" s="1" t="s">
        <v>208</v>
      </c>
      <c r="J94" s="122" t="s">
        <v>639</v>
      </c>
    </row>
    <row r="95" spans="1:10" x14ac:dyDescent="0.25">
      <c r="A95" s="1">
        <v>22</v>
      </c>
      <c r="B95" s="121"/>
      <c r="C95" s="121"/>
      <c r="D95" s="1" t="s">
        <v>2464</v>
      </c>
      <c r="E95" s="1" t="s">
        <v>227</v>
      </c>
      <c r="F95" s="1" t="s">
        <v>53</v>
      </c>
      <c r="G95" s="1" t="s">
        <v>62</v>
      </c>
      <c r="H95" s="1" t="s">
        <v>185</v>
      </c>
      <c r="I95" s="1" t="s">
        <v>206</v>
      </c>
      <c r="J95" s="122" t="s">
        <v>639</v>
      </c>
    </row>
    <row r="96" spans="1:10" x14ac:dyDescent="0.25">
      <c r="A96" s="1">
        <v>23</v>
      </c>
      <c r="B96" s="121"/>
      <c r="C96" s="121"/>
      <c r="D96" s="1" t="s">
        <v>2465</v>
      </c>
      <c r="E96" s="1" t="s">
        <v>967</v>
      </c>
      <c r="F96" s="1" t="s">
        <v>53</v>
      </c>
      <c r="G96" s="1" t="s">
        <v>62</v>
      </c>
      <c r="H96" s="1" t="s">
        <v>216</v>
      </c>
      <c r="I96" s="1" t="s">
        <v>119</v>
      </c>
      <c r="J96" s="122" t="s">
        <v>639</v>
      </c>
    </row>
    <row r="97" spans="1:10" x14ac:dyDescent="0.25">
      <c r="A97" s="1">
        <v>24</v>
      </c>
      <c r="B97" s="121"/>
      <c r="C97" s="121"/>
      <c r="D97" s="1" t="s">
        <v>2466</v>
      </c>
      <c r="E97" s="1" t="s">
        <v>967</v>
      </c>
      <c r="F97" s="1" t="s">
        <v>53</v>
      </c>
      <c r="G97" s="1" t="s">
        <v>62</v>
      </c>
      <c r="H97" s="1" t="s">
        <v>215</v>
      </c>
      <c r="I97" s="1" t="s">
        <v>119</v>
      </c>
      <c r="J97" s="122" t="s">
        <v>639</v>
      </c>
    </row>
    <row r="98" spans="1:10" x14ac:dyDescent="0.25">
      <c r="A98" s="1">
        <v>25</v>
      </c>
      <c r="B98" s="121"/>
      <c r="C98" s="121" t="s">
        <v>106</v>
      </c>
      <c r="D98" s="1" t="s">
        <v>105</v>
      </c>
      <c r="E98" s="1" t="s">
        <v>967</v>
      </c>
      <c r="F98" s="1" t="s">
        <v>53</v>
      </c>
      <c r="G98" s="1" t="s">
        <v>27</v>
      </c>
      <c r="H98" s="1" t="s">
        <v>181</v>
      </c>
      <c r="I98" s="1" t="s">
        <v>206</v>
      </c>
      <c r="J98" s="122" t="s">
        <v>640</v>
      </c>
    </row>
    <row r="99" spans="1:10" x14ac:dyDescent="0.25">
      <c r="A99" s="1">
        <v>26</v>
      </c>
      <c r="B99" s="121"/>
      <c r="C99" s="121"/>
      <c r="D99" s="1" t="s">
        <v>2467</v>
      </c>
      <c r="E99" s="1" t="s">
        <v>237</v>
      </c>
      <c r="F99" s="1" t="s">
        <v>1679</v>
      </c>
      <c r="G99" s="1" t="s">
        <v>27</v>
      </c>
      <c r="H99" s="2" t="s">
        <v>927</v>
      </c>
      <c r="I99" s="1" t="s">
        <v>206</v>
      </c>
      <c r="J99" s="122" t="s">
        <v>639</v>
      </c>
    </row>
    <row r="100" spans="1:10" x14ac:dyDescent="0.25">
      <c r="A100" s="1">
        <v>27</v>
      </c>
      <c r="B100" s="121"/>
      <c r="C100" s="121"/>
      <c r="D100" s="1" t="s">
        <v>2468</v>
      </c>
      <c r="E100" s="1" t="s">
        <v>968</v>
      </c>
      <c r="F100" s="1" t="s">
        <v>1679</v>
      </c>
      <c r="G100" s="1" t="s">
        <v>27</v>
      </c>
      <c r="H100" s="1" t="s">
        <v>209</v>
      </c>
      <c r="I100" s="1" t="s">
        <v>208</v>
      </c>
      <c r="J100" s="122" t="s">
        <v>641</v>
      </c>
    </row>
    <row r="101" spans="1:10" x14ac:dyDescent="0.25">
      <c r="A101" s="1">
        <v>28</v>
      </c>
      <c r="B101" s="121"/>
      <c r="C101" s="121"/>
      <c r="D101" s="1" t="s">
        <v>2469</v>
      </c>
      <c r="E101" s="1" t="s">
        <v>232</v>
      </c>
      <c r="F101" s="1" t="s">
        <v>52</v>
      </c>
      <c r="G101" s="1" t="s">
        <v>62</v>
      </c>
      <c r="H101" s="2" t="s">
        <v>927</v>
      </c>
      <c r="I101" s="1" t="s">
        <v>119</v>
      </c>
      <c r="J101" s="122" t="s">
        <v>641</v>
      </c>
    </row>
    <row r="102" spans="1:10" x14ac:dyDescent="0.25">
      <c r="A102" s="1">
        <v>29</v>
      </c>
      <c r="B102" s="121"/>
      <c r="C102" s="121"/>
      <c r="D102" s="1" t="s">
        <v>2470</v>
      </c>
      <c r="E102" s="1" t="s">
        <v>967</v>
      </c>
      <c r="F102" s="1" t="s">
        <v>53</v>
      </c>
      <c r="G102" s="1" t="s">
        <v>62</v>
      </c>
      <c r="H102" s="1" t="s">
        <v>218</v>
      </c>
      <c r="I102" s="1" t="s">
        <v>119</v>
      </c>
      <c r="J102" s="122" t="s">
        <v>641</v>
      </c>
    </row>
    <row r="103" spans="1:10" x14ac:dyDescent="0.25">
      <c r="A103" s="1">
        <v>30</v>
      </c>
      <c r="B103" s="121"/>
      <c r="C103" s="121"/>
      <c r="D103" s="1" t="s">
        <v>1684</v>
      </c>
      <c r="E103" s="1" t="s">
        <v>967</v>
      </c>
      <c r="F103" s="1" t="s">
        <v>53</v>
      </c>
      <c r="G103" s="1" t="s">
        <v>26</v>
      </c>
      <c r="H103" s="1" t="s">
        <v>185</v>
      </c>
      <c r="I103" s="1" t="s">
        <v>119</v>
      </c>
      <c r="J103" s="122" t="s">
        <v>641</v>
      </c>
    </row>
    <row r="104" spans="1:10" x14ac:dyDescent="0.25">
      <c r="A104" s="1">
        <v>31</v>
      </c>
      <c r="B104" s="121"/>
      <c r="C104" s="121"/>
      <c r="D104" s="1" t="s">
        <v>182</v>
      </c>
      <c r="E104" s="1" t="s">
        <v>967</v>
      </c>
      <c r="F104" s="1" t="s">
        <v>53</v>
      </c>
      <c r="G104" s="1" t="s">
        <v>62</v>
      </c>
      <c r="H104" s="1" t="s">
        <v>215</v>
      </c>
      <c r="I104" s="1" t="s">
        <v>119</v>
      </c>
      <c r="J104" s="122" t="s">
        <v>641</v>
      </c>
    </row>
    <row r="105" spans="1:10" x14ac:dyDescent="0.25">
      <c r="A105" s="1">
        <v>32</v>
      </c>
      <c r="B105" s="121"/>
      <c r="C105" s="121"/>
      <c r="D105" s="1" t="s">
        <v>183</v>
      </c>
      <c r="E105" s="1" t="s">
        <v>967</v>
      </c>
      <c r="F105" s="1" t="s">
        <v>53</v>
      </c>
      <c r="G105" s="1" t="s">
        <v>62</v>
      </c>
      <c r="H105" s="1" t="s">
        <v>215</v>
      </c>
      <c r="I105" s="1" t="s">
        <v>119</v>
      </c>
      <c r="J105" s="122">
        <v>43501</v>
      </c>
    </row>
    <row r="106" spans="1:10" x14ac:dyDescent="0.25">
      <c r="A106" s="1">
        <v>33</v>
      </c>
      <c r="B106" s="121"/>
      <c r="C106" s="121"/>
      <c r="D106" s="1" t="s">
        <v>2471</v>
      </c>
      <c r="E106" s="1" t="s">
        <v>227</v>
      </c>
      <c r="F106" s="1" t="s">
        <v>53</v>
      </c>
      <c r="G106" s="1" t="s">
        <v>62</v>
      </c>
      <c r="H106" s="1" t="s">
        <v>185</v>
      </c>
      <c r="I106" s="1" t="s">
        <v>210</v>
      </c>
      <c r="J106" s="122" t="s">
        <v>641</v>
      </c>
    </row>
    <row r="107" spans="1:10" x14ac:dyDescent="0.25">
      <c r="A107" s="1">
        <v>34</v>
      </c>
      <c r="B107" s="121"/>
      <c r="C107" s="121"/>
      <c r="D107" s="1" t="s">
        <v>2472</v>
      </c>
      <c r="E107" s="1" t="s">
        <v>967</v>
      </c>
      <c r="F107" s="1" t="s">
        <v>108</v>
      </c>
      <c r="G107" s="1" t="s">
        <v>26</v>
      </c>
      <c r="H107" s="1" t="s">
        <v>217</v>
      </c>
      <c r="I107" s="1" t="s">
        <v>206</v>
      </c>
      <c r="J107" s="122" t="s">
        <v>642</v>
      </c>
    </row>
    <row r="108" spans="1:10" x14ac:dyDescent="0.25">
      <c r="A108" s="1">
        <v>35</v>
      </c>
      <c r="B108" s="121"/>
      <c r="C108" s="121" t="s">
        <v>107</v>
      </c>
      <c r="D108" s="1" t="s">
        <v>1685</v>
      </c>
      <c r="E108" s="1" t="s">
        <v>228</v>
      </c>
      <c r="F108" s="1" t="s">
        <v>1679</v>
      </c>
      <c r="G108" s="1" t="s">
        <v>27</v>
      </c>
      <c r="H108" s="1" t="s">
        <v>1678</v>
      </c>
      <c r="I108" s="1" t="s">
        <v>208</v>
      </c>
      <c r="J108" s="122" t="s">
        <v>639</v>
      </c>
    </row>
    <row r="109" spans="1:10" x14ac:dyDescent="0.25">
      <c r="A109" s="1">
        <v>36</v>
      </c>
      <c r="B109" s="121"/>
      <c r="C109" s="121"/>
      <c r="D109" s="1" t="s">
        <v>1686</v>
      </c>
      <c r="E109" s="1" t="s">
        <v>967</v>
      </c>
      <c r="F109" s="1" t="s">
        <v>108</v>
      </c>
      <c r="G109" s="1" t="s">
        <v>62</v>
      </c>
      <c r="H109" s="1" t="s">
        <v>217</v>
      </c>
      <c r="I109" s="1" t="s">
        <v>119</v>
      </c>
      <c r="J109" s="122" t="s">
        <v>643</v>
      </c>
    </row>
    <row r="110" spans="1:10" x14ac:dyDescent="0.25">
      <c r="A110" s="1">
        <v>37</v>
      </c>
      <c r="B110" s="121"/>
      <c r="C110" s="121"/>
      <c r="D110" s="1" t="s">
        <v>1687</v>
      </c>
      <c r="E110" s="1" t="s">
        <v>228</v>
      </c>
      <c r="F110" s="1" t="s">
        <v>1679</v>
      </c>
      <c r="G110" s="1" t="s">
        <v>27</v>
      </c>
      <c r="H110" s="1" t="s">
        <v>223</v>
      </c>
      <c r="I110" s="1" t="s">
        <v>206</v>
      </c>
      <c r="J110" s="122" t="s">
        <v>643</v>
      </c>
    </row>
    <row r="111" spans="1:10" x14ac:dyDescent="0.25">
      <c r="A111" s="1">
        <v>38</v>
      </c>
      <c r="B111" s="121"/>
      <c r="C111" s="121"/>
      <c r="D111" s="1" t="s">
        <v>1688</v>
      </c>
      <c r="E111" s="1" t="s">
        <v>228</v>
      </c>
      <c r="F111" s="1" t="s">
        <v>1679</v>
      </c>
      <c r="G111" s="1" t="s">
        <v>26</v>
      </c>
      <c r="H111" s="2" t="s">
        <v>1806</v>
      </c>
      <c r="I111" s="1" t="s">
        <v>208</v>
      </c>
      <c r="J111" s="122" t="s">
        <v>643</v>
      </c>
    </row>
    <row r="112" spans="1:10" x14ac:dyDescent="0.25">
      <c r="A112" s="1">
        <v>39</v>
      </c>
      <c r="B112" s="121"/>
      <c r="C112" s="121"/>
      <c r="D112" s="1" t="s">
        <v>1689</v>
      </c>
      <c r="E112" s="1" t="s">
        <v>240</v>
      </c>
      <c r="F112" s="1" t="s">
        <v>1679</v>
      </c>
      <c r="G112" s="1" t="s">
        <v>27</v>
      </c>
      <c r="H112" s="1" t="s">
        <v>207</v>
      </c>
      <c r="I112" s="1" t="s">
        <v>206</v>
      </c>
      <c r="J112" s="122" t="s">
        <v>643</v>
      </c>
    </row>
    <row r="113" spans="1:10" x14ac:dyDescent="0.25">
      <c r="A113" s="1">
        <v>40</v>
      </c>
      <c r="B113" s="121"/>
      <c r="C113" s="121"/>
      <c r="D113" s="1" t="s">
        <v>1690</v>
      </c>
      <c r="E113" s="1" t="s">
        <v>239</v>
      </c>
      <c r="F113" s="1" t="s">
        <v>1679</v>
      </c>
      <c r="G113" s="1" t="s">
        <v>27</v>
      </c>
      <c r="H113" s="1" t="s">
        <v>209</v>
      </c>
      <c r="I113" s="1" t="s">
        <v>208</v>
      </c>
      <c r="J113" s="122" t="s">
        <v>643</v>
      </c>
    </row>
    <row r="114" spans="1:10" x14ac:dyDescent="0.25">
      <c r="A114" s="1">
        <v>41</v>
      </c>
      <c r="B114" s="121"/>
      <c r="C114" s="121"/>
      <c r="D114" s="1" t="s">
        <v>1691</v>
      </c>
      <c r="E114" s="1" t="s">
        <v>967</v>
      </c>
      <c r="F114" s="1" t="s">
        <v>53</v>
      </c>
      <c r="G114" s="1" t="s">
        <v>62</v>
      </c>
      <c r="H114" s="1" t="s">
        <v>185</v>
      </c>
      <c r="I114" s="1" t="s">
        <v>206</v>
      </c>
      <c r="J114" s="122" t="s">
        <v>643</v>
      </c>
    </row>
    <row r="115" spans="1:10" x14ac:dyDescent="0.25">
      <c r="A115" s="1">
        <v>42</v>
      </c>
      <c r="B115" s="121"/>
      <c r="C115" s="121"/>
      <c r="D115" s="1" t="s">
        <v>1692</v>
      </c>
      <c r="E115" s="1" t="s">
        <v>227</v>
      </c>
      <c r="F115" s="1" t="s">
        <v>53</v>
      </c>
      <c r="G115" s="1" t="s">
        <v>62</v>
      </c>
      <c r="H115" s="1" t="s">
        <v>185</v>
      </c>
      <c r="I115" s="1" t="s">
        <v>206</v>
      </c>
      <c r="J115" s="122" t="s">
        <v>643</v>
      </c>
    </row>
    <row r="116" spans="1:10" x14ac:dyDescent="0.25">
      <c r="A116" s="1">
        <v>43</v>
      </c>
      <c r="B116" s="121"/>
      <c r="C116" s="121"/>
      <c r="D116" s="1" t="s">
        <v>1693</v>
      </c>
      <c r="E116" s="1" t="s">
        <v>967</v>
      </c>
      <c r="F116" s="1" t="s">
        <v>1679</v>
      </c>
      <c r="G116" s="1" t="s">
        <v>26</v>
      </c>
      <c r="H116" s="1" t="s">
        <v>217</v>
      </c>
      <c r="I116" s="1" t="s">
        <v>208</v>
      </c>
      <c r="J116" s="122" t="s">
        <v>644</v>
      </c>
    </row>
    <row r="117" spans="1:10" x14ac:dyDescent="0.25">
      <c r="A117" s="1">
        <v>44</v>
      </c>
      <c r="B117" s="121"/>
      <c r="C117" s="121"/>
      <c r="D117" s="1" t="s">
        <v>1694</v>
      </c>
      <c r="E117" s="1" t="s">
        <v>967</v>
      </c>
      <c r="F117" s="1" t="s">
        <v>53</v>
      </c>
      <c r="G117" s="1" t="s">
        <v>62</v>
      </c>
      <c r="H117" s="1" t="s">
        <v>222</v>
      </c>
      <c r="I117" s="1" t="s">
        <v>206</v>
      </c>
      <c r="J117" s="122" t="s">
        <v>643</v>
      </c>
    </row>
    <row r="118" spans="1:10" x14ac:dyDescent="0.25">
      <c r="A118" s="1">
        <v>45</v>
      </c>
      <c r="B118" s="121"/>
      <c r="C118" s="121"/>
      <c r="D118" s="1" t="s">
        <v>1695</v>
      </c>
      <c r="E118" s="1" t="s">
        <v>967</v>
      </c>
      <c r="F118" s="1" t="s">
        <v>53</v>
      </c>
      <c r="G118" s="1" t="s">
        <v>26</v>
      </c>
      <c r="H118" s="1" t="s">
        <v>215</v>
      </c>
      <c r="I118" s="1" t="s">
        <v>119</v>
      </c>
      <c r="J118" s="122" t="s">
        <v>643</v>
      </c>
    </row>
    <row r="119" spans="1:10" x14ac:dyDescent="0.25">
      <c r="A119" s="1">
        <v>46</v>
      </c>
      <c r="B119" s="121"/>
      <c r="C119" s="121"/>
      <c r="D119" s="1" t="s">
        <v>1696</v>
      </c>
      <c r="E119" s="1" t="s">
        <v>967</v>
      </c>
      <c r="F119" s="1" t="s">
        <v>53</v>
      </c>
      <c r="G119" s="1" t="s">
        <v>62</v>
      </c>
      <c r="H119" s="1" t="s">
        <v>215</v>
      </c>
      <c r="I119" s="1" t="s">
        <v>119</v>
      </c>
      <c r="J119" s="122" t="s">
        <v>643</v>
      </c>
    </row>
    <row r="120" spans="1:10" x14ac:dyDescent="0.25">
      <c r="A120" s="1">
        <v>47</v>
      </c>
      <c r="B120" s="121"/>
      <c r="C120" s="121" t="s">
        <v>109</v>
      </c>
      <c r="D120" s="1" t="s">
        <v>2473</v>
      </c>
      <c r="E120" s="1" t="s">
        <v>968</v>
      </c>
      <c r="F120" s="1" t="s">
        <v>1679</v>
      </c>
      <c r="G120" s="1" t="s">
        <v>27</v>
      </c>
      <c r="H120" s="2" t="s">
        <v>927</v>
      </c>
      <c r="I120" s="1" t="s">
        <v>208</v>
      </c>
      <c r="J120" s="122" t="s">
        <v>643</v>
      </c>
    </row>
    <row r="121" spans="1:10" x14ac:dyDescent="0.25">
      <c r="A121" s="1">
        <v>48</v>
      </c>
      <c r="B121" s="121"/>
      <c r="C121" s="121"/>
      <c r="D121" s="1" t="s">
        <v>2474</v>
      </c>
      <c r="E121" s="1" t="s">
        <v>968</v>
      </c>
      <c r="F121" s="1" t="s">
        <v>1679</v>
      </c>
      <c r="G121" s="1" t="s">
        <v>27</v>
      </c>
      <c r="H121" s="2" t="s">
        <v>209</v>
      </c>
      <c r="I121" s="1" t="s">
        <v>208</v>
      </c>
      <c r="J121" s="122" t="s">
        <v>643</v>
      </c>
    </row>
    <row r="122" spans="1:10" x14ac:dyDescent="0.25">
      <c r="A122" s="1">
        <v>49</v>
      </c>
      <c r="B122" s="121"/>
      <c r="C122" s="121"/>
      <c r="D122" s="1" t="s">
        <v>864</v>
      </c>
      <c r="E122" s="1" t="s">
        <v>228</v>
      </c>
      <c r="F122" s="1" t="s">
        <v>52</v>
      </c>
      <c r="G122" s="1" t="s">
        <v>26</v>
      </c>
      <c r="H122" s="1" t="s">
        <v>1697</v>
      </c>
      <c r="I122" s="1" t="s">
        <v>208</v>
      </c>
      <c r="J122" s="122" t="s">
        <v>643</v>
      </c>
    </row>
    <row r="123" spans="1:10" x14ac:dyDescent="0.25">
      <c r="A123" s="1">
        <v>50</v>
      </c>
      <c r="B123" s="121"/>
      <c r="C123" s="121"/>
      <c r="D123" s="1" t="s">
        <v>1698</v>
      </c>
      <c r="E123" s="1" t="s">
        <v>237</v>
      </c>
      <c r="F123" s="1" t="s">
        <v>1679</v>
      </c>
      <c r="G123" s="1" t="s">
        <v>27</v>
      </c>
      <c r="H123" s="1" t="s">
        <v>212</v>
      </c>
      <c r="I123" s="1" t="s">
        <v>210</v>
      </c>
      <c r="J123" s="122" t="s">
        <v>643</v>
      </c>
    </row>
    <row r="124" spans="1:10" x14ac:dyDescent="0.25">
      <c r="A124" s="1">
        <v>51</v>
      </c>
      <c r="B124" s="121"/>
      <c r="C124" s="121"/>
      <c r="D124" s="1" t="s">
        <v>2475</v>
      </c>
      <c r="E124" s="1" t="s">
        <v>232</v>
      </c>
      <c r="F124" s="1" t="s">
        <v>1679</v>
      </c>
      <c r="G124" s="1" t="s">
        <v>27</v>
      </c>
      <c r="H124" s="1" t="s">
        <v>1681</v>
      </c>
      <c r="I124" s="1" t="s">
        <v>208</v>
      </c>
      <c r="J124" s="122" t="s">
        <v>643</v>
      </c>
    </row>
    <row r="125" spans="1:10" x14ac:dyDescent="0.25">
      <c r="A125" s="1">
        <v>52</v>
      </c>
      <c r="B125" s="121"/>
      <c r="C125" s="121"/>
      <c r="D125" s="1" t="s">
        <v>879</v>
      </c>
      <c r="E125" s="1" t="s">
        <v>968</v>
      </c>
      <c r="F125" s="1" t="s">
        <v>52</v>
      </c>
      <c r="G125" s="1" t="s">
        <v>27</v>
      </c>
      <c r="H125" s="1" t="s">
        <v>194</v>
      </c>
      <c r="I125" s="1" t="s">
        <v>208</v>
      </c>
      <c r="J125" s="122" t="s">
        <v>643</v>
      </c>
    </row>
    <row r="126" spans="1:10" x14ac:dyDescent="0.25">
      <c r="A126" s="1">
        <v>53</v>
      </c>
      <c r="B126" s="121"/>
      <c r="C126" s="121"/>
      <c r="D126" s="1" t="s">
        <v>2476</v>
      </c>
      <c r="E126" s="1" t="s">
        <v>237</v>
      </c>
      <c r="F126" s="1" t="s">
        <v>1679</v>
      </c>
      <c r="G126" s="1" t="s">
        <v>26</v>
      </c>
      <c r="H126" s="2" t="s">
        <v>927</v>
      </c>
      <c r="I126" s="1" t="s">
        <v>206</v>
      </c>
      <c r="J126" s="122" t="s">
        <v>643</v>
      </c>
    </row>
    <row r="127" spans="1:10" x14ac:dyDescent="0.25">
      <c r="A127" s="1">
        <v>54</v>
      </c>
      <c r="B127" s="121"/>
      <c r="C127" s="121"/>
      <c r="D127" s="1" t="s">
        <v>2477</v>
      </c>
      <c r="E127" s="1" t="s">
        <v>232</v>
      </c>
      <c r="F127" s="1" t="s">
        <v>1679</v>
      </c>
      <c r="G127" s="1" t="s">
        <v>27</v>
      </c>
      <c r="H127" s="1" t="s">
        <v>207</v>
      </c>
      <c r="I127" s="1" t="s">
        <v>206</v>
      </c>
      <c r="J127" s="122" t="s">
        <v>643</v>
      </c>
    </row>
    <row r="128" spans="1:10" x14ac:dyDescent="0.25">
      <c r="A128" s="1">
        <v>55</v>
      </c>
      <c r="B128" s="121"/>
      <c r="C128" s="121"/>
      <c r="D128" s="1" t="s">
        <v>2478</v>
      </c>
      <c r="E128" s="1" t="s">
        <v>968</v>
      </c>
      <c r="F128" s="1" t="s">
        <v>1679</v>
      </c>
      <c r="G128" s="1" t="s">
        <v>26</v>
      </c>
      <c r="H128" s="1" t="s">
        <v>194</v>
      </c>
      <c r="I128" s="1" t="s">
        <v>206</v>
      </c>
      <c r="J128" s="122" t="s">
        <v>643</v>
      </c>
    </row>
    <row r="129" spans="1:11" x14ac:dyDescent="0.25">
      <c r="A129" s="1">
        <v>56</v>
      </c>
      <c r="B129" s="121"/>
      <c r="C129" s="121"/>
      <c r="D129" s="1" t="s">
        <v>1749</v>
      </c>
      <c r="E129" s="1" t="s">
        <v>967</v>
      </c>
      <c r="F129" s="1" t="s">
        <v>108</v>
      </c>
      <c r="G129" s="1" t="s">
        <v>26</v>
      </c>
      <c r="H129" s="1" t="s">
        <v>181</v>
      </c>
      <c r="I129" s="1" t="s">
        <v>119</v>
      </c>
      <c r="J129" s="122" t="s">
        <v>643</v>
      </c>
    </row>
    <row r="130" spans="1:11" x14ac:dyDescent="0.25">
      <c r="A130" s="1">
        <v>57</v>
      </c>
      <c r="B130" s="121"/>
      <c r="C130" s="121"/>
      <c r="D130" s="1" t="s">
        <v>2479</v>
      </c>
      <c r="E130" s="1" t="s">
        <v>230</v>
      </c>
      <c r="F130" s="1" t="s">
        <v>1679</v>
      </c>
      <c r="G130" s="1" t="s">
        <v>62</v>
      </c>
      <c r="H130" s="1" t="s">
        <v>185</v>
      </c>
      <c r="I130" s="1" t="s">
        <v>210</v>
      </c>
      <c r="J130" s="122" t="s">
        <v>643</v>
      </c>
    </row>
    <row r="131" spans="1:11" x14ac:dyDescent="0.25">
      <c r="A131" s="1">
        <v>58</v>
      </c>
      <c r="B131" s="121"/>
      <c r="C131" s="121"/>
      <c r="D131" s="1" t="s">
        <v>2480</v>
      </c>
      <c r="E131" s="1" t="s">
        <v>968</v>
      </c>
      <c r="F131" s="1" t="s">
        <v>1679</v>
      </c>
      <c r="G131" s="1" t="s">
        <v>26</v>
      </c>
      <c r="H131" s="1" t="s">
        <v>221</v>
      </c>
      <c r="I131" s="1" t="s">
        <v>210</v>
      </c>
      <c r="J131" s="122" t="s">
        <v>643</v>
      </c>
    </row>
    <row r="132" spans="1:11" x14ac:dyDescent="0.25">
      <c r="A132" s="1">
        <v>59</v>
      </c>
      <c r="B132" s="121"/>
      <c r="C132" s="121"/>
      <c r="D132" s="1" t="s">
        <v>2481</v>
      </c>
      <c r="E132" s="1" t="s">
        <v>967</v>
      </c>
      <c r="F132" s="1" t="s">
        <v>53</v>
      </c>
      <c r="G132" s="1" t="s">
        <v>62</v>
      </c>
      <c r="H132" s="1" t="s">
        <v>215</v>
      </c>
      <c r="I132" s="1" t="s">
        <v>119</v>
      </c>
      <c r="J132" s="122" t="s">
        <v>643</v>
      </c>
    </row>
    <row r="133" spans="1:11" x14ac:dyDescent="0.25">
      <c r="A133" s="1">
        <v>60</v>
      </c>
      <c r="B133" s="121"/>
      <c r="C133" s="121"/>
      <c r="D133" s="1" t="s">
        <v>1699</v>
      </c>
      <c r="E133" s="1" t="s">
        <v>967</v>
      </c>
      <c r="F133" s="1" t="s">
        <v>53</v>
      </c>
      <c r="G133" s="1" t="s">
        <v>26</v>
      </c>
      <c r="H133" s="1" t="s">
        <v>215</v>
      </c>
      <c r="I133" s="1" t="s">
        <v>119</v>
      </c>
      <c r="J133" s="122" t="s">
        <v>643</v>
      </c>
    </row>
    <row r="134" spans="1:11" x14ac:dyDescent="0.25">
      <c r="A134" s="1">
        <v>61</v>
      </c>
      <c r="B134" s="121"/>
      <c r="C134" s="121" t="s">
        <v>110</v>
      </c>
      <c r="D134" s="1" t="s">
        <v>880</v>
      </c>
      <c r="E134" s="1" t="s">
        <v>239</v>
      </c>
      <c r="F134" s="1" t="s">
        <v>52</v>
      </c>
      <c r="G134" s="1" t="s">
        <v>27</v>
      </c>
      <c r="H134" s="1" t="s">
        <v>212</v>
      </c>
      <c r="I134" s="1" t="s">
        <v>208</v>
      </c>
      <c r="J134" s="122" t="s">
        <v>643</v>
      </c>
    </row>
    <row r="135" spans="1:11" x14ac:dyDescent="0.25">
      <c r="A135" s="1">
        <v>62</v>
      </c>
      <c r="B135" s="121"/>
      <c r="C135" s="121"/>
      <c r="D135" s="1" t="s">
        <v>971</v>
      </c>
      <c r="E135" s="1" t="s">
        <v>238</v>
      </c>
      <c r="F135" s="1" t="s">
        <v>53</v>
      </c>
      <c r="G135" s="1" t="s">
        <v>27</v>
      </c>
      <c r="H135" s="1" t="s">
        <v>185</v>
      </c>
      <c r="I135" s="1" t="s">
        <v>208</v>
      </c>
      <c r="J135" s="122" t="s">
        <v>645</v>
      </c>
      <c r="K135" s="124" t="s">
        <v>1375</v>
      </c>
    </row>
    <row r="136" spans="1:11" x14ac:dyDescent="0.25">
      <c r="A136" s="1">
        <v>63</v>
      </c>
      <c r="B136" s="121"/>
      <c r="C136" s="121"/>
      <c r="D136" s="1" t="s">
        <v>2482</v>
      </c>
      <c r="E136" s="1" t="s">
        <v>228</v>
      </c>
      <c r="F136" s="1" t="s">
        <v>53</v>
      </c>
      <c r="G136" s="1" t="s">
        <v>62</v>
      </c>
      <c r="H136" s="1" t="s">
        <v>181</v>
      </c>
      <c r="I136" s="1" t="s">
        <v>208</v>
      </c>
      <c r="J136" s="122" t="s">
        <v>646</v>
      </c>
    </row>
    <row r="137" spans="1:11" x14ac:dyDescent="0.25">
      <c r="A137" s="1">
        <v>64</v>
      </c>
      <c r="B137" s="121"/>
      <c r="C137" s="121"/>
      <c r="D137" s="1" t="s">
        <v>2483</v>
      </c>
      <c r="E137" s="1" t="s">
        <v>969</v>
      </c>
      <c r="F137" s="1" t="s">
        <v>186</v>
      </c>
      <c r="G137" s="1" t="s">
        <v>26</v>
      </c>
      <c r="H137" s="1" t="s">
        <v>193</v>
      </c>
      <c r="I137" s="1" t="s">
        <v>208</v>
      </c>
      <c r="J137" s="122" t="s">
        <v>646</v>
      </c>
    </row>
    <row r="138" spans="1:11" x14ac:dyDescent="0.25">
      <c r="A138" s="1">
        <v>65</v>
      </c>
      <c r="B138" s="121"/>
      <c r="C138" s="121"/>
      <c r="D138" s="1" t="s">
        <v>2484</v>
      </c>
      <c r="E138" s="1" t="s">
        <v>228</v>
      </c>
      <c r="F138" s="1" t="s">
        <v>52</v>
      </c>
      <c r="G138" s="1" t="s">
        <v>26</v>
      </c>
      <c r="H138" s="1" t="s">
        <v>185</v>
      </c>
      <c r="I138" s="1" t="s">
        <v>210</v>
      </c>
      <c r="J138" s="122" t="s">
        <v>646</v>
      </c>
    </row>
    <row r="139" spans="1:11" x14ac:dyDescent="0.25">
      <c r="A139" s="1">
        <v>66</v>
      </c>
      <c r="B139" s="121"/>
      <c r="C139" s="121"/>
      <c r="D139" s="1" t="s">
        <v>2485</v>
      </c>
      <c r="E139" s="1" t="s">
        <v>237</v>
      </c>
      <c r="F139" s="1" t="s">
        <v>1679</v>
      </c>
      <c r="G139" s="1" t="s">
        <v>27</v>
      </c>
      <c r="H139" s="1" t="s">
        <v>212</v>
      </c>
      <c r="I139" s="1" t="s">
        <v>210</v>
      </c>
      <c r="J139" s="122" t="s">
        <v>646</v>
      </c>
    </row>
    <row r="140" spans="1:11" x14ac:dyDescent="0.25">
      <c r="A140" s="1">
        <v>67</v>
      </c>
      <c r="B140" s="121"/>
      <c r="C140" s="121"/>
      <c r="D140" s="1" t="s">
        <v>2486</v>
      </c>
      <c r="E140" s="1" t="s">
        <v>228</v>
      </c>
      <c r="F140" s="1" t="s">
        <v>1679</v>
      </c>
      <c r="G140" s="1" t="s">
        <v>27</v>
      </c>
      <c r="H140" s="1" t="s">
        <v>1681</v>
      </c>
      <c r="I140" s="1" t="s">
        <v>208</v>
      </c>
      <c r="J140" s="122" t="s">
        <v>646</v>
      </c>
    </row>
    <row r="141" spans="1:11" x14ac:dyDescent="0.25">
      <c r="A141" s="1">
        <v>68</v>
      </c>
      <c r="B141" s="121"/>
      <c r="C141" s="121"/>
      <c r="D141" s="1" t="s">
        <v>2487</v>
      </c>
      <c r="E141" s="1" t="s">
        <v>968</v>
      </c>
      <c r="F141" s="1" t="s">
        <v>1679</v>
      </c>
      <c r="G141" s="1" t="s">
        <v>27</v>
      </c>
      <c r="H141" s="2" t="s">
        <v>927</v>
      </c>
      <c r="I141" s="1" t="s">
        <v>206</v>
      </c>
      <c r="J141" s="122" t="s">
        <v>646</v>
      </c>
    </row>
    <row r="142" spans="1:11" x14ac:dyDescent="0.25">
      <c r="A142" s="1">
        <v>69</v>
      </c>
      <c r="B142" s="121"/>
      <c r="C142" s="121"/>
      <c r="D142" s="1" t="s">
        <v>2488</v>
      </c>
      <c r="E142" s="1" t="s">
        <v>967</v>
      </c>
      <c r="F142" s="1" t="s">
        <v>53</v>
      </c>
      <c r="G142" s="1" t="s">
        <v>26</v>
      </c>
      <c r="H142" s="1" t="s">
        <v>217</v>
      </c>
      <c r="I142" s="1" t="s">
        <v>208</v>
      </c>
      <c r="J142" s="122" t="s">
        <v>646</v>
      </c>
    </row>
    <row r="143" spans="1:11" x14ac:dyDescent="0.25">
      <c r="A143" s="1">
        <v>70</v>
      </c>
      <c r="B143" s="121"/>
      <c r="C143" s="121"/>
      <c r="D143" s="1" t="s">
        <v>1700</v>
      </c>
      <c r="E143" s="1" t="s">
        <v>227</v>
      </c>
      <c r="F143" s="1" t="s">
        <v>53</v>
      </c>
      <c r="G143" s="1" t="s">
        <v>62</v>
      </c>
      <c r="H143" s="1" t="s">
        <v>185</v>
      </c>
      <c r="I143" s="1" t="s">
        <v>210</v>
      </c>
      <c r="J143" s="122" t="s">
        <v>646</v>
      </c>
    </row>
    <row r="144" spans="1:11" x14ac:dyDescent="0.25">
      <c r="A144" s="1">
        <v>71</v>
      </c>
      <c r="B144" s="121"/>
      <c r="C144" s="121"/>
      <c r="D144" s="1" t="s">
        <v>184</v>
      </c>
      <c r="E144" s="1" t="s">
        <v>227</v>
      </c>
      <c r="F144" s="1" t="s">
        <v>53</v>
      </c>
      <c r="G144" s="1" t="s">
        <v>62</v>
      </c>
      <c r="H144" s="1" t="s">
        <v>185</v>
      </c>
      <c r="I144" s="1" t="s">
        <v>208</v>
      </c>
      <c r="J144" s="122" t="s">
        <v>646</v>
      </c>
    </row>
    <row r="145" spans="1:10" x14ac:dyDescent="0.25">
      <c r="A145" s="1">
        <v>72</v>
      </c>
      <c r="B145" s="121"/>
      <c r="C145" s="121"/>
      <c r="D145" s="1" t="s">
        <v>2489</v>
      </c>
      <c r="E145" s="1" t="s">
        <v>967</v>
      </c>
      <c r="F145" s="1" t="s">
        <v>53</v>
      </c>
      <c r="G145" s="1" t="s">
        <v>62</v>
      </c>
      <c r="H145" s="1" t="s">
        <v>215</v>
      </c>
      <c r="I145" s="1" t="s">
        <v>119</v>
      </c>
      <c r="J145" s="122" t="s">
        <v>646</v>
      </c>
    </row>
    <row r="146" spans="1:10" x14ac:dyDescent="0.25">
      <c r="A146" s="1">
        <v>73</v>
      </c>
      <c r="B146" s="121"/>
      <c r="C146" s="121"/>
      <c r="D146" s="1" t="s">
        <v>2490</v>
      </c>
      <c r="E146" s="1" t="s">
        <v>967</v>
      </c>
      <c r="F146" s="1" t="s">
        <v>53</v>
      </c>
      <c r="G146" s="1" t="s">
        <v>26</v>
      </c>
      <c r="H146" s="1" t="s">
        <v>216</v>
      </c>
      <c r="I146" s="2" t="s">
        <v>119</v>
      </c>
      <c r="J146" s="122" t="s">
        <v>646</v>
      </c>
    </row>
    <row r="147" spans="1:10" x14ac:dyDescent="0.25">
      <c r="A147" s="1">
        <v>74</v>
      </c>
      <c r="B147" s="121"/>
      <c r="C147" s="121" t="s">
        <v>111</v>
      </c>
      <c r="D147" s="1" t="s">
        <v>2491</v>
      </c>
      <c r="E147" s="1" t="s">
        <v>968</v>
      </c>
      <c r="F147" s="1" t="s">
        <v>1679</v>
      </c>
      <c r="G147" s="1" t="s">
        <v>26</v>
      </c>
      <c r="H147" s="2" t="s">
        <v>196</v>
      </c>
      <c r="I147" s="2" t="s">
        <v>206</v>
      </c>
      <c r="J147" s="122" t="s">
        <v>646</v>
      </c>
    </row>
    <row r="148" spans="1:10" x14ac:dyDescent="0.25">
      <c r="A148" s="1">
        <v>75</v>
      </c>
      <c r="B148" s="121"/>
      <c r="C148" s="121"/>
      <c r="D148" s="1" t="s">
        <v>2492</v>
      </c>
      <c r="E148" s="1" t="s">
        <v>232</v>
      </c>
      <c r="F148" s="1" t="s">
        <v>1679</v>
      </c>
      <c r="G148" s="1" t="s">
        <v>62</v>
      </c>
      <c r="H148" s="1" t="s">
        <v>207</v>
      </c>
      <c r="I148" s="2" t="s">
        <v>208</v>
      </c>
      <c r="J148" s="122" t="s">
        <v>646</v>
      </c>
    </row>
    <row r="149" spans="1:10" x14ac:dyDescent="0.25">
      <c r="A149" s="1">
        <v>76</v>
      </c>
      <c r="B149" s="121"/>
      <c r="C149" s="121"/>
      <c r="D149" s="1" t="s">
        <v>2493</v>
      </c>
      <c r="E149" s="1" t="s">
        <v>968</v>
      </c>
      <c r="F149" s="1" t="s">
        <v>1679</v>
      </c>
      <c r="G149" s="1" t="s">
        <v>26</v>
      </c>
      <c r="H149" s="1" t="s">
        <v>193</v>
      </c>
      <c r="I149" s="2" t="s">
        <v>208</v>
      </c>
      <c r="J149" s="122" t="s">
        <v>646</v>
      </c>
    </row>
    <row r="150" spans="1:10" x14ac:dyDescent="0.25">
      <c r="A150" s="1">
        <v>77</v>
      </c>
      <c r="B150" s="121"/>
      <c r="C150" s="121"/>
      <c r="D150" s="1" t="s">
        <v>2494</v>
      </c>
      <c r="E150" s="1" t="s">
        <v>228</v>
      </c>
      <c r="F150" s="1" t="s">
        <v>52</v>
      </c>
      <c r="G150" s="1" t="s">
        <v>27</v>
      </c>
      <c r="H150" s="1" t="s">
        <v>194</v>
      </c>
      <c r="I150" s="2" t="s">
        <v>206</v>
      </c>
      <c r="J150" s="122" t="s">
        <v>646</v>
      </c>
    </row>
    <row r="151" spans="1:10" x14ac:dyDescent="0.25">
      <c r="A151" s="1">
        <v>78</v>
      </c>
      <c r="B151" s="121"/>
      <c r="C151" s="121"/>
      <c r="D151" s="1" t="s">
        <v>2495</v>
      </c>
      <c r="E151" s="1" t="s">
        <v>967</v>
      </c>
      <c r="F151" s="1" t="s">
        <v>53</v>
      </c>
      <c r="G151" s="1" t="s">
        <v>27</v>
      </c>
      <c r="H151" s="1" t="s">
        <v>181</v>
      </c>
      <c r="I151" s="2" t="s">
        <v>208</v>
      </c>
      <c r="J151" s="122" t="s">
        <v>646</v>
      </c>
    </row>
    <row r="152" spans="1:10" x14ac:dyDescent="0.25">
      <c r="A152" s="1">
        <v>79</v>
      </c>
      <c r="B152" s="121"/>
      <c r="C152" s="121"/>
      <c r="D152" s="1" t="s">
        <v>2496</v>
      </c>
      <c r="E152" s="1" t="s">
        <v>237</v>
      </c>
      <c r="F152" s="1" t="s">
        <v>53</v>
      </c>
      <c r="G152" s="1" t="s">
        <v>27</v>
      </c>
      <c r="H152" s="1" t="s">
        <v>212</v>
      </c>
      <c r="I152" s="2" t="s">
        <v>119</v>
      </c>
      <c r="J152" s="122" t="s">
        <v>646</v>
      </c>
    </row>
    <row r="153" spans="1:10" x14ac:dyDescent="0.25">
      <c r="A153" s="1">
        <v>80</v>
      </c>
      <c r="B153" s="121"/>
      <c r="C153" s="121"/>
      <c r="D153" s="1" t="s">
        <v>1701</v>
      </c>
      <c r="E153" s="1" t="s">
        <v>968</v>
      </c>
      <c r="F153" s="1" t="s">
        <v>1679</v>
      </c>
      <c r="G153" s="1" t="s">
        <v>26</v>
      </c>
      <c r="H153" s="2" t="s">
        <v>1806</v>
      </c>
      <c r="I153" s="2" t="s">
        <v>206</v>
      </c>
      <c r="J153" s="122" t="s">
        <v>646</v>
      </c>
    </row>
    <row r="154" spans="1:10" x14ac:dyDescent="0.25">
      <c r="A154" s="1">
        <v>81</v>
      </c>
      <c r="B154" s="121"/>
      <c r="C154" s="121"/>
      <c r="D154" s="1" t="s">
        <v>2497</v>
      </c>
      <c r="E154" s="1" t="s">
        <v>227</v>
      </c>
      <c r="F154" s="1" t="s">
        <v>53</v>
      </c>
      <c r="G154" s="1" t="s">
        <v>26</v>
      </c>
      <c r="H154" s="1" t="s">
        <v>185</v>
      </c>
      <c r="I154" s="2" t="s">
        <v>206</v>
      </c>
      <c r="J154" s="122" t="s">
        <v>646</v>
      </c>
    </row>
    <row r="155" spans="1:10" x14ac:dyDescent="0.25">
      <c r="A155" s="1">
        <v>82</v>
      </c>
      <c r="B155" s="121"/>
      <c r="C155" s="121"/>
      <c r="D155" s="1" t="s">
        <v>2498</v>
      </c>
      <c r="E155" s="1" t="s">
        <v>967</v>
      </c>
      <c r="F155" s="1" t="s">
        <v>108</v>
      </c>
      <c r="G155" s="1" t="s">
        <v>26</v>
      </c>
      <c r="H155" s="1" t="s">
        <v>185</v>
      </c>
      <c r="I155" s="1" t="s">
        <v>208</v>
      </c>
      <c r="J155" s="122" t="s">
        <v>646</v>
      </c>
    </row>
    <row r="156" spans="1:10" x14ac:dyDescent="0.25">
      <c r="A156" s="1">
        <v>83</v>
      </c>
      <c r="B156" s="121"/>
      <c r="C156" s="121"/>
      <c r="D156" s="1" t="s">
        <v>2499</v>
      </c>
      <c r="E156" s="1" t="s">
        <v>967</v>
      </c>
      <c r="F156" s="1" t="s">
        <v>108</v>
      </c>
      <c r="G156" s="1" t="s">
        <v>26</v>
      </c>
      <c r="H156" s="1" t="s">
        <v>185</v>
      </c>
      <c r="I156" s="1" t="s">
        <v>208</v>
      </c>
      <c r="J156" s="122" t="s">
        <v>646</v>
      </c>
    </row>
    <row r="157" spans="1:10" x14ac:dyDescent="0.25">
      <c r="A157" s="1">
        <v>84</v>
      </c>
      <c r="B157" s="121"/>
      <c r="C157" s="121"/>
      <c r="D157" s="1" t="s">
        <v>2500</v>
      </c>
      <c r="E157" s="1" t="s">
        <v>227</v>
      </c>
      <c r="F157" s="1" t="s">
        <v>53</v>
      </c>
      <c r="G157" s="1" t="s">
        <v>26</v>
      </c>
      <c r="H157" s="1" t="s">
        <v>185</v>
      </c>
      <c r="I157" s="1" t="s">
        <v>206</v>
      </c>
      <c r="J157" s="122" t="s">
        <v>646</v>
      </c>
    </row>
    <row r="158" spans="1:10" x14ac:dyDescent="0.25">
      <c r="A158" s="1">
        <v>85</v>
      </c>
      <c r="B158" s="121"/>
      <c r="C158" s="121"/>
      <c r="D158" s="1" t="s">
        <v>2501</v>
      </c>
      <c r="E158" s="1" t="s">
        <v>967</v>
      </c>
      <c r="F158" s="1" t="s">
        <v>53</v>
      </c>
      <c r="G158" s="1" t="s">
        <v>26</v>
      </c>
      <c r="H158" s="1" t="s">
        <v>185</v>
      </c>
      <c r="I158" s="1" t="s">
        <v>206</v>
      </c>
      <c r="J158" s="122" t="s">
        <v>646</v>
      </c>
    </row>
    <row r="159" spans="1:10" x14ac:dyDescent="0.25">
      <c r="A159" s="1">
        <v>86</v>
      </c>
      <c r="B159" s="121"/>
      <c r="C159" s="121"/>
      <c r="D159" s="1" t="s">
        <v>2502</v>
      </c>
      <c r="E159" s="1" t="s">
        <v>237</v>
      </c>
      <c r="F159" s="1" t="s">
        <v>1679</v>
      </c>
      <c r="G159" s="1" t="s">
        <v>27</v>
      </c>
      <c r="H159" s="1" t="s">
        <v>212</v>
      </c>
      <c r="I159" s="1" t="s">
        <v>206</v>
      </c>
      <c r="J159" s="122" t="s">
        <v>646</v>
      </c>
    </row>
    <row r="160" spans="1:10" x14ac:dyDescent="0.25">
      <c r="A160" s="1">
        <v>87</v>
      </c>
      <c r="B160" s="121"/>
      <c r="C160" s="121"/>
      <c r="D160" s="1" t="s">
        <v>2503</v>
      </c>
      <c r="E160" s="1" t="s">
        <v>967</v>
      </c>
      <c r="F160" s="1" t="s">
        <v>53</v>
      </c>
      <c r="G160" s="1" t="s">
        <v>62</v>
      </c>
      <c r="H160" s="1" t="s">
        <v>215</v>
      </c>
      <c r="I160" s="1" t="s">
        <v>119</v>
      </c>
      <c r="J160" s="122" t="s">
        <v>646</v>
      </c>
    </row>
    <row r="161" spans="1:10" x14ac:dyDescent="0.25">
      <c r="A161" s="1">
        <v>88</v>
      </c>
      <c r="B161" s="121"/>
      <c r="C161" s="121"/>
      <c r="D161" s="1" t="s">
        <v>191</v>
      </c>
      <c r="E161" s="1" t="s">
        <v>967</v>
      </c>
      <c r="F161" s="1" t="s">
        <v>53</v>
      </c>
      <c r="G161" s="1" t="s">
        <v>62</v>
      </c>
      <c r="H161" s="1" t="s">
        <v>215</v>
      </c>
      <c r="I161" s="1" t="s">
        <v>119</v>
      </c>
      <c r="J161" s="122" t="s">
        <v>646</v>
      </c>
    </row>
    <row r="162" spans="1:10" x14ac:dyDescent="0.25">
      <c r="A162" s="1">
        <v>89</v>
      </c>
      <c r="B162" s="121"/>
      <c r="C162" s="121"/>
      <c r="D162" s="1" t="s">
        <v>192</v>
      </c>
      <c r="E162" s="1" t="s">
        <v>967</v>
      </c>
      <c r="F162" s="1" t="s">
        <v>53</v>
      </c>
      <c r="G162" s="1" t="s">
        <v>62</v>
      </c>
      <c r="H162" s="1" t="s">
        <v>216</v>
      </c>
      <c r="I162" s="1" t="s">
        <v>119</v>
      </c>
      <c r="J162" s="122" t="s">
        <v>646</v>
      </c>
    </row>
    <row r="163" spans="1:10" x14ac:dyDescent="0.25">
      <c r="A163" s="1">
        <v>90</v>
      </c>
      <c r="B163" s="121"/>
      <c r="C163" s="121"/>
      <c r="D163" s="1" t="s">
        <v>1702</v>
      </c>
      <c r="E163" s="1" t="s">
        <v>228</v>
      </c>
      <c r="F163" s="1" t="s">
        <v>1679</v>
      </c>
      <c r="G163" s="1" t="s">
        <v>62</v>
      </c>
      <c r="H163" s="1" t="s">
        <v>185</v>
      </c>
      <c r="I163" s="1" t="s">
        <v>210</v>
      </c>
      <c r="J163" s="122" t="s">
        <v>646</v>
      </c>
    </row>
    <row r="164" spans="1:10" x14ac:dyDescent="0.25">
      <c r="A164" s="1">
        <v>91</v>
      </c>
      <c r="B164" s="121"/>
      <c r="C164" s="121" t="s">
        <v>112</v>
      </c>
      <c r="D164" s="1" t="s">
        <v>2504</v>
      </c>
      <c r="E164" s="1" t="s">
        <v>967</v>
      </c>
      <c r="F164" s="1" t="s">
        <v>53</v>
      </c>
      <c r="G164" s="1" t="s">
        <v>26</v>
      </c>
      <c r="H164" s="1" t="s">
        <v>217</v>
      </c>
      <c r="I164" s="1" t="s">
        <v>206</v>
      </c>
      <c r="J164" s="122" t="s">
        <v>647</v>
      </c>
    </row>
    <row r="165" spans="1:10" x14ac:dyDescent="0.25">
      <c r="A165" s="1">
        <v>92</v>
      </c>
      <c r="B165" s="121"/>
      <c r="C165" s="121"/>
      <c r="D165" s="1" t="s">
        <v>2505</v>
      </c>
      <c r="E165" s="1" t="s">
        <v>237</v>
      </c>
      <c r="F165" s="1" t="s">
        <v>1679</v>
      </c>
      <c r="G165" s="1" t="s">
        <v>26</v>
      </c>
      <c r="H165" s="1" t="s">
        <v>212</v>
      </c>
      <c r="I165" s="1" t="s">
        <v>210</v>
      </c>
      <c r="J165" s="122" t="s">
        <v>648</v>
      </c>
    </row>
    <row r="166" spans="1:10" x14ac:dyDescent="0.25">
      <c r="A166" s="1">
        <v>93</v>
      </c>
      <c r="B166" s="121"/>
      <c r="C166" s="121"/>
      <c r="D166" s="1" t="s">
        <v>2446</v>
      </c>
      <c r="E166" s="1" t="s">
        <v>237</v>
      </c>
      <c r="F166" s="1" t="s">
        <v>1679</v>
      </c>
      <c r="G166" s="1" t="s">
        <v>26</v>
      </c>
      <c r="H166" s="1" t="s">
        <v>212</v>
      </c>
      <c r="I166" s="1" t="s">
        <v>119</v>
      </c>
      <c r="J166" s="122" t="s">
        <v>648</v>
      </c>
    </row>
    <row r="167" spans="1:10" x14ac:dyDescent="0.25">
      <c r="A167" s="1">
        <v>94</v>
      </c>
      <c r="B167" s="121"/>
      <c r="C167" s="121"/>
      <c r="D167" s="1" t="s">
        <v>2506</v>
      </c>
      <c r="E167" s="1" t="s">
        <v>227</v>
      </c>
      <c r="F167" s="1" t="s">
        <v>53</v>
      </c>
      <c r="G167" s="1" t="s">
        <v>26</v>
      </c>
      <c r="H167" s="1" t="s">
        <v>185</v>
      </c>
      <c r="I167" s="1" t="s">
        <v>206</v>
      </c>
      <c r="J167" s="122" t="s">
        <v>648</v>
      </c>
    </row>
    <row r="168" spans="1:10" x14ac:dyDescent="0.25">
      <c r="A168" s="1">
        <v>95</v>
      </c>
      <c r="B168" s="121"/>
      <c r="C168" s="121"/>
      <c r="D168" s="1" t="s">
        <v>2507</v>
      </c>
      <c r="E168" s="1" t="s">
        <v>968</v>
      </c>
      <c r="F168" s="1" t="s">
        <v>1679</v>
      </c>
      <c r="G168" s="1" t="s">
        <v>26</v>
      </c>
      <c r="H168" s="2" t="s">
        <v>927</v>
      </c>
      <c r="I168" s="1" t="s">
        <v>206</v>
      </c>
      <c r="J168" s="122" t="s">
        <v>639</v>
      </c>
    </row>
    <row r="169" spans="1:10" x14ac:dyDescent="0.25">
      <c r="A169" s="1">
        <v>96</v>
      </c>
      <c r="B169" s="121"/>
      <c r="C169" s="121"/>
      <c r="D169" s="1" t="s">
        <v>2508</v>
      </c>
      <c r="E169" s="1" t="s">
        <v>967</v>
      </c>
      <c r="F169" s="1" t="s">
        <v>53</v>
      </c>
      <c r="G169" s="1" t="s">
        <v>26</v>
      </c>
      <c r="H169" s="1" t="s">
        <v>181</v>
      </c>
      <c r="I169" s="1" t="s">
        <v>206</v>
      </c>
      <c r="J169" s="122" t="s">
        <v>648</v>
      </c>
    </row>
    <row r="170" spans="1:10" x14ac:dyDescent="0.25">
      <c r="A170" s="1">
        <v>97</v>
      </c>
      <c r="B170" s="121"/>
      <c r="C170" s="121"/>
      <c r="D170" s="1" t="s">
        <v>2509</v>
      </c>
      <c r="E170" s="1" t="s">
        <v>228</v>
      </c>
      <c r="F170" s="1" t="s">
        <v>52</v>
      </c>
      <c r="G170" s="1" t="s">
        <v>27</v>
      </c>
      <c r="H170" s="1" t="s">
        <v>193</v>
      </c>
      <c r="I170" s="1" t="s">
        <v>206</v>
      </c>
      <c r="J170" s="122" t="s">
        <v>648</v>
      </c>
    </row>
    <row r="171" spans="1:10" x14ac:dyDescent="0.25">
      <c r="A171" s="1">
        <v>98</v>
      </c>
      <c r="B171" s="121"/>
      <c r="C171" s="121"/>
      <c r="D171" s="1" t="s">
        <v>865</v>
      </c>
      <c r="E171" s="1" t="s">
        <v>228</v>
      </c>
      <c r="F171" s="1" t="s">
        <v>52</v>
      </c>
      <c r="G171" s="1" t="s">
        <v>27</v>
      </c>
      <c r="H171" s="1" t="s">
        <v>194</v>
      </c>
      <c r="I171" s="1" t="s">
        <v>208</v>
      </c>
      <c r="J171" s="122" t="s">
        <v>648</v>
      </c>
    </row>
    <row r="172" spans="1:10" x14ac:dyDescent="0.25">
      <c r="A172" s="1">
        <v>99</v>
      </c>
      <c r="B172" s="121"/>
      <c r="C172" s="121"/>
      <c r="D172" s="1" t="s">
        <v>2510</v>
      </c>
      <c r="E172" s="1" t="s">
        <v>968</v>
      </c>
      <c r="F172" s="1" t="s">
        <v>1679</v>
      </c>
      <c r="G172" s="1" t="s">
        <v>26</v>
      </c>
      <c r="H172" s="1" t="s">
        <v>193</v>
      </c>
      <c r="I172" s="1" t="s">
        <v>208</v>
      </c>
      <c r="J172" s="122" t="s">
        <v>648</v>
      </c>
    </row>
    <row r="173" spans="1:10" x14ac:dyDescent="0.25">
      <c r="A173" s="1">
        <v>100</v>
      </c>
      <c r="B173" s="121"/>
      <c r="C173" s="121"/>
      <c r="D173" s="1" t="s">
        <v>1703</v>
      </c>
      <c r="E173" s="1" t="s">
        <v>228</v>
      </c>
      <c r="F173" s="1" t="s">
        <v>1679</v>
      </c>
      <c r="G173" s="1" t="s">
        <v>27</v>
      </c>
      <c r="H173" s="1" t="s">
        <v>1681</v>
      </c>
      <c r="I173" s="1" t="s">
        <v>210</v>
      </c>
      <c r="J173" s="122" t="s">
        <v>648</v>
      </c>
    </row>
    <row r="174" spans="1:10" x14ac:dyDescent="0.25">
      <c r="A174" s="1">
        <v>101</v>
      </c>
      <c r="B174" s="121"/>
      <c r="C174" s="121"/>
      <c r="D174" s="1" t="s">
        <v>881</v>
      </c>
      <c r="E174" s="1" t="s">
        <v>245</v>
      </c>
      <c r="F174" s="1" t="s">
        <v>52</v>
      </c>
      <c r="G174" s="1" t="s">
        <v>27</v>
      </c>
      <c r="H174" s="1" t="s">
        <v>1681</v>
      </c>
      <c r="I174" s="1" t="s">
        <v>208</v>
      </c>
      <c r="J174" s="122" t="s">
        <v>648</v>
      </c>
    </row>
    <row r="175" spans="1:10" x14ac:dyDescent="0.25">
      <c r="A175" s="1">
        <v>102</v>
      </c>
      <c r="B175" s="121"/>
      <c r="C175" s="121"/>
      <c r="D175" s="1" t="s">
        <v>2511</v>
      </c>
      <c r="E175" s="1" t="s">
        <v>228</v>
      </c>
      <c r="F175" s="1" t="s">
        <v>1679</v>
      </c>
      <c r="G175" s="1" t="s">
        <v>27</v>
      </c>
      <c r="H175" s="1" t="s">
        <v>212</v>
      </c>
      <c r="I175" s="1" t="s">
        <v>208</v>
      </c>
      <c r="J175" s="122" t="s">
        <v>648</v>
      </c>
    </row>
    <row r="176" spans="1:10" x14ac:dyDescent="0.25">
      <c r="A176" s="1">
        <v>103</v>
      </c>
      <c r="B176" s="121"/>
      <c r="C176" s="121"/>
      <c r="D176" s="1" t="s">
        <v>2512</v>
      </c>
      <c r="E176" s="1" t="s">
        <v>968</v>
      </c>
      <c r="F176" s="1" t="s">
        <v>1679</v>
      </c>
      <c r="G176" s="1" t="s">
        <v>27</v>
      </c>
      <c r="H176" s="1" t="s">
        <v>196</v>
      </c>
      <c r="I176" s="1" t="s">
        <v>208</v>
      </c>
      <c r="J176" s="122" t="s">
        <v>648</v>
      </c>
    </row>
    <row r="177" spans="1:10" x14ac:dyDescent="0.25">
      <c r="A177" s="1">
        <v>104</v>
      </c>
      <c r="B177" s="121"/>
      <c r="C177" s="121"/>
      <c r="D177" s="1" t="s">
        <v>2513</v>
      </c>
      <c r="E177" s="1" t="s">
        <v>228</v>
      </c>
      <c r="F177" s="1" t="s">
        <v>52</v>
      </c>
      <c r="G177" s="1" t="s">
        <v>27</v>
      </c>
      <c r="H177" s="1" t="s">
        <v>1681</v>
      </c>
      <c r="I177" s="1" t="s">
        <v>208</v>
      </c>
      <c r="J177" s="122" t="s">
        <v>648</v>
      </c>
    </row>
    <row r="178" spans="1:10" x14ac:dyDescent="0.25">
      <c r="A178" s="1">
        <v>105</v>
      </c>
      <c r="B178" s="121"/>
      <c r="C178" s="121"/>
      <c r="D178" s="1" t="s">
        <v>2514</v>
      </c>
      <c r="E178" s="1" t="s">
        <v>968</v>
      </c>
      <c r="F178" s="1" t="s">
        <v>1679</v>
      </c>
      <c r="G178" s="1" t="s">
        <v>26</v>
      </c>
      <c r="H178" s="1" t="s">
        <v>196</v>
      </c>
      <c r="I178" s="1" t="s">
        <v>206</v>
      </c>
      <c r="J178" s="122" t="s">
        <v>648</v>
      </c>
    </row>
    <row r="179" spans="1:10" x14ac:dyDescent="0.25">
      <c r="A179" s="1">
        <v>106</v>
      </c>
      <c r="B179" s="121"/>
      <c r="C179" s="121"/>
      <c r="D179" s="1" t="s">
        <v>2515</v>
      </c>
      <c r="E179" s="1" t="s">
        <v>968</v>
      </c>
      <c r="F179" s="1" t="s">
        <v>1679</v>
      </c>
      <c r="G179" s="1" t="s">
        <v>27</v>
      </c>
      <c r="H179" s="1" t="s">
        <v>1681</v>
      </c>
      <c r="I179" s="1" t="s">
        <v>206</v>
      </c>
      <c r="J179" s="122" t="s">
        <v>648</v>
      </c>
    </row>
    <row r="180" spans="1:10" x14ac:dyDescent="0.25">
      <c r="A180" s="1">
        <v>107</v>
      </c>
      <c r="B180" s="121"/>
      <c r="C180" s="121"/>
      <c r="D180" s="1" t="s">
        <v>882</v>
      </c>
      <c r="E180" s="1" t="s">
        <v>229</v>
      </c>
      <c r="F180" s="1" t="s">
        <v>52</v>
      </c>
      <c r="G180" s="1" t="s">
        <v>27</v>
      </c>
      <c r="H180" s="2" t="s">
        <v>224</v>
      </c>
      <c r="I180" s="1" t="s">
        <v>208</v>
      </c>
      <c r="J180" s="122" t="s">
        <v>648</v>
      </c>
    </row>
    <row r="181" spans="1:10" x14ac:dyDescent="0.25">
      <c r="A181" s="1">
        <v>108</v>
      </c>
      <c r="B181" s="121"/>
      <c r="C181" s="121"/>
      <c r="D181" s="1" t="s">
        <v>2516</v>
      </c>
      <c r="E181" s="1" t="s">
        <v>226</v>
      </c>
      <c r="F181" s="1" t="s">
        <v>861</v>
      </c>
      <c r="G181" s="1" t="s">
        <v>26</v>
      </c>
      <c r="H181" s="2" t="s">
        <v>221</v>
      </c>
      <c r="I181" s="1" t="s">
        <v>119</v>
      </c>
      <c r="J181" s="122" t="s">
        <v>648</v>
      </c>
    </row>
    <row r="182" spans="1:10" x14ac:dyDescent="0.25">
      <c r="A182" s="1">
        <v>109</v>
      </c>
      <c r="B182" s="121"/>
      <c r="C182" s="121"/>
      <c r="D182" s="1" t="s">
        <v>2517</v>
      </c>
      <c r="E182" s="1" t="s">
        <v>967</v>
      </c>
      <c r="F182" s="1" t="s">
        <v>53</v>
      </c>
      <c r="G182" s="1" t="s">
        <v>26</v>
      </c>
      <c r="H182" s="1" t="s">
        <v>185</v>
      </c>
      <c r="I182" s="1" t="s">
        <v>206</v>
      </c>
      <c r="J182" s="122" t="s">
        <v>648</v>
      </c>
    </row>
    <row r="183" spans="1:10" x14ac:dyDescent="0.25">
      <c r="A183" s="1">
        <v>110</v>
      </c>
      <c r="B183" s="121"/>
      <c r="C183" s="121"/>
      <c r="D183" s="1" t="s">
        <v>1704</v>
      </c>
      <c r="E183" s="1" t="s">
        <v>967</v>
      </c>
      <c r="F183" s="1" t="s">
        <v>108</v>
      </c>
      <c r="G183" s="1" t="s">
        <v>62</v>
      </c>
      <c r="H183" s="1" t="s">
        <v>185</v>
      </c>
      <c r="I183" s="1" t="s">
        <v>206</v>
      </c>
      <c r="J183" s="122" t="s">
        <v>648</v>
      </c>
    </row>
    <row r="184" spans="1:10" x14ac:dyDescent="0.25">
      <c r="A184" s="1">
        <v>111</v>
      </c>
      <c r="B184" s="121"/>
      <c r="C184" s="121"/>
      <c r="D184" s="1" t="s">
        <v>2518</v>
      </c>
      <c r="E184" s="1" t="s">
        <v>245</v>
      </c>
      <c r="F184" s="1" t="s">
        <v>1679</v>
      </c>
      <c r="G184" s="1" t="s">
        <v>26</v>
      </c>
      <c r="H184" s="2" t="s">
        <v>224</v>
      </c>
      <c r="I184" s="1" t="s">
        <v>206</v>
      </c>
      <c r="J184" s="122" t="s">
        <v>648</v>
      </c>
    </row>
    <row r="185" spans="1:10" x14ac:dyDescent="0.25">
      <c r="A185" s="1">
        <v>112</v>
      </c>
      <c r="B185" s="121"/>
      <c r="C185" s="121"/>
      <c r="D185" s="1" t="s">
        <v>2519</v>
      </c>
      <c r="E185" s="1" t="s">
        <v>237</v>
      </c>
      <c r="F185" s="1" t="s">
        <v>1679</v>
      </c>
      <c r="G185" s="1" t="s">
        <v>26</v>
      </c>
      <c r="H185" s="1" t="s">
        <v>196</v>
      </c>
      <c r="I185" s="1" t="s">
        <v>206</v>
      </c>
      <c r="J185" s="122" t="s">
        <v>648</v>
      </c>
    </row>
    <row r="186" spans="1:10" x14ac:dyDescent="0.25">
      <c r="A186" s="1">
        <v>113</v>
      </c>
      <c r="B186" s="121"/>
      <c r="C186" s="121"/>
      <c r="D186" s="1" t="s">
        <v>2520</v>
      </c>
      <c r="E186" s="1" t="s">
        <v>227</v>
      </c>
      <c r="F186" s="1" t="s">
        <v>53</v>
      </c>
      <c r="G186" s="1" t="s">
        <v>62</v>
      </c>
      <c r="H186" s="1" t="s">
        <v>185</v>
      </c>
      <c r="I186" s="1" t="s">
        <v>206</v>
      </c>
      <c r="J186" s="122" t="s">
        <v>648</v>
      </c>
    </row>
    <row r="187" spans="1:10" x14ac:dyDescent="0.25">
      <c r="A187" s="1">
        <v>114</v>
      </c>
      <c r="B187" s="121"/>
      <c r="C187" s="121"/>
      <c r="D187" s="1" t="s">
        <v>2521</v>
      </c>
      <c r="E187" s="1" t="s">
        <v>227</v>
      </c>
      <c r="F187" s="1" t="s">
        <v>53</v>
      </c>
      <c r="G187" s="1" t="s">
        <v>62</v>
      </c>
      <c r="H187" s="1" t="s">
        <v>185</v>
      </c>
      <c r="I187" s="1" t="s">
        <v>206</v>
      </c>
      <c r="J187" s="122" t="s">
        <v>648</v>
      </c>
    </row>
    <row r="188" spans="1:10" x14ac:dyDescent="0.25">
      <c r="A188" s="1">
        <v>115</v>
      </c>
      <c r="B188" s="121"/>
      <c r="C188" s="121"/>
      <c r="D188" s="1" t="s">
        <v>2522</v>
      </c>
      <c r="E188" s="1" t="s">
        <v>967</v>
      </c>
      <c r="F188" s="1" t="s">
        <v>53</v>
      </c>
      <c r="G188" s="1" t="s">
        <v>26</v>
      </c>
      <c r="H188" s="1" t="s">
        <v>217</v>
      </c>
      <c r="I188" s="1" t="s">
        <v>206</v>
      </c>
      <c r="J188" s="122" t="s">
        <v>648</v>
      </c>
    </row>
    <row r="189" spans="1:10" x14ac:dyDescent="0.25">
      <c r="A189" s="1">
        <v>116</v>
      </c>
      <c r="B189" s="121"/>
      <c r="C189" s="121"/>
      <c r="D189" s="1" t="s">
        <v>2523</v>
      </c>
      <c r="E189" s="1" t="s">
        <v>237</v>
      </c>
      <c r="F189" s="1" t="s">
        <v>52</v>
      </c>
      <c r="G189" s="1" t="s">
        <v>27</v>
      </c>
      <c r="H189" s="1" t="s">
        <v>212</v>
      </c>
      <c r="I189" s="1" t="s">
        <v>206</v>
      </c>
      <c r="J189" s="122" t="s">
        <v>648</v>
      </c>
    </row>
    <row r="190" spans="1:10" x14ac:dyDescent="0.25">
      <c r="A190" s="1">
        <v>117</v>
      </c>
      <c r="B190" s="121"/>
      <c r="C190" s="121"/>
      <c r="D190" s="1" t="s">
        <v>2524</v>
      </c>
      <c r="E190" s="1" t="s">
        <v>967</v>
      </c>
      <c r="F190" s="1" t="s">
        <v>53</v>
      </c>
      <c r="G190" s="1" t="s">
        <v>62</v>
      </c>
      <c r="H190" s="1" t="s">
        <v>215</v>
      </c>
      <c r="I190" s="1" t="s">
        <v>119</v>
      </c>
      <c r="J190" s="122" t="s">
        <v>648</v>
      </c>
    </row>
    <row r="191" spans="1:10" x14ac:dyDescent="0.25">
      <c r="A191" s="1">
        <v>118</v>
      </c>
      <c r="B191" s="121"/>
      <c r="C191" s="121"/>
      <c r="D191" s="1" t="s">
        <v>2525</v>
      </c>
      <c r="E191" s="1" t="s">
        <v>967</v>
      </c>
      <c r="F191" s="1" t="s">
        <v>53</v>
      </c>
      <c r="G191" s="1" t="s">
        <v>62</v>
      </c>
      <c r="H191" s="1" t="s">
        <v>215</v>
      </c>
      <c r="I191" s="1" t="s">
        <v>119</v>
      </c>
      <c r="J191" s="122" t="s">
        <v>648</v>
      </c>
    </row>
    <row r="192" spans="1:10" x14ac:dyDescent="0.25">
      <c r="A192" s="1">
        <v>119</v>
      </c>
      <c r="B192" s="121"/>
      <c r="C192" s="121" t="s">
        <v>113</v>
      </c>
      <c r="D192" s="1" t="s">
        <v>2526</v>
      </c>
      <c r="E192" s="1" t="s">
        <v>227</v>
      </c>
      <c r="F192" s="1" t="s">
        <v>205</v>
      </c>
      <c r="G192" s="1" t="s">
        <v>62</v>
      </c>
      <c r="H192" s="1" t="s">
        <v>185</v>
      </c>
      <c r="I192" s="1" t="s">
        <v>119</v>
      </c>
      <c r="J192" s="122" t="s">
        <v>648</v>
      </c>
    </row>
    <row r="193" spans="1:10" x14ac:dyDescent="0.25">
      <c r="A193" s="1">
        <v>120</v>
      </c>
      <c r="B193" s="121"/>
      <c r="C193" s="121"/>
      <c r="D193" s="1" t="s">
        <v>1705</v>
      </c>
      <c r="E193" s="1" t="s">
        <v>967</v>
      </c>
      <c r="F193" s="1" t="s">
        <v>205</v>
      </c>
      <c r="G193" s="1" t="s">
        <v>62</v>
      </c>
      <c r="H193" s="2" t="s">
        <v>217</v>
      </c>
      <c r="I193" s="1" t="s">
        <v>206</v>
      </c>
      <c r="J193" s="122" t="s">
        <v>648</v>
      </c>
    </row>
    <row r="194" spans="1:10" x14ac:dyDescent="0.25">
      <c r="A194" s="1">
        <v>121</v>
      </c>
      <c r="B194" s="121"/>
      <c r="C194" s="121"/>
      <c r="D194" s="1" t="s">
        <v>2527</v>
      </c>
      <c r="E194" s="1" t="s">
        <v>967</v>
      </c>
      <c r="F194" s="1" t="s">
        <v>205</v>
      </c>
      <c r="G194" s="1" t="s">
        <v>26</v>
      </c>
      <c r="H194" s="2" t="s">
        <v>217</v>
      </c>
      <c r="I194" s="1" t="s">
        <v>119</v>
      </c>
      <c r="J194" s="122" t="s">
        <v>648</v>
      </c>
    </row>
    <row r="195" spans="1:10" x14ac:dyDescent="0.25">
      <c r="A195" s="1">
        <v>122</v>
      </c>
      <c r="B195" s="121"/>
      <c r="C195" s="121"/>
      <c r="D195" s="1" t="s">
        <v>883</v>
      </c>
      <c r="E195" s="1" t="s">
        <v>229</v>
      </c>
      <c r="F195" s="1" t="s">
        <v>52</v>
      </c>
      <c r="G195" s="1" t="s">
        <v>27</v>
      </c>
      <c r="H195" s="1" t="s">
        <v>209</v>
      </c>
      <c r="I195" s="1" t="s">
        <v>208</v>
      </c>
      <c r="J195" s="122" t="s">
        <v>648</v>
      </c>
    </row>
    <row r="196" spans="1:10" x14ac:dyDescent="0.25">
      <c r="A196" s="1">
        <v>123</v>
      </c>
      <c r="B196" s="121"/>
      <c r="C196" s="121"/>
      <c r="D196" s="1" t="s">
        <v>2528</v>
      </c>
      <c r="E196" s="1" t="s">
        <v>239</v>
      </c>
      <c r="F196" s="1" t="s">
        <v>1679</v>
      </c>
      <c r="G196" s="1" t="s">
        <v>27</v>
      </c>
      <c r="H196" s="1" t="s">
        <v>1681</v>
      </c>
      <c r="I196" s="1" t="s">
        <v>206</v>
      </c>
      <c r="J196" s="122" t="s">
        <v>648</v>
      </c>
    </row>
    <row r="197" spans="1:10" x14ac:dyDescent="0.25">
      <c r="A197" s="1">
        <v>124</v>
      </c>
      <c r="B197" s="121"/>
      <c r="C197" s="121"/>
      <c r="D197" s="1" t="s">
        <v>2529</v>
      </c>
      <c r="E197" s="1" t="s">
        <v>228</v>
      </c>
      <c r="F197" s="1" t="s">
        <v>1679</v>
      </c>
      <c r="G197" s="1" t="s">
        <v>26</v>
      </c>
      <c r="H197" s="1" t="s">
        <v>1678</v>
      </c>
      <c r="I197" s="1" t="s">
        <v>206</v>
      </c>
      <c r="J197" s="122" t="s">
        <v>648</v>
      </c>
    </row>
    <row r="198" spans="1:10" x14ac:dyDescent="0.25">
      <c r="A198" s="1">
        <v>125</v>
      </c>
      <c r="B198" s="121"/>
      <c r="C198" s="121"/>
      <c r="D198" s="1" t="s">
        <v>2530</v>
      </c>
      <c r="E198" s="1" t="s">
        <v>237</v>
      </c>
      <c r="F198" s="1" t="s">
        <v>1679</v>
      </c>
      <c r="G198" s="1" t="s">
        <v>27</v>
      </c>
      <c r="H198" s="1" t="s">
        <v>212</v>
      </c>
      <c r="I198" s="1" t="s">
        <v>208</v>
      </c>
      <c r="J198" s="122" t="s">
        <v>648</v>
      </c>
    </row>
    <row r="199" spans="1:10" x14ac:dyDescent="0.25">
      <c r="A199" s="1">
        <v>126</v>
      </c>
      <c r="B199" s="121"/>
      <c r="C199" s="121"/>
      <c r="D199" s="1" t="s">
        <v>2531</v>
      </c>
      <c r="E199" s="1" t="s">
        <v>228</v>
      </c>
      <c r="F199" s="1" t="s">
        <v>52</v>
      </c>
      <c r="G199" s="1" t="s">
        <v>27</v>
      </c>
      <c r="H199" s="1" t="s">
        <v>1681</v>
      </c>
      <c r="I199" s="1" t="s">
        <v>208</v>
      </c>
      <c r="J199" s="122" t="s">
        <v>648</v>
      </c>
    </row>
    <row r="200" spans="1:10" x14ac:dyDescent="0.25">
      <c r="A200" s="1">
        <v>127</v>
      </c>
      <c r="B200" s="121"/>
      <c r="C200" s="121"/>
      <c r="D200" s="1" t="s">
        <v>884</v>
      </c>
      <c r="E200" s="1" t="s">
        <v>237</v>
      </c>
      <c r="F200" s="1" t="s">
        <v>52</v>
      </c>
      <c r="G200" s="1" t="s">
        <v>26</v>
      </c>
      <c r="H200" s="1" t="s">
        <v>209</v>
      </c>
      <c r="I200" s="1" t="s">
        <v>208</v>
      </c>
      <c r="J200" s="122" t="s">
        <v>648</v>
      </c>
    </row>
    <row r="201" spans="1:10" x14ac:dyDescent="0.25">
      <c r="A201" s="1">
        <v>128</v>
      </c>
      <c r="B201" s="121"/>
      <c r="C201" s="121"/>
      <c r="D201" s="1" t="s">
        <v>2532</v>
      </c>
      <c r="E201" s="1" t="s">
        <v>228</v>
      </c>
      <c r="F201" s="1" t="s">
        <v>1679</v>
      </c>
      <c r="G201" s="1" t="s">
        <v>26</v>
      </c>
      <c r="H201" s="1" t="s">
        <v>209</v>
      </c>
      <c r="I201" s="1" t="s">
        <v>208</v>
      </c>
      <c r="J201" s="122" t="s">
        <v>648</v>
      </c>
    </row>
    <row r="202" spans="1:10" x14ac:dyDescent="0.25">
      <c r="A202" s="1">
        <v>129</v>
      </c>
      <c r="B202" s="121"/>
      <c r="C202" s="121"/>
      <c r="D202" s="1" t="s">
        <v>2533</v>
      </c>
      <c r="E202" s="1" t="s">
        <v>968</v>
      </c>
      <c r="F202" s="1" t="s">
        <v>52</v>
      </c>
      <c r="G202" s="1" t="s">
        <v>26</v>
      </c>
      <c r="H202" s="1" t="s">
        <v>196</v>
      </c>
      <c r="I202" s="1" t="s">
        <v>206</v>
      </c>
      <c r="J202" s="122" t="s">
        <v>648</v>
      </c>
    </row>
    <row r="203" spans="1:10" x14ac:dyDescent="0.25">
      <c r="A203" s="1">
        <v>130</v>
      </c>
      <c r="B203" s="121"/>
      <c r="C203" s="121"/>
      <c r="D203" s="1" t="s">
        <v>1706</v>
      </c>
      <c r="E203" s="1" t="s">
        <v>237</v>
      </c>
      <c r="F203" s="1" t="s">
        <v>1679</v>
      </c>
      <c r="G203" s="1" t="s">
        <v>26</v>
      </c>
      <c r="H203" s="1" t="s">
        <v>196</v>
      </c>
      <c r="I203" s="1" t="s">
        <v>206</v>
      </c>
      <c r="J203" s="122" t="s">
        <v>648</v>
      </c>
    </row>
    <row r="204" spans="1:10" x14ac:dyDescent="0.25">
      <c r="A204" s="1">
        <v>131</v>
      </c>
      <c r="B204" s="121"/>
      <c r="C204" s="121"/>
      <c r="D204" s="1" t="s">
        <v>2534</v>
      </c>
      <c r="E204" s="1" t="s">
        <v>237</v>
      </c>
      <c r="F204" s="1" t="s">
        <v>1679</v>
      </c>
      <c r="G204" s="1" t="s">
        <v>27</v>
      </c>
      <c r="H204" s="1" t="s">
        <v>209</v>
      </c>
      <c r="I204" s="1" t="s">
        <v>208</v>
      </c>
      <c r="J204" s="122" t="s">
        <v>648</v>
      </c>
    </row>
    <row r="205" spans="1:10" x14ac:dyDescent="0.25">
      <c r="A205" s="1">
        <v>132</v>
      </c>
      <c r="B205" s="121"/>
      <c r="C205" s="121"/>
      <c r="D205" s="1" t="s">
        <v>2535</v>
      </c>
      <c r="E205" s="1" t="s">
        <v>237</v>
      </c>
      <c r="F205" s="1" t="s">
        <v>1679</v>
      </c>
      <c r="G205" s="1" t="s">
        <v>27</v>
      </c>
      <c r="H205" s="1" t="s">
        <v>209</v>
      </c>
      <c r="I205" s="1" t="s">
        <v>206</v>
      </c>
      <c r="J205" s="122" t="s">
        <v>648</v>
      </c>
    </row>
    <row r="206" spans="1:10" x14ac:dyDescent="0.25">
      <c r="A206" s="1">
        <v>133</v>
      </c>
      <c r="B206" s="121"/>
      <c r="C206" s="121"/>
      <c r="D206" s="1" t="s">
        <v>2536</v>
      </c>
      <c r="E206" s="1" t="s">
        <v>237</v>
      </c>
      <c r="F206" s="1" t="s">
        <v>1679</v>
      </c>
      <c r="G206" s="1" t="s">
        <v>27</v>
      </c>
      <c r="H206" s="1" t="s">
        <v>209</v>
      </c>
      <c r="I206" s="1" t="s">
        <v>206</v>
      </c>
      <c r="J206" s="122" t="s">
        <v>648</v>
      </c>
    </row>
    <row r="207" spans="1:10" x14ac:dyDescent="0.25">
      <c r="A207" s="1">
        <v>134</v>
      </c>
      <c r="B207" s="121"/>
      <c r="C207" s="121"/>
      <c r="D207" s="1" t="s">
        <v>2537</v>
      </c>
      <c r="E207" s="1" t="s">
        <v>228</v>
      </c>
      <c r="F207" s="1" t="s">
        <v>1679</v>
      </c>
      <c r="G207" s="1" t="s">
        <v>26</v>
      </c>
      <c r="H207" s="1" t="s">
        <v>1678</v>
      </c>
      <c r="I207" s="1" t="s">
        <v>206</v>
      </c>
      <c r="J207" s="122" t="s">
        <v>648</v>
      </c>
    </row>
    <row r="208" spans="1:10" x14ac:dyDescent="0.25">
      <c r="A208" s="1">
        <v>135</v>
      </c>
      <c r="B208" s="121"/>
      <c r="C208" s="121"/>
      <c r="D208" s="1" t="s">
        <v>2538</v>
      </c>
      <c r="E208" s="1" t="s">
        <v>967</v>
      </c>
      <c r="F208" s="1" t="s">
        <v>1679</v>
      </c>
      <c r="G208" s="1" t="s">
        <v>26</v>
      </c>
      <c r="H208" s="1" t="s">
        <v>217</v>
      </c>
      <c r="I208" s="1" t="s">
        <v>206</v>
      </c>
      <c r="J208" s="122" t="s">
        <v>648</v>
      </c>
    </row>
    <row r="209" spans="1:10" x14ac:dyDescent="0.25">
      <c r="A209" s="1">
        <v>136</v>
      </c>
      <c r="B209" s="121"/>
      <c r="C209" s="121"/>
      <c r="D209" s="1" t="s">
        <v>972</v>
      </c>
      <c r="E209" s="1" t="s">
        <v>227</v>
      </c>
      <c r="F209" s="1" t="s">
        <v>53</v>
      </c>
      <c r="G209" s="1" t="s">
        <v>62</v>
      </c>
      <c r="H209" s="1" t="s">
        <v>185</v>
      </c>
      <c r="I209" s="1" t="s">
        <v>208</v>
      </c>
      <c r="J209" s="122" t="s">
        <v>648</v>
      </c>
    </row>
    <row r="210" spans="1:10" x14ac:dyDescent="0.25">
      <c r="A210" s="1">
        <v>137</v>
      </c>
      <c r="B210" s="121"/>
      <c r="C210" s="121"/>
      <c r="D210" s="1" t="s">
        <v>2539</v>
      </c>
      <c r="E210" s="1" t="s">
        <v>967</v>
      </c>
      <c r="F210" s="1" t="s">
        <v>205</v>
      </c>
      <c r="G210" s="1" t="s">
        <v>26</v>
      </c>
      <c r="H210" s="1" t="s">
        <v>185</v>
      </c>
      <c r="I210" s="1" t="s">
        <v>119</v>
      </c>
      <c r="J210" s="122" t="s">
        <v>648</v>
      </c>
    </row>
    <row r="211" spans="1:10" x14ac:dyDescent="0.25">
      <c r="A211" s="1">
        <v>138</v>
      </c>
      <c r="B211" s="121"/>
      <c r="C211" s="121"/>
      <c r="D211" s="1" t="s">
        <v>2540</v>
      </c>
      <c r="E211" s="1" t="s">
        <v>967</v>
      </c>
      <c r="F211" s="1" t="s">
        <v>205</v>
      </c>
      <c r="G211" s="1" t="s">
        <v>62</v>
      </c>
      <c r="H211" s="1" t="s">
        <v>215</v>
      </c>
      <c r="I211" s="1" t="s">
        <v>119</v>
      </c>
      <c r="J211" s="122" t="s">
        <v>648</v>
      </c>
    </row>
    <row r="212" spans="1:10" x14ac:dyDescent="0.25">
      <c r="A212" s="1">
        <v>139</v>
      </c>
      <c r="B212" s="121"/>
      <c r="C212" s="121"/>
      <c r="D212" s="1" t="s">
        <v>2541</v>
      </c>
      <c r="E212" s="1" t="s">
        <v>967</v>
      </c>
      <c r="F212" s="1" t="s">
        <v>205</v>
      </c>
      <c r="G212" s="1" t="s">
        <v>26</v>
      </c>
      <c r="H212" s="1" t="s">
        <v>215</v>
      </c>
      <c r="I212" s="1" t="s">
        <v>119</v>
      </c>
      <c r="J212" s="122" t="s">
        <v>648</v>
      </c>
    </row>
    <row r="213" spans="1:10" x14ac:dyDescent="0.25">
      <c r="A213" s="1">
        <v>140</v>
      </c>
      <c r="B213" s="121"/>
      <c r="C213" s="121" t="s">
        <v>114</v>
      </c>
      <c r="D213" s="1" t="s">
        <v>1707</v>
      </c>
      <c r="E213" s="1" t="s">
        <v>229</v>
      </c>
      <c r="F213" s="1" t="s">
        <v>1679</v>
      </c>
      <c r="G213" s="1" t="s">
        <v>27</v>
      </c>
      <c r="H213" s="1" t="s">
        <v>193</v>
      </c>
      <c r="I213" s="1" t="s">
        <v>208</v>
      </c>
      <c r="J213" s="122" t="s">
        <v>639</v>
      </c>
    </row>
    <row r="214" spans="1:10" x14ac:dyDescent="0.25">
      <c r="A214" s="1">
        <v>141</v>
      </c>
      <c r="B214" s="121"/>
      <c r="C214" s="121"/>
      <c r="D214" s="1" t="s">
        <v>2542</v>
      </c>
      <c r="E214" s="1" t="s">
        <v>967</v>
      </c>
      <c r="F214" s="1" t="s">
        <v>108</v>
      </c>
      <c r="G214" s="1" t="s">
        <v>62</v>
      </c>
      <c r="H214" s="1" t="s">
        <v>217</v>
      </c>
      <c r="I214" s="1" t="s">
        <v>208</v>
      </c>
      <c r="J214" s="122" t="s">
        <v>648</v>
      </c>
    </row>
    <row r="215" spans="1:10" x14ac:dyDescent="0.25">
      <c r="A215" s="1">
        <v>142</v>
      </c>
      <c r="B215" s="121"/>
      <c r="C215" s="121"/>
      <c r="D215" s="1" t="s">
        <v>2543</v>
      </c>
      <c r="E215" s="1" t="s">
        <v>228</v>
      </c>
      <c r="F215" s="1" t="s">
        <v>1679</v>
      </c>
      <c r="G215" s="1" t="s">
        <v>27</v>
      </c>
      <c r="H215" s="1" t="s">
        <v>1681</v>
      </c>
      <c r="I215" s="1" t="s">
        <v>208</v>
      </c>
      <c r="J215" s="122" t="s">
        <v>648</v>
      </c>
    </row>
    <row r="216" spans="1:10" x14ac:dyDescent="0.25">
      <c r="A216" s="1">
        <v>143</v>
      </c>
      <c r="B216" s="121"/>
      <c r="C216" s="121"/>
      <c r="D216" s="1" t="s">
        <v>2544</v>
      </c>
      <c r="E216" s="1" t="s">
        <v>237</v>
      </c>
      <c r="F216" s="1" t="s">
        <v>1679</v>
      </c>
      <c r="G216" s="1" t="s">
        <v>27</v>
      </c>
      <c r="H216" s="1" t="s">
        <v>209</v>
      </c>
      <c r="I216" s="1" t="s">
        <v>206</v>
      </c>
      <c r="J216" s="122" t="s">
        <v>648</v>
      </c>
    </row>
    <row r="217" spans="1:10" x14ac:dyDescent="0.25">
      <c r="A217" s="1">
        <v>144</v>
      </c>
      <c r="B217" s="121"/>
      <c r="C217" s="121"/>
      <c r="D217" s="1" t="s">
        <v>2545</v>
      </c>
      <c r="E217" s="1" t="s">
        <v>237</v>
      </c>
      <c r="F217" s="1" t="s">
        <v>1679</v>
      </c>
      <c r="G217" s="1" t="s">
        <v>27</v>
      </c>
      <c r="H217" s="1" t="s">
        <v>209</v>
      </c>
      <c r="I217" s="1" t="s">
        <v>210</v>
      </c>
      <c r="J217" s="122" t="s">
        <v>648</v>
      </c>
    </row>
    <row r="218" spans="1:10" x14ac:dyDescent="0.25">
      <c r="A218" s="1">
        <v>145</v>
      </c>
      <c r="B218" s="121"/>
      <c r="C218" s="121"/>
      <c r="D218" s="1" t="s">
        <v>2546</v>
      </c>
      <c r="E218" s="1" t="s">
        <v>968</v>
      </c>
      <c r="F218" s="1" t="s">
        <v>1679</v>
      </c>
      <c r="G218" s="1" t="s">
        <v>27</v>
      </c>
      <c r="H218" s="1" t="s">
        <v>1681</v>
      </c>
      <c r="I218" s="1" t="s">
        <v>206</v>
      </c>
      <c r="J218" s="122" t="s">
        <v>648</v>
      </c>
    </row>
    <row r="219" spans="1:10" x14ac:dyDescent="0.25">
      <c r="A219" s="1">
        <v>146</v>
      </c>
      <c r="B219" s="121"/>
      <c r="C219" s="121"/>
      <c r="D219" s="1" t="s">
        <v>2547</v>
      </c>
      <c r="E219" s="1" t="s">
        <v>239</v>
      </c>
      <c r="F219" s="1" t="s">
        <v>1679</v>
      </c>
      <c r="G219" s="1" t="s">
        <v>62</v>
      </c>
      <c r="H219" s="1" t="s">
        <v>196</v>
      </c>
      <c r="I219" s="1" t="s">
        <v>206</v>
      </c>
      <c r="J219" s="122" t="s">
        <v>648</v>
      </c>
    </row>
    <row r="220" spans="1:10" x14ac:dyDescent="0.25">
      <c r="A220" s="1">
        <v>147</v>
      </c>
      <c r="B220" s="121"/>
      <c r="C220" s="121"/>
      <c r="D220" s="1" t="s">
        <v>2548</v>
      </c>
      <c r="E220" s="1" t="s">
        <v>237</v>
      </c>
      <c r="F220" s="1" t="s">
        <v>1679</v>
      </c>
      <c r="G220" s="1" t="s">
        <v>26</v>
      </c>
      <c r="H220" s="1" t="s">
        <v>1681</v>
      </c>
      <c r="I220" s="1" t="s">
        <v>208</v>
      </c>
      <c r="J220" s="122" t="s">
        <v>648</v>
      </c>
    </row>
    <row r="221" spans="1:10" x14ac:dyDescent="0.25">
      <c r="A221" s="1">
        <v>148</v>
      </c>
      <c r="B221" s="121"/>
      <c r="C221" s="121"/>
      <c r="D221" s="1" t="s">
        <v>2549</v>
      </c>
      <c r="E221" s="1" t="s">
        <v>237</v>
      </c>
      <c r="F221" s="1" t="s">
        <v>1679</v>
      </c>
      <c r="G221" s="1" t="s">
        <v>27</v>
      </c>
      <c r="H221" s="1" t="s">
        <v>209</v>
      </c>
      <c r="I221" s="1" t="s">
        <v>210</v>
      </c>
      <c r="J221" s="122" t="s">
        <v>648</v>
      </c>
    </row>
    <row r="222" spans="1:10" x14ac:dyDescent="0.25">
      <c r="A222" s="1">
        <v>149</v>
      </c>
      <c r="B222" s="121"/>
      <c r="C222" s="121"/>
      <c r="D222" s="1" t="s">
        <v>2550</v>
      </c>
      <c r="E222" s="1" t="s">
        <v>968</v>
      </c>
      <c r="F222" s="1" t="s">
        <v>1679</v>
      </c>
      <c r="G222" s="1" t="s">
        <v>26</v>
      </c>
      <c r="H222" s="1" t="s">
        <v>209</v>
      </c>
      <c r="I222" s="1" t="s">
        <v>206</v>
      </c>
      <c r="J222" s="122" t="s">
        <v>648</v>
      </c>
    </row>
    <row r="223" spans="1:10" x14ac:dyDescent="0.25">
      <c r="A223" s="1">
        <v>150</v>
      </c>
      <c r="B223" s="121"/>
      <c r="C223" s="121"/>
      <c r="D223" s="1" t="s">
        <v>1708</v>
      </c>
      <c r="E223" s="1" t="s">
        <v>968</v>
      </c>
      <c r="F223" s="1" t="s">
        <v>1679</v>
      </c>
      <c r="G223" s="1" t="s">
        <v>26</v>
      </c>
      <c r="H223" s="1" t="s">
        <v>209</v>
      </c>
      <c r="I223" s="1" t="s">
        <v>206</v>
      </c>
      <c r="J223" s="122" t="s">
        <v>648</v>
      </c>
    </row>
    <row r="224" spans="1:10" x14ac:dyDescent="0.25">
      <c r="A224" s="1">
        <v>151</v>
      </c>
      <c r="B224" s="121"/>
      <c r="C224" s="121"/>
      <c r="D224" s="1" t="s">
        <v>866</v>
      </c>
      <c r="E224" s="1" t="s">
        <v>228</v>
      </c>
      <c r="F224" s="1" t="s">
        <v>52</v>
      </c>
      <c r="G224" s="1" t="s">
        <v>27</v>
      </c>
      <c r="H224" s="1" t="s">
        <v>1681</v>
      </c>
      <c r="I224" s="1" t="s">
        <v>208</v>
      </c>
      <c r="J224" s="122" t="s">
        <v>648</v>
      </c>
    </row>
    <row r="225" spans="1:10" x14ac:dyDescent="0.25">
      <c r="A225" s="1">
        <v>152</v>
      </c>
      <c r="B225" s="121"/>
      <c r="C225" s="121"/>
      <c r="D225" s="1" t="s">
        <v>2551</v>
      </c>
      <c r="E225" s="1" t="s">
        <v>228</v>
      </c>
      <c r="F225" s="1" t="s">
        <v>52</v>
      </c>
      <c r="G225" s="1" t="s">
        <v>27</v>
      </c>
      <c r="H225" s="2" t="s">
        <v>927</v>
      </c>
      <c r="I225" s="1" t="s">
        <v>206</v>
      </c>
      <c r="J225" s="122" t="s">
        <v>648</v>
      </c>
    </row>
    <row r="226" spans="1:10" x14ac:dyDescent="0.25">
      <c r="A226" s="1">
        <v>153</v>
      </c>
      <c r="B226" s="121"/>
      <c r="C226" s="121"/>
      <c r="D226" s="1" t="s">
        <v>2552</v>
      </c>
      <c r="E226" s="1" t="s">
        <v>239</v>
      </c>
      <c r="F226" s="1" t="s">
        <v>1679</v>
      </c>
      <c r="G226" s="1" t="s">
        <v>27</v>
      </c>
      <c r="H226" s="1" t="s">
        <v>1681</v>
      </c>
      <c r="I226" s="1" t="s">
        <v>208</v>
      </c>
      <c r="J226" s="122" t="s">
        <v>648</v>
      </c>
    </row>
    <row r="227" spans="1:10" x14ac:dyDescent="0.25">
      <c r="A227" s="1">
        <v>154</v>
      </c>
      <c r="B227" s="121"/>
      <c r="C227" s="121"/>
      <c r="D227" s="1" t="s">
        <v>2553</v>
      </c>
      <c r="E227" s="1" t="s">
        <v>237</v>
      </c>
      <c r="F227" s="1" t="s">
        <v>1679</v>
      </c>
      <c r="G227" s="1" t="s">
        <v>27</v>
      </c>
      <c r="H227" s="1" t="s">
        <v>209</v>
      </c>
      <c r="I227" s="1" t="s">
        <v>208</v>
      </c>
      <c r="J227" s="122" t="s">
        <v>648</v>
      </c>
    </row>
    <row r="228" spans="1:10" x14ac:dyDescent="0.25">
      <c r="A228" s="1">
        <v>155</v>
      </c>
      <c r="B228" s="121"/>
      <c r="C228" s="121"/>
      <c r="D228" s="1" t="s">
        <v>2445</v>
      </c>
      <c r="E228" s="1" t="s">
        <v>1339</v>
      </c>
      <c r="F228" s="1" t="s">
        <v>1679</v>
      </c>
      <c r="G228" s="1" t="s">
        <v>27</v>
      </c>
      <c r="H228" s="1" t="s">
        <v>196</v>
      </c>
      <c r="I228" s="1" t="s">
        <v>119</v>
      </c>
      <c r="J228" s="122" t="s">
        <v>648</v>
      </c>
    </row>
    <row r="229" spans="1:10" x14ac:dyDescent="0.25">
      <c r="A229" s="1">
        <v>156</v>
      </c>
      <c r="B229" s="121"/>
      <c r="C229" s="121"/>
      <c r="D229" s="1" t="s">
        <v>2554</v>
      </c>
      <c r="E229" s="1" t="s">
        <v>237</v>
      </c>
      <c r="F229" s="1" t="s">
        <v>1679</v>
      </c>
      <c r="G229" s="1" t="s">
        <v>27</v>
      </c>
      <c r="H229" s="1" t="s">
        <v>209</v>
      </c>
      <c r="I229" s="1" t="s">
        <v>206</v>
      </c>
      <c r="J229" s="122" t="s">
        <v>648</v>
      </c>
    </row>
    <row r="230" spans="1:10" x14ac:dyDescent="0.25">
      <c r="A230" s="1">
        <v>157</v>
      </c>
      <c r="B230" s="121"/>
      <c r="C230" s="121"/>
      <c r="D230" s="1" t="s">
        <v>2555</v>
      </c>
      <c r="E230" s="1" t="s">
        <v>232</v>
      </c>
      <c r="F230" s="1" t="s">
        <v>1679</v>
      </c>
      <c r="G230" s="1" t="s">
        <v>27</v>
      </c>
      <c r="H230" s="1" t="s">
        <v>219</v>
      </c>
      <c r="I230" s="1" t="s">
        <v>206</v>
      </c>
      <c r="J230" s="122" t="s">
        <v>648</v>
      </c>
    </row>
    <row r="231" spans="1:10" x14ac:dyDescent="0.25">
      <c r="A231" s="1">
        <v>158</v>
      </c>
      <c r="B231" s="121"/>
      <c r="C231" s="121"/>
      <c r="D231" s="1" t="s">
        <v>981</v>
      </c>
      <c r="E231" s="1" t="s">
        <v>238</v>
      </c>
      <c r="F231" s="1" t="s">
        <v>205</v>
      </c>
      <c r="G231" s="1" t="s">
        <v>62</v>
      </c>
      <c r="H231" s="1" t="s">
        <v>185</v>
      </c>
      <c r="I231" s="1" t="s">
        <v>208</v>
      </c>
      <c r="J231" s="122" t="s">
        <v>648</v>
      </c>
    </row>
    <row r="232" spans="1:10" x14ac:dyDescent="0.25">
      <c r="A232" s="1">
        <v>159</v>
      </c>
      <c r="B232" s="121"/>
      <c r="C232" s="121"/>
      <c r="D232" s="1" t="s">
        <v>982</v>
      </c>
      <c r="E232" s="1" t="s">
        <v>227</v>
      </c>
      <c r="F232" s="1" t="s">
        <v>205</v>
      </c>
      <c r="G232" s="1" t="s">
        <v>62</v>
      </c>
      <c r="H232" s="1" t="s">
        <v>185</v>
      </c>
      <c r="I232" s="1" t="s">
        <v>208</v>
      </c>
      <c r="J232" s="122" t="s">
        <v>648</v>
      </c>
    </row>
    <row r="233" spans="1:10" x14ac:dyDescent="0.25">
      <c r="A233" s="1">
        <v>160</v>
      </c>
      <c r="B233" s="121"/>
      <c r="C233" s="121"/>
      <c r="D233" s="1" t="s">
        <v>1709</v>
      </c>
      <c r="E233" s="1" t="s">
        <v>227</v>
      </c>
      <c r="F233" s="1" t="s">
        <v>205</v>
      </c>
      <c r="G233" s="1" t="s">
        <v>62</v>
      </c>
      <c r="H233" s="1" t="s">
        <v>185</v>
      </c>
      <c r="I233" s="1" t="s">
        <v>208</v>
      </c>
      <c r="J233" s="122" t="s">
        <v>648</v>
      </c>
    </row>
    <row r="234" spans="1:10" x14ac:dyDescent="0.25">
      <c r="A234" s="1">
        <v>161</v>
      </c>
      <c r="B234" s="121"/>
      <c r="C234" s="121"/>
      <c r="D234" s="1" t="s">
        <v>2556</v>
      </c>
      <c r="E234" s="1" t="s">
        <v>227</v>
      </c>
      <c r="F234" s="1" t="s">
        <v>205</v>
      </c>
      <c r="G234" s="1" t="s">
        <v>26</v>
      </c>
      <c r="H234" s="1" t="s">
        <v>185</v>
      </c>
      <c r="I234" s="1" t="s">
        <v>208</v>
      </c>
      <c r="J234" s="122" t="s">
        <v>648</v>
      </c>
    </row>
    <row r="235" spans="1:10" x14ac:dyDescent="0.25">
      <c r="A235" s="1">
        <v>162</v>
      </c>
      <c r="B235" s="121"/>
      <c r="C235" s="121"/>
      <c r="D235" s="1" t="s">
        <v>973</v>
      </c>
      <c r="E235" s="1" t="s">
        <v>227</v>
      </c>
      <c r="F235" s="1" t="s">
        <v>205</v>
      </c>
      <c r="G235" s="1" t="s">
        <v>26</v>
      </c>
      <c r="H235" s="1" t="s">
        <v>185</v>
      </c>
      <c r="I235" s="1" t="s">
        <v>208</v>
      </c>
      <c r="J235" s="122" t="s">
        <v>648</v>
      </c>
    </row>
    <row r="236" spans="1:10" x14ac:dyDescent="0.25">
      <c r="A236" s="1">
        <v>163</v>
      </c>
      <c r="B236" s="121"/>
      <c r="C236" s="121"/>
      <c r="D236" s="1" t="s">
        <v>983</v>
      </c>
      <c r="E236" s="1" t="s">
        <v>227</v>
      </c>
      <c r="F236" s="1" t="s">
        <v>205</v>
      </c>
      <c r="G236" s="1" t="s">
        <v>62</v>
      </c>
      <c r="H236" s="1" t="s">
        <v>185</v>
      </c>
      <c r="I236" s="1" t="s">
        <v>208</v>
      </c>
      <c r="J236" s="122" t="s">
        <v>648</v>
      </c>
    </row>
    <row r="237" spans="1:10" x14ac:dyDescent="0.25">
      <c r="A237" s="1">
        <v>164</v>
      </c>
      <c r="B237" s="121"/>
      <c r="C237" s="121"/>
      <c r="D237" s="1" t="s">
        <v>974</v>
      </c>
      <c r="E237" s="1" t="s">
        <v>227</v>
      </c>
      <c r="F237" s="1" t="s">
        <v>205</v>
      </c>
      <c r="G237" s="1" t="s">
        <v>62</v>
      </c>
      <c r="H237" s="1" t="s">
        <v>185</v>
      </c>
      <c r="I237" s="1" t="s">
        <v>208</v>
      </c>
      <c r="J237" s="122" t="s">
        <v>648</v>
      </c>
    </row>
    <row r="238" spans="1:10" x14ac:dyDescent="0.25">
      <c r="A238" s="1">
        <v>165</v>
      </c>
      <c r="B238" s="121"/>
      <c r="C238" s="121"/>
      <c r="D238" s="1" t="s">
        <v>2557</v>
      </c>
      <c r="E238" s="1" t="s">
        <v>227</v>
      </c>
      <c r="F238" s="1" t="s">
        <v>205</v>
      </c>
      <c r="G238" s="1" t="s">
        <v>62</v>
      </c>
      <c r="H238" s="1" t="s">
        <v>185</v>
      </c>
      <c r="I238" s="1" t="s">
        <v>206</v>
      </c>
      <c r="J238" s="122" t="s">
        <v>648</v>
      </c>
    </row>
    <row r="239" spans="1:10" x14ac:dyDescent="0.25">
      <c r="A239" s="1">
        <v>166</v>
      </c>
      <c r="B239" s="121"/>
      <c r="C239" s="121"/>
      <c r="D239" s="1" t="s">
        <v>2558</v>
      </c>
      <c r="E239" s="1" t="s">
        <v>967</v>
      </c>
      <c r="F239" s="1" t="s">
        <v>108</v>
      </c>
      <c r="G239" s="1" t="s">
        <v>62</v>
      </c>
      <c r="H239" s="1" t="s">
        <v>185</v>
      </c>
      <c r="I239" s="1" t="s">
        <v>119</v>
      </c>
      <c r="J239" s="122" t="s">
        <v>648</v>
      </c>
    </row>
    <row r="240" spans="1:10" x14ac:dyDescent="0.25">
      <c r="A240" s="1">
        <v>167</v>
      </c>
      <c r="B240" s="121"/>
      <c r="C240" s="121"/>
      <c r="D240" s="1" t="s">
        <v>2559</v>
      </c>
      <c r="E240" s="1" t="s">
        <v>967</v>
      </c>
      <c r="F240" s="1" t="s">
        <v>53</v>
      </c>
      <c r="G240" s="1" t="s">
        <v>26</v>
      </c>
      <c r="H240" s="1" t="s">
        <v>185</v>
      </c>
      <c r="I240" s="1" t="s">
        <v>206</v>
      </c>
      <c r="J240" s="122" t="s">
        <v>648</v>
      </c>
    </row>
    <row r="241" spans="1:10" x14ac:dyDescent="0.25">
      <c r="A241" s="1">
        <v>168</v>
      </c>
      <c r="B241" s="121"/>
      <c r="C241" s="121"/>
      <c r="D241" s="1" t="s">
        <v>2560</v>
      </c>
      <c r="E241" s="1" t="s">
        <v>967</v>
      </c>
      <c r="F241" s="1" t="s">
        <v>53</v>
      </c>
      <c r="G241" s="1" t="s">
        <v>26</v>
      </c>
      <c r="H241" s="1" t="s">
        <v>185</v>
      </c>
      <c r="I241" s="1" t="s">
        <v>206</v>
      </c>
      <c r="J241" s="122" t="s">
        <v>648</v>
      </c>
    </row>
    <row r="242" spans="1:10" x14ac:dyDescent="0.25">
      <c r="A242" s="1">
        <v>169</v>
      </c>
      <c r="B242" s="121"/>
      <c r="C242" s="121"/>
      <c r="D242" s="1" t="s">
        <v>2561</v>
      </c>
      <c r="E242" s="1" t="s">
        <v>227</v>
      </c>
      <c r="F242" s="1" t="s">
        <v>205</v>
      </c>
      <c r="G242" s="1" t="s">
        <v>62</v>
      </c>
      <c r="H242" s="1" t="s">
        <v>185</v>
      </c>
      <c r="I242" s="1" t="s">
        <v>206</v>
      </c>
      <c r="J242" s="122" t="s">
        <v>648</v>
      </c>
    </row>
    <row r="243" spans="1:10" x14ac:dyDescent="0.25">
      <c r="A243" s="1">
        <v>170</v>
      </c>
      <c r="B243" s="121"/>
      <c r="C243" s="121"/>
      <c r="D243" s="1" t="s">
        <v>1710</v>
      </c>
      <c r="E243" s="1" t="s">
        <v>227</v>
      </c>
      <c r="F243" s="1" t="s">
        <v>205</v>
      </c>
      <c r="G243" s="1" t="s">
        <v>62</v>
      </c>
      <c r="H243" s="1" t="s">
        <v>185</v>
      </c>
      <c r="I243" s="1" t="s">
        <v>206</v>
      </c>
      <c r="J243" s="122" t="s">
        <v>648</v>
      </c>
    </row>
    <row r="244" spans="1:10" x14ac:dyDescent="0.25">
      <c r="A244" s="1">
        <v>171</v>
      </c>
      <c r="B244" s="121"/>
      <c r="C244" s="121"/>
      <c r="D244" s="1" t="s">
        <v>2562</v>
      </c>
      <c r="E244" s="1" t="s">
        <v>967</v>
      </c>
      <c r="F244" s="1" t="s">
        <v>205</v>
      </c>
      <c r="G244" s="1" t="s">
        <v>62</v>
      </c>
      <c r="H244" s="1" t="s">
        <v>215</v>
      </c>
      <c r="I244" s="1" t="s">
        <v>119</v>
      </c>
      <c r="J244" s="122" t="s">
        <v>648</v>
      </c>
    </row>
    <row r="245" spans="1:10" x14ac:dyDescent="0.25">
      <c r="A245" s="1">
        <v>172</v>
      </c>
      <c r="B245" s="121"/>
      <c r="C245" s="121"/>
      <c r="D245" s="1" t="s">
        <v>2563</v>
      </c>
      <c r="E245" s="1" t="s">
        <v>967</v>
      </c>
      <c r="F245" s="1" t="s">
        <v>205</v>
      </c>
      <c r="G245" s="1" t="s">
        <v>62</v>
      </c>
      <c r="H245" s="1" t="s">
        <v>215</v>
      </c>
      <c r="I245" s="1" t="s">
        <v>119</v>
      </c>
      <c r="J245" s="122" t="s">
        <v>648</v>
      </c>
    </row>
    <row r="246" spans="1:10" x14ac:dyDescent="0.25">
      <c r="A246" s="1">
        <v>173</v>
      </c>
      <c r="B246" s="121"/>
      <c r="C246" s="121" t="s">
        <v>115</v>
      </c>
      <c r="D246" s="1" t="s">
        <v>2564</v>
      </c>
      <c r="E246" s="1" t="s">
        <v>967</v>
      </c>
      <c r="F246" s="1" t="s">
        <v>205</v>
      </c>
      <c r="G246" s="1" t="s">
        <v>26</v>
      </c>
      <c r="H246" s="1" t="s">
        <v>185</v>
      </c>
      <c r="I246" s="1" t="s">
        <v>206</v>
      </c>
      <c r="J246" s="122" t="s">
        <v>648</v>
      </c>
    </row>
    <row r="247" spans="1:10" x14ac:dyDescent="0.25">
      <c r="A247" s="1">
        <v>174</v>
      </c>
      <c r="B247" s="121"/>
      <c r="C247" s="121"/>
      <c r="D247" s="1" t="s">
        <v>896</v>
      </c>
      <c r="E247" s="1" t="s">
        <v>237</v>
      </c>
      <c r="F247" s="1" t="s">
        <v>1679</v>
      </c>
      <c r="G247" s="1" t="s">
        <v>27</v>
      </c>
      <c r="H247" s="1" t="s">
        <v>209</v>
      </c>
      <c r="I247" s="1" t="s">
        <v>208</v>
      </c>
      <c r="J247" s="122" t="s">
        <v>648</v>
      </c>
    </row>
    <row r="248" spans="1:10" x14ac:dyDescent="0.25">
      <c r="A248" s="1">
        <v>175</v>
      </c>
      <c r="B248" s="121"/>
      <c r="C248" s="121"/>
      <c r="D248" s="1" t="s">
        <v>2565</v>
      </c>
      <c r="E248" s="1" t="s">
        <v>237</v>
      </c>
      <c r="F248" s="1" t="s">
        <v>1679</v>
      </c>
      <c r="G248" s="1" t="s">
        <v>26</v>
      </c>
      <c r="H248" s="1" t="s">
        <v>209</v>
      </c>
      <c r="I248" s="1" t="s">
        <v>206</v>
      </c>
      <c r="J248" s="122" t="s">
        <v>648</v>
      </c>
    </row>
    <row r="249" spans="1:10" x14ac:dyDescent="0.25">
      <c r="A249" s="1">
        <v>176</v>
      </c>
      <c r="B249" s="121"/>
      <c r="C249" s="121"/>
      <c r="D249" s="1" t="s">
        <v>2566</v>
      </c>
      <c r="E249" s="1" t="s">
        <v>237</v>
      </c>
      <c r="F249" s="1" t="s">
        <v>1679</v>
      </c>
      <c r="G249" s="1" t="s">
        <v>27</v>
      </c>
      <c r="H249" s="1" t="s">
        <v>209</v>
      </c>
      <c r="I249" s="1" t="s">
        <v>208</v>
      </c>
      <c r="J249" s="122" t="s">
        <v>648</v>
      </c>
    </row>
    <row r="250" spans="1:10" x14ac:dyDescent="0.25">
      <c r="A250" s="1">
        <v>177</v>
      </c>
      <c r="B250" s="121"/>
      <c r="C250" s="121"/>
      <c r="D250" s="1" t="s">
        <v>2567</v>
      </c>
      <c r="E250" s="1" t="s">
        <v>229</v>
      </c>
      <c r="F250" s="1" t="s">
        <v>52</v>
      </c>
      <c r="G250" s="1" t="s">
        <v>27</v>
      </c>
      <c r="H250" s="1" t="s">
        <v>2440</v>
      </c>
      <c r="I250" s="1" t="s">
        <v>210</v>
      </c>
      <c r="J250" s="122" t="s">
        <v>648</v>
      </c>
    </row>
    <row r="251" spans="1:10" x14ac:dyDescent="0.25">
      <c r="A251" s="1">
        <v>178</v>
      </c>
      <c r="B251" s="121"/>
      <c r="C251" s="121"/>
      <c r="D251" s="1" t="s">
        <v>885</v>
      </c>
      <c r="E251" s="1" t="s">
        <v>229</v>
      </c>
      <c r="F251" s="1" t="s">
        <v>52</v>
      </c>
      <c r="G251" s="1" t="s">
        <v>27</v>
      </c>
      <c r="H251" s="1" t="s">
        <v>2440</v>
      </c>
      <c r="I251" s="1" t="s">
        <v>208</v>
      </c>
      <c r="J251" s="122" t="s">
        <v>648</v>
      </c>
    </row>
    <row r="252" spans="1:10" x14ac:dyDescent="0.25">
      <c r="A252" s="1">
        <v>179</v>
      </c>
      <c r="B252" s="121"/>
      <c r="C252" s="121"/>
      <c r="D252" s="1" t="s">
        <v>2568</v>
      </c>
      <c r="E252" s="1" t="s">
        <v>228</v>
      </c>
      <c r="F252" s="1" t="s">
        <v>1679</v>
      </c>
      <c r="G252" s="1" t="s">
        <v>27</v>
      </c>
      <c r="H252" s="1" t="s">
        <v>1681</v>
      </c>
      <c r="I252" s="1" t="s">
        <v>208</v>
      </c>
      <c r="J252" s="122" t="s">
        <v>648</v>
      </c>
    </row>
    <row r="253" spans="1:10" x14ac:dyDescent="0.25">
      <c r="A253" s="1">
        <v>180</v>
      </c>
      <c r="B253" s="121"/>
      <c r="C253" s="121"/>
      <c r="D253" s="1" t="s">
        <v>1711</v>
      </c>
      <c r="E253" s="1" t="s">
        <v>228</v>
      </c>
      <c r="F253" s="1" t="s">
        <v>1679</v>
      </c>
      <c r="G253" s="1" t="s">
        <v>27</v>
      </c>
      <c r="H253" s="1" t="s">
        <v>212</v>
      </c>
      <c r="I253" s="1" t="s">
        <v>208</v>
      </c>
      <c r="J253" s="122" t="s">
        <v>648</v>
      </c>
    </row>
    <row r="254" spans="1:10" x14ac:dyDescent="0.25">
      <c r="A254" s="1">
        <v>181</v>
      </c>
      <c r="B254" s="121"/>
      <c r="C254" s="121"/>
      <c r="D254" s="1" t="s">
        <v>2569</v>
      </c>
      <c r="E254" s="1" t="s">
        <v>232</v>
      </c>
      <c r="F254" s="1" t="s">
        <v>1679</v>
      </c>
      <c r="G254" s="1" t="s">
        <v>26</v>
      </c>
      <c r="H254" s="1" t="s">
        <v>196</v>
      </c>
      <c r="I254" s="1" t="s">
        <v>210</v>
      </c>
      <c r="J254" s="122" t="s">
        <v>648</v>
      </c>
    </row>
    <row r="255" spans="1:10" x14ac:dyDescent="0.25">
      <c r="A255" s="1">
        <v>182</v>
      </c>
      <c r="B255" s="121"/>
      <c r="C255" s="121"/>
      <c r="D255" s="1" t="s">
        <v>2570</v>
      </c>
      <c r="E255" s="1" t="s">
        <v>968</v>
      </c>
      <c r="F255" s="1" t="s">
        <v>1679</v>
      </c>
      <c r="G255" s="1" t="s">
        <v>26</v>
      </c>
      <c r="H255" s="2" t="s">
        <v>209</v>
      </c>
      <c r="I255" s="1" t="s">
        <v>208</v>
      </c>
      <c r="J255" s="122" t="s">
        <v>648</v>
      </c>
    </row>
    <row r="256" spans="1:10" x14ac:dyDescent="0.25">
      <c r="A256" s="1">
        <v>183</v>
      </c>
      <c r="B256" s="121"/>
      <c r="C256" s="121"/>
      <c r="D256" s="1" t="s">
        <v>886</v>
      </c>
      <c r="E256" s="1" t="s">
        <v>229</v>
      </c>
      <c r="F256" s="1" t="s">
        <v>52</v>
      </c>
      <c r="G256" s="1" t="s">
        <v>27</v>
      </c>
      <c r="H256" s="1" t="s">
        <v>196</v>
      </c>
      <c r="I256" s="1" t="s">
        <v>208</v>
      </c>
      <c r="J256" s="122" t="s">
        <v>648</v>
      </c>
    </row>
    <row r="257" spans="1:10" x14ac:dyDescent="0.25">
      <c r="A257" s="1">
        <v>184</v>
      </c>
      <c r="B257" s="121"/>
      <c r="C257" s="121"/>
      <c r="D257" s="1" t="s">
        <v>867</v>
      </c>
      <c r="E257" s="1" t="s">
        <v>228</v>
      </c>
      <c r="F257" s="1" t="s">
        <v>52</v>
      </c>
      <c r="G257" s="1" t="s">
        <v>27</v>
      </c>
      <c r="H257" s="1" t="s">
        <v>1681</v>
      </c>
      <c r="I257" s="1" t="s">
        <v>208</v>
      </c>
      <c r="J257" s="122" t="s">
        <v>648</v>
      </c>
    </row>
    <row r="258" spans="1:10" x14ac:dyDescent="0.25">
      <c r="A258" s="1">
        <v>185</v>
      </c>
      <c r="B258" s="121"/>
      <c r="C258" s="121"/>
      <c r="D258" s="1" t="s">
        <v>2571</v>
      </c>
      <c r="E258" s="1" t="s">
        <v>228</v>
      </c>
      <c r="F258" s="1" t="s">
        <v>1679</v>
      </c>
      <c r="G258" s="1" t="s">
        <v>27</v>
      </c>
      <c r="H258" s="1" t="s">
        <v>1681</v>
      </c>
      <c r="I258" s="1" t="s">
        <v>208</v>
      </c>
      <c r="J258" s="122" t="s">
        <v>648</v>
      </c>
    </row>
    <row r="259" spans="1:10" x14ac:dyDescent="0.25">
      <c r="A259" s="1">
        <v>186</v>
      </c>
      <c r="B259" s="121"/>
      <c r="C259" s="121"/>
      <c r="D259" s="1" t="s">
        <v>2572</v>
      </c>
      <c r="E259" s="1" t="s">
        <v>237</v>
      </c>
      <c r="F259" s="1" t="s">
        <v>1679</v>
      </c>
      <c r="G259" s="1" t="s">
        <v>27</v>
      </c>
      <c r="H259" s="1" t="s">
        <v>209</v>
      </c>
      <c r="I259" s="1" t="s">
        <v>208</v>
      </c>
      <c r="J259" s="122" t="s">
        <v>648</v>
      </c>
    </row>
    <row r="260" spans="1:10" x14ac:dyDescent="0.25">
      <c r="A260" s="1">
        <v>187</v>
      </c>
      <c r="B260" s="121"/>
      <c r="C260" s="121"/>
      <c r="D260" s="1" t="s">
        <v>2573</v>
      </c>
      <c r="E260" s="1" t="s">
        <v>968</v>
      </c>
      <c r="F260" s="1" t="s">
        <v>1679</v>
      </c>
      <c r="G260" s="1" t="s">
        <v>27</v>
      </c>
      <c r="H260" s="1" t="s">
        <v>209</v>
      </c>
      <c r="I260" s="1" t="s">
        <v>206</v>
      </c>
      <c r="J260" s="122" t="s">
        <v>648</v>
      </c>
    </row>
    <row r="261" spans="1:10" x14ac:dyDescent="0.25">
      <c r="A261" s="1">
        <v>188</v>
      </c>
      <c r="B261" s="121"/>
      <c r="C261" s="121"/>
      <c r="D261" s="1" t="s">
        <v>975</v>
      </c>
      <c r="E261" s="1" t="s">
        <v>227</v>
      </c>
      <c r="F261" s="1" t="s">
        <v>205</v>
      </c>
      <c r="G261" s="1" t="s">
        <v>62</v>
      </c>
      <c r="H261" s="1" t="s">
        <v>185</v>
      </c>
      <c r="I261" s="1" t="s">
        <v>208</v>
      </c>
      <c r="J261" s="122">
        <v>43262</v>
      </c>
    </row>
    <row r="262" spans="1:10" x14ac:dyDescent="0.25">
      <c r="A262" s="1">
        <v>189</v>
      </c>
      <c r="B262" s="121"/>
      <c r="C262" s="121"/>
      <c r="D262" s="1" t="s">
        <v>2574</v>
      </c>
      <c r="E262" s="1" t="s">
        <v>967</v>
      </c>
      <c r="F262" s="1" t="s">
        <v>205</v>
      </c>
      <c r="G262" s="1" t="s">
        <v>62</v>
      </c>
      <c r="H262" s="1" t="s">
        <v>215</v>
      </c>
      <c r="I262" s="1" t="s">
        <v>119</v>
      </c>
      <c r="J262" s="122" t="s">
        <v>648</v>
      </c>
    </row>
    <row r="263" spans="1:10" x14ac:dyDescent="0.25">
      <c r="A263" s="1">
        <v>190</v>
      </c>
      <c r="B263" s="121"/>
      <c r="C263" s="121"/>
      <c r="D263" s="1" t="s">
        <v>1712</v>
      </c>
      <c r="E263" s="1" t="s">
        <v>967</v>
      </c>
      <c r="F263" s="1" t="s">
        <v>205</v>
      </c>
      <c r="G263" s="1" t="s">
        <v>62</v>
      </c>
      <c r="H263" s="1" t="s">
        <v>215</v>
      </c>
      <c r="I263" s="1" t="s">
        <v>119</v>
      </c>
      <c r="J263" s="122" t="s">
        <v>648</v>
      </c>
    </row>
    <row r="264" spans="1:10" x14ac:dyDescent="0.25">
      <c r="A264" s="1">
        <v>191</v>
      </c>
      <c r="B264" s="121"/>
      <c r="C264" s="121" t="s">
        <v>116</v>
      </c>
      <c r="D264" s="1" t="s">
        <v>2575</v>
      </c>
      <c r="E264" s="1" t="s">
        <v>228</v>
      </c>
      <c r="F264" s="1" t="s">
        <v>52</v>
      </c>
      <c r="G264" s="1" t="s">
        <v>27</v>
      </c>
      <c r="H264" s="1" t="s">
        <v>1681</v>
      </c>
      <c r="I264" s="1" t="s">
        <v>208</v>
      </c>
      <c r="J264" s="122" t="s">
        <v>648</v>
      </c>
    </row>
    <row r="265" spans="1:10" x14ac:dyDescent="0.25">
      <c r="A265" s="1">
        <v>192</v>
      </c>
      <c r="B265" s="121"/>
      <c r="C265" s="121"/>
      <c r="D265" s="1" t="s">
        <v>2576</v>
      </c>
      <c r="E265" s="1" t="s">
        <v>967</v>
      </c>
      <c r="F265" s="1" t="s">
        <v>205</v>
      </c>
      <c r="G265" s="1" t="s">
        <v>62</v>
      </c>
      <c r="H265" s="1" t="s">
        <v>185</v>
      </c>
      <c r="I265" s="1" t="s">
        <v>208</v>
      </c>
      <c r="J265" s="122" t="s">
        <v>648</v>
      </c>
    </row>
    <row r="266" spans="1:10" x14ac:dyDescent="0.25">
      <c r="A266" s="1">
        <v>193</v>
      </c>
      <c r="B266" s="121"/>
      <c r="C266" s="121"/>
      <c r="D266" s="1" t="s">
        <v>887</v>
      </c>
      <c r="E266" s="1" t="s">
        <v>229</v>
      </c>
      <c r="F266" s="1" t="s">
        <v>52</v>
      </c>
      <c r="G266" s="1" t="s">
        <v>27</v>
      </c>
      <c r="H266" s="2" t="s">
        <v>224</v>
      </c>
      <c r="I266" s="1" t="s">
        <v>208</v>
      </c>
      <c r="J266" s="122" t="s">
        <v>648</v>
      </c>
    </row>
    <row r="267" spans="1:10" x14ac:dyDescent="0.25">
      <c r="A267" s="1">
        <v>194</v>
      </c>
      <c r="B267" s="121"/>
      <c r="C267" s="121"/>
      <c r="D267" s="1" t="s">
        <v>2577</v>
      </c>
      <c r="E267" s="1" t="s">
        <v>237</v>
      </c>
      <c r="F267" s="1" t="s">
        <v>1679</v>
      </c>
      <c r="G267" s="1" t="s">
        <v>27</v>
      </c>
      <c r="H267" s="1" t="s">
        <v>209</v>
      </c>
      <c r="I267" s="1" t="s">
        <v>206</v>
      </c>
      <c r="J267" s="122" t="s">
        <v>648</v>
      </c>
    </row>
    <row r="268" spans="1:10" x14ac:dyDescent="0.25">
      <c r="A268" s="1">
        <v>195</v>
      </c>
      <c r="B268" s="121"/>
      <c r="C268" s="121"/>
      <c r="D268" s="1" t="s">
        <v>2578</v>
      </c>
      <c r="E268" s="1" t="s">
        <v>968</v>
      </c>
      <c r="F268" s="1" t="s">
        <v>1679</v>
      </c>
      <c r="G268" s="1" t="s">
        <v>62</v>
      </c>
      <c r="H268" s="1" t="s">
        <v>207</v>
      </c>
      <c r="I268" s="1" t="s">
        <v>206</v>
      </c>
      <c r="J268" s="122" t="s">
        <v>648</v>
      </c>
    </row>
    <row r="269" spans="1:10" x14ac:dyDescent="0.25">
      <c r="A269" s="1">
        <v>196</v>
      </c>
      <c r="B269" s="121"/>
      <c r="C269" s="121"/>
      <c r="D269" s="1" t="s">
        <v>2579</v>
      </c>
      <c r="E269" s="1" t="s">
        <v>968</v>
      </c>
      <c r="F269" s="1" t="s">
        <v>1679</v>
      </c>
      <c r="G269" s="1" t="s">
        <v>27</v>
      </c>
      <c r="H269" s="1" t="s">
        <v>196</v>
      </c>
      <c r="I269" s="1" t="s">
        <v>208</v>
      </c>
      <c r="J269" s="122" t="s">
        <v>648</v>
      </c>
    </row>
    <row r="270" spans="1:10" x14ac:dyDescent="0.25">
      <c r="A270" s="1">
        <v>197</v>
      </c>
      <c r="B270" s="121"/>
      <c r="C270" s="121"/>
      <c r="D270" s="1" t="s">
        <v>2580</v>
      </c>
      <c r="E270" s="1" t="s">
        <v>227</v>
      </c>
      <c r="F270" s="1" t="s">
        <v>205</v>
      </c>
      <c r="G270" s="1" t="s">
        <v>62</v>
      </c>
      <c r="H270" s="1" t="s">
        <v>185</v>
      </c>
      <c r="I270" s="1" t="s">
        <v>206</v>
      </c>
      <c r="J270" s="122" t="s">
        <v>648</v>
      </c>
    </row>
    <row r="271" spans="1:10" x14ac:dyDescent="0.25">
      <c r="A271" s="1">
        <v>198</v>
      </c>
      <c r="B271" s="121"/>
      <c r="C271" s="121"/>
      <c r="D271" s="1" t="s">
        <v>2581</v>
      </c>
      <c r="E271" s="1" t="s">
        <v>227</v>
      </c>
      <c r="F271" s="1" t="s">
        <v>205</v>
      </c>
      <c r="G271" s="1" t="s">
        <v>62</v>
      </c>
      <c r="H271" s="1" t="s">
        <v>185</v>
      </c>
      <c r="I271" s="1" t="s">
        <v>206</v>
      </c>
      <c r="J271" s="122" t="s">
        <v>648</v>
      </c>
    </row>
    <row r="272" spans="1:10" x14ac:dyDescent="0.25">
      <c r="A272" s="1">
        <v>199</v>
      </c>
      <c r="B272" s="121"/>
      <c r="C272" s="121"/>
      <c r="D272" s="1" t="s">
        <v>2582</v>
      </c>
      <c r="E272" s="1" t="s">
        <v>228</v>
      </c>
      <c r="F272" s="1" t="s">
        <v>52</v>
      </c>
      <c r="G272" s="1" t="s">
        <v>27</v>
      </c>
      <c r="H272" s="1" t="s">
        <v>1681</v>
      </c>
      <c r="I272" s="1" t="s">
        <v>208</v>
      </c>
      <c r="J272" s="122" t="s">
        <v>648</v>
      </c>
    </row>
    <row r="273" spans="1:10" x14ac:dyDescent="0.25">
      <c r="A273" s="1">
        <v>200</v>
      </c>
      <c r="B273" s="121"/>
      <c r="C273" s="121"/>
      <c r="D273" s="1" t="s">
        <v>1713</v>
      </c>
      <c r="E273" s="1" t="s">
        <v>968</v>
      </c>
      <c r="F273" s="1" t="s">
        <v>1679</v>
      </c>
      <c r="G273" s="1" t="s">
        <v>27</v>
      </c>
      <c r="H273" s="1" t="s">
        <v>196</v>
      </c>
      <c r="I273" s="1" t="s">
        <v>206</v>
      </c>
      <c r="J273" s="122" t="s">
        <v>648</v>
      </c>
    </row>
    <row r="274" spans="1:10" x14ac:dyDescent="0.25">
      <c r="A274" s="1">
        <v>201</v>
      </c>
      <c r="B274" s="121"/>
      <c r="C274" s="121"/>
      <c r="D274" s="1" t="s">
        <v>2583</v>
      </c>
      <c r="E274" s="1" t="s">
        <v>228</v>
      </c>
      <c r="F274" s="1" t="s">
        <v>1679</v>
      </c>
      <c r="G274" s="1" t="s">
        <v>27</v>
      </c>
      <c r="H274" s="1" t="s">
        <v>1681</v>
      </c>
      <c r="I274" s="1" t="s">
        <v>206</v>
      </c>
      <c r="J274" s="122" t="s">
        <v>648</v>
      </c>
    </row>
    <row r="275" spans="1:10" x14ac:dyDescent="0.25">
      <c r="A275" s="1">
        <v>202</v>
      </c>
      <c r="B275" s="121"/>
      <c r="C275" s="121"/>
      <c r="D275" s="1" t="s">
        <v>868</v>
      </c>
      <c r="E275" s="1" t="s">
        <v>228</v>
      </c>
      <c r="F275" s="1" t="s">
        <v>52</v>
      </c>
      <c r="G275" s="1" t="s">
        <v>26</v>
      </c>
      <c r="H275" s="1" t="s">
        <v>196</v>
      </c>
      <c r="I275" s="1" t="s">
        <v>208</v>
      </c>
      <c r="J275" s="122" t="s">
        <v>648</v>
      </c>
    </row>
    <row r="276" spans="1:10" x14ac:dyDescent="0.25">
      <c r="A276" s="1">
        <v>203</v>
      </c>
      <c r="B276" s="121"/>
      <c r="C276" s="121"/>
      <c r="D276" s="1" t="s">
        <v>2584</v>
      </c>
      <c r="E276" s="1" t="s">
        <v>967</v>
      </c>
      <c r="F276" s="1" t="s">
        <v>1679</v>
      </c>
      <c r="G276" s="1" t="s">
        <v>26</v>
      </c>
      <c r="H276" s="1" t="s">
        <v>185</v>
      </c>
      <c r="I276" s="1" t="s">
        <v>208</v>
      </c>
      <c r="J276" s="122" t="s">
        <v>648</v>
      </c>
    </row>
    <row r="277" spans="1:10" x14ac:dyDescent="0.25">
      <c r="A277" s="1">
        <v>204</v>
      </c>
      <c r="B277" s="121"/>
      <c r="C277" s="121"/>
      <c r="D277" s="1" t="s">
        <v>2585</v>
      </c>
      <c r="E277" s="1" t="s">
        <v>237</v>
      </c>
      <c r="F277" s="1" t="s">
        <v>1679</v>
      </c>
      <c r="G277" s="1" t="s">
        <v>27</v>
      </c>
      <c r="H277" s="1" t="s">
        <v>209</v>
      </c>
      <c r="I277" s="1" t="s">
        <v>208</v>
      </c>
      <c r="J277" s="122" t="s">
        <v>648</v>
      </c>
    </row>
    <row r="278" spans="1:10" x14ac:dyDescent="0.25">
      <c r="A278" s="1">
        <v>205</v>
      </c>
      <c r="B278" s="121"/>
      <c r="C278" s="121"/>
      <c r="D278" s="1" t="s">
        <v>2586</v>
      </c>
      <c r="E278" s="1" t="s">
        <v>967</v>
      </c>
      <c r="F278" s="1" t="s">
        <v>205</v>
      </c>
      <c r="G278" s="1" t="s">
        <v>62</v>
      </c>
      <c r="H278" s="1" t="s">
        <v>215</v>
      </c>
      <c r="I278" s="1" t="s">
        <v>119</v>
      </c>
      <c r="J278" s="122" t="s">
        <v>648</v>
      </c>
    </row>
    <row r="279" spans="1:10" x14ac:dyDescent="0.25">
      <c r="A279" s="1">
        <v>206</v>
      </c>
      <c r="B279" s="121"/>
      <c r="C279" s="121"/>
      <c r="D279" s="1" t="s">
        <v>2587</v>
      </c>
      <c r="E279" s="1" t="s">
        <v>967</v>
      </c>
      <c r="F279" s="1" t="s">
        <v>205</v>
      </c>
      <c r="G279" s="1" t="s">
        <v>62</v>
      </c>
      <c r="H279" s="1" t="s">
        <v>215</v>
      </c>
      <c r="I279" s="1" t="s">
        <v>119</v>
      </c>
      <c r="J279" s="122" t="s">
        <v>648</v>
      </c>
    </row>
    <row r="280" spans="1:10" x14ac:dyDescent="0.25">
      <c r="A280" s="1">
        <v>207</v>
      </c>
      <c r="B280" s="121"/>
      <c r="C280" s="121"/>
      <c r="D280" s="1" t="s">
        <v>2588</v>
      </c>
      <c r="E280" s="1" t="s">
        <v>227</v>
      </c>
      <c r="F280" s="1" t="s">
        <v>205</v>
      </c>
      <c r="G280" s="1" t="s">
        <v>26</v>
      </c>
      <c r="H280" s="1" t="s">
        <v>185</v>
      </c>
      <c r="I280" s="1" t="s">
        <v>119</v>
      </c>
      <c r="J280" s="122" t="s">
        <v>648</v>
      </c>
    </row>
    <row r="281" spans="1:10" x14ac:dyDescent="0.25">
      <c r="A281" s="1">
        <v>208</v>
      </c>
      <c r="B281" s="121"/>
      <c r="C281" s="121"/>
      <c r="D281" s="1" t="s">
        <v>2589</v>
      </c>
      <c r="E281" s="1" t="s">
        <v>227</v>
      </c>
      <c r="F281" s="1" t="s">
        <v>205</v>
      </c>
      <c r="G281" s="1" t="s">
        <v>62</v>
      </c>
      <c r="H281" s="1" t="s">
        <v>185</v>
      </c>
      <c r="I281" s="1" t="s">
        <v>206</v>
      </c>
      <c r="J281" s="122" t="s">
        <v>648</v>
      </c>
    </row>
    <row r="282" spans="1:10" x14ac:dyDescent="0.25">
      <c r="A282" s="1">
        <v>209</v>
      </c>
      <c r="B282" s="121"/>
      <c r="C282" s="121" t="s">
        <v>117</v>
      </c>
      <c r="D282" s="1" t="s">
        <v>2590</v>
      </c>
      <c r="E282" s="1" t="s">
        <v>227</v>
      </c>
      <c r="F282" s="1" t="s">
        <v>205</v>
      </c>
      <c r="G282" s="1" t="s">
        <v>62</v>
      </c>
      <c r="H282" s="1" t="s">
        <v>185</v>
      </c>
      <c r="I282" s="1" t="s">
        <v>208</v>
      </c>
      <c r="J282" s="122" t="s">
        <v>648</v>
      </c>
    </row>
    <row r="283" spans="1:10" x14ac:dyDescent="0.25">
      <c r="A283" s="1">
        <v>210</v>
      </c>
      <c r="B283" s="121"/>
      <c r="C283" s="121"/>
      <c r="D283" s="1" t="s">
        <v>1714</v>
      </c>
      <c r="E283" s="1" t="s">
        <v>237</v>
      </c>
      <c r="F283" s="1" t="s">
        <v>1679</v>
      </c>
      <c r="G283" s="1" t="s">
        <v>27</v>
      </c>
      <c r="H283" s="1" t="s">
        <v>209</v>
      </c>
      <c r="I283" s="1" t="s">
        <v>208</v>
      </c>
      <c r="J283" s="122" t="s">
        <v>648</v>
      </c>
    </row>
    <row r="284" spans="1:10" x14ac:dyDescent="0.25">
      <c r="A284" s="1">
        <v>211</v>
      </c>
      <c r="B284" s="121"/>
      <c r="C284" s="121"/>
      <c r="D284" s="1" t="s">
        <v>2591</v>
      </c>
      <c r="E284" s="1" t="s">
        <v>968</v>
      </c>
      <c r="F284" s="1" t="s">
        <v>1679</v>
      </c>
      <c r="G284" s="1" t="s">
        <v>26</v>
      </c>
      <c r="H284" s="2" t="s">
        <v>1806</v>
      </c>
      <c r="I284" s="1" t="s">
        <v>208</v>
      </c>
      <c r="J284" s="122" t="s">
        <v>648</v>
      </c>
    </row>
    <row r="285" spans="1:10" x14ac:dyDescent="0.25">
      <c r="A285" s="1">
        <v>212</v>
      </c>
      <c r="B285" s="121"/>
      <c r="C285" s="121"/>
      <c r="D285" s="1" t="s">
        <v>2592</v>
      </c>
      <c r="E285" s="1" t="s">
        <v>227</v>
      </c>
      <c r="F285" s="1" t="s">
        <v>205</v>
      </c>
      <c r="G285" s="1" t="s">
        <v>26</v>
      </c>
      <c r="H285" s="1" t="s">
        <v>185</v>
      </c>
      <c r="I285" s="1" t="s">
        <v>208</v>
      </c>
      <c r="J285" s="122" t="s">
        <v>648</v>
      </c>
    </row>
    <row r="286" spans="1:10" x14ac:dyDescent="0.25">
      <c r="A286" s="1">
        <v>213</v>
      </c>
      <c r="B286" s="121"/>
      <c r="C286" s="121"/>
      <c r="D286" s="1" t="s">
        <v>869</v>
      </c>
      <c r="E286" s="1" t="s">
        <v>228</v>
      </c>
      <c r="F286" s="1" t="s">
        <v>52</v>
      </c>
      <c r="G286" s="1" t="s">
        <v>26</v>
      </c>
      <c r="H286" s="1" t="s">
        <v>196</v>
      </c>
      <c r="I286" s="1" t="s">
        <v>208</v>
      </c>
      <c r="J286" s="122" t="s">
        <v>648</v>
      </c>
    </row>
    <row r="287" spans="1:10" x14ac:dyDescent="0.25">
      <c r="A287" s="1">
        <v>214</v>
      </c>
      <c r="B287" s="121"/>
      <c r="C287" s="121"/>
      <c r="D287" s="1" t="s">
        <v>2593</v>
      </c>
      <c r="E287" s="1" t="s">
        <v>968</v>
      </c>
      <c r="F287" s="1" t="s">
        <v>1679</v>
      </c>
      <c r="G287" s="1" t="s">
        <v>26</v>
      </c>
      <c r="H287" s="1" t="s">
        <v>209</v>
      </c>
      <c r="I287" s="1" t="s">
        <v>208</v>
      </c>
      <c r="J287" s="122" t="s">
        <v>648</v>
      </c>
    </row>
    <row r="288" spans="1:10" x14ac:dyDescent="0.25">
      <c r="A288" s="1">
        <v>215</v>
      </c>
      <c r="B288" s="121"/>
      <c r="C288" s="121"/>
      <c r="D288" s="1" t="s">
        <v>2594</v>
      </c>
      <c r="E288" s="1" t="s">
        <v>227</v>
      </c>
      <c r="F288" s="1" t="s">
        <v>205</v>
      </c>
      <c r="G288" s="1" t="s">
        <v>62</v>
      </c>
      <c r="H288" s="1" t="s">
        <v>185</v>
      </c>
      <c r="I288" s="1" t="s">
        <v>206</v>
      </c>
      <c r="J288" s="122" t="s">
        <v>648</v>
      </c>
    </row>
    <row r="289" spans="1:10" x14ac:dyDescent="0.25">
      <c r="A289" s="1">
        <v>216</v>
      </c>
      <c r="B289" s="121"/>
      <c r="C289" s="121"/>
      <c r="D289" s="1" t="s">
        <v>2595</v>
      </c>
      <c r="E289" s="1" t="s">
        <v>227</v>
      </c>
      <c r="F289" s="1" t="s">
        <v>53</v>
      </c>
      <c r="G289" s="1" t="s">
        <v>62</v>
      </c>
      <c r="H289" s="1" t="s">
        <v>185</v>
      </c>
      <c r="I289" s="1" t="s">
        <v>208</v>
      </c>
      <c r="J289" s="122" t="s">
        <v>648</v>
      </c>
    </row>
    <row r="290" spans="1:10" x14ac:dyDescent="0.25">
      <c r="A290" s="1">
        <v>217</v>
      </c>
      <c r="B290" s="121"/>
      <c r="C290" s="121"/>
      <c r="D290" s="1" t="s">
        <v>2596</v>
      </c>
      <c r="E290" s="1" t="s">
        <v>227</v>
      </c>
      <c r="F290" s="1" t="s">
        <v>53</v>
      </c>
      <c r="G290" s="1" t="s">
        <v>62</v>
      </c>
      <c r="H290" s="1" t="s">
        <v>185</v>
      </c>
      <c r="I290" s="1" t="s">
        <v>208</v>
      </c>
      <c r="J290" s="122" t="s">
        <v>648</v>
      </c>
    </row>
    <row r="291" spans="1:10" x14ac:dyDescent="0.25">
      <c r="A291" s="1">
        <v>218</v>
      </c>
      <c r="B291" s="121"/>
      <c r="C291" s="121"/>
      <c r="D291" s="1" t="s">
        <v>888</v>
      </c>
      <c r="E291" s="1" t="s">
        <v>229</v>
      </c>
      <c r="F291" s="1" t="s">
        <v>52</v>
      </c>
      <c r="G291" s="1" t="s">
        <v>27</v>
      </c>
      <c r="H291" s="2" t="s">
        <v>224</v>
      </c>
      <c r="I291" s="1" t="s">
        <v>208</v>
      </c>
      <c r="J291" s="122" t="s">
        <v>648</v>
      </c>
    </row>
    <row r="292" spans="1:10" x14ac:dyDescent="0.25">
      <c r="A292" s="1">
        <v>219</v>
      </c>
      <c r="B292" s="121"/>
      <c r="C292" s="121"/>
      <c r="D292" s="1" t="s">
        <v>2597</v>
      </c>
      <c r="E292" s="1" t="s">
        <v>245</v>
      </c>
      <c r="F292" s="1" t="s">
        <v>52</v>
      </c>
      <c r="G292" s="1" t="s">
        <v>26</v>
      </c>
      <c r="H292" s="1" t="s">
        <v>193</v>
      </c>
      <c r="I292" s="1" t="s">
        <v>206</v>
      </c>
      <c r="J292" s="122" t="s">
        <v>648</v>
      </c>
    </row>
    <row r="293" spans="1:10" x14ac:dyDescent="0.25">
      <c r="A293" s="1">
        <v>220</v>
      </c>
      <c r="B293" s="121"/>
      <c r="C293" s="121"/>
      <c r="D293" s="1" t="s">
        <v>1715</v>
      </c>
      <c r="E293" s="1" t="s">
        <v>239</v>
      </c>
      <c r="F293" s="1" t="s">
        <v>1679</v>
      </c>
      <c r="G293" s="1" t="s">
        <v>26</v>
      </c>
      <c r="H293" s="1" t="s">
        <v>209</v>
      </c>
      <c r="I293" s="1" t="s">
        <v>208</v>
      </c>
      <c r="J293" s="122" t="s">
        <v>648</v>
      </c>
    </row>
    <row r="294" spans="1:10" x14ac:dyDescent="0.25">
      <c r="A294" s="1">
        <v>221</v>
      </c>
      <c r="B294" s="121"/>
      <c r="C294" s="121"/>
      <c r="D294" s="1" t="s">
        <v>870</v>
      </c>
      <c r="E294" s="1" t="s">
        <v>228</v>
      </c>
      <c r="F294" s="1" t="s">
        <v>52</v>
      </c>
      <c r="G294" s="1" t="s">
        <v>27</v>
      </c>
      <c r="H294" s="1" t="s">
        <v>209</v>
      </c>
      <c r="I294" s="1" t="s">
        <v>208</v>
      </c>
      <c r="J294" s="122" t="s">
        <v>648</v>
      </c>
    </row>
    <row r="295" spans="1:10" x14ac:dyDescent="0.25">
      <c r="A295" s="1">
        <v>222</v>
      </c>
      <c r="B295" s="121"/>
      <c r="C295" s="121"/>
      <c r="D295" s="1" t="s">
        <v>2598</v>
      </c>
      <c r="E295" s="1" t="s">
        <v>232</v>
      </c>
      <c r="F295" s="1" t="s">
        <v>1679</v>
      </c>
      <c r="G295" s="1" t="s">
        <v>26</v>
      </c>
      <c r="H295" s="1" t="s">
        <v>196</v>
      </c>
      <c r="I295" s="1" t="s">
        <v>206</v>
      </c>
      <c r="J295" s="122" t="s">
        <v>648</v>
      </c>
    </row>
    <row r="296" spans="1:10" x14ac:dyDescent="0.25">
      <c r="A296" s="1">
        <v>223</v>
      </c>
      <c r="B296" s="121"/>
      <c r="C296" s="121"/>
      <c r="D296" s="1" t="s">
        <v>2599</v>
      </c>
      <c r="E296" s="1" t="s">
        <v>967</v>
      </c>
      <c r="F296" s="1" t="s">
        <v>53</v>
      </c>
      <c r="G296" s="1" t="s">
        <v>62</v>
      </c>
      <c r="H296" s="1" t="s">
        <v>185</v>
      </c>
      <c r="I296" s="1" t="s">
        <v>208</v>
      </c>
      <c r="J296" s="122" t="s">
        <v>648</v>
      </c>
    </row>
    <row r="297" spans="1:10" x14ac:dyDescent="0.25">
      <c r="A297" s="1">
        <v>224</v>
      </c>
      <c r="B297" s="121"/>
      <c r="C297" s="121"/>
      <c r="D297" s="1" t="s">
        <v>871</v>
      </c>
      <c r="E297" s="1" t="s">
        <v>228</v>
      </c>
      <c r="F297" s="1" t="s">
        <v>52</v>
      </c>
      <c r="G297" s="1" t="s">
        <v>27</v>
      </c>
      <c r="H297" s="1" t="s">
        <v>1681</v>
      </c>
      <c r="I297" s="1" t="s">
        <v>208</v>
      </c>
      <c r="J297" s="122" t="s">
        <v>648</v>
      </c>
    </row>
    <row r="298" spans="1:10" x14ac:dyDescent="0.25">
      <c r="A298" s="1">
        <v>225</v>
      </c>
      <c r="B298" s="121"/>
      <c r="C298" s="121"/>
      <c r="D298" s="1" t="s">
        <v>2600</v>
      </c>
      <c r="E298" s="1" t="s">
        <v>969</v>
      </c>
      <c r="F298" s="1" t="s">
        <v>1679</v>
      </c>
      <c r="G298" s="1" t="s">
        <v>26</v>
      </c>
      <c r="H298" s="1" t="s">
        <v>209</v>
      </c>
      <c r="I298" s="1" t="s">
        <v>208</v>
      </c>
      <c r="J298" s="122" t="s">
        <v>648</v>
      </c>
    </row>
    <row r="299" spans="1:10" x14ac:dyDescent="0.25">
      <c r="A299" s="1">
        <v>226</v>
      </c>
      <c r="B299" s="121"/>
      <c r="C299" s="121"/>
      <c r="D299" s="1" t="s">
        <v>2601</v>
      </c>
      <c r="E299" s="1" t="s">
        <v>968</v>
      </c>
      <c r="F299" s="1" t="s">
        <v>1679</v>
      </c>
      <c r="G299" s="1" t="s">
        <v>27</v>
      </c>
      <c r="H299" s="1" t="s">
        <v>1678</v>
      </c>
      <c r="I299" s="1" t="s">
        <v>208</v>
      </c>
      <c r="J299" s="122" t="s">
        <v>648</v>
      </c>
    </row>
    <row r="300" spans="1:10" x14ac:dyDescent="0.25">
      <c r="A300" s="1">
        <v>227</v>
      </c>
      <c r="B300" s="121"/>
      <c r="C300" s="121"/>
      <c r="D300" s="1" t="s">
        <v>2602</v>
      </c>
      <c r="E300" s="1" t="s">
        <v>245</v>
      </c>
      <c r="F300" s="1" t="s">
        <v>1679</v>
      </c>
      <c r="G300" s="1" t="s">
        <v>62</v>
      </c>
      <c r="H300" s="1" t="s">
        <v>196</v>
      </c>
      <c r="I300" s="1" t="s">
        <v>206</v>
      </c>
      <c r="J300" s="122" t="s">
        <v>648</v>
      </c>
    </row>
    <row r="301" spans="1:10" x14ac:dyDescent="0.25">
      <c r="A301" s="1">
        <v>228</v>
      </c>
      <c r="B301" s="121"/>
      <c r="C301" s="121"/>
      <c r="D301" s="1" t="s">
        <v>2603</v>
      </c>
      <c r="E301" s="1" t="s">
        <v>237</v>
      </c>
      <c r="F301" s="1" t="s">
        <v>1679</v>
      </c>
      <c r="G301" s="1" t="s">
        <v>26</v>
      </c>
      <c r="H301" s="1" t="s">
        <v>220</v>
      </c>
      <c r="I301" s="1" t="s">
        <v>206</v>
      </c>
      <c r="J301" s="122" t="s">
        <v>648</v>
      </c>
    </row>
    <row r="302" spans="1:10" x14ac:dyDescent="0.25">
      <c r="A302" s="1">
        <v>229</v>
      </c>
      <c r="B302" s="121"/>
      <c r="C302" s="121"/>
      <c r="D302" s="1" t="s">
        <v>2604</v>
      </c>
      <c r="E302" s="1" t="s">
        <v>967</v>
      </c>
      <c r="F302" s="1" t="s">
        <v>53</v>
      </c>
      <c r="G302" s="1" t="s">
        <v>62</v>
      </c>
      <c r="H302" s="1" t="s">
        <v>185</v>
      </c>
      <c r="I302" s="1" t="s">
        <v>208</v>
      </c>
      <c r="J302" s="122" t="s">
        <v>648</v>
      </c>
    </row>
    <row r="303" spans="1:10" x14ac:dyDescent="0.25">
      <c r="A303" s="1">
        <v>230</v>
      </c>
      <c r="B303" s="121"/>
      <c r="C303" s="121"/>
      <c r="D303" s="1" t="s">
        <v>1716</v>
      </c>
      <c r="E303" s="1" t="s">
        <v>967</v>
      </c>
      <c r="F303" s="1" t="s">
        <v>53</v>
      </c>
      <c r="G303" s="1" t="s">
        <v>62</v>
      </c>
      <c r="H303" s="1" t="s">
        <v>185</v>
      </c>
      <c r="I303" s="1" t="s">
        <v>206</v>
      </c>
      <c r="J303" s="122" t="s">
        <v>648</v>
      </c>
    </row>
    <row r="304" spans="1:10" x14ac:dyDescent="0.25">
      <c r="A304" s="1">
        <v>231</v>
      </c>
      <c r="B304" s="121"/>
      <c r="C304" s="121"/>
      <c r="D304" s="1" t="s">
        <v>976</v>
      </c>
      <c r="E304" s="1" t="s">
        <v>227</v>
      </c>
      <c r="F304" s="1" t="s">
        <v>53</v>
      </c>
      <c r="G304" s="1" t="s">
        <v>62</v>
      </c>
      <c r="H304" s="1" t="s">
        <v>185</v>
      </c>
      <c r="I304" s="1" t="s">
        <v>208</v>
      </c>
      <c r="J304" s="122" t="s">
        <v>648</v>
      </c>
    </row>
    <row r="305" spans="1:10" x14ac:dyDescent="0.25">
      <c r="A305" s="1">
        <v>232</v>
      </c>
      <c r="B305" s="121"/>
      <c r="C305" s="121"/>
      <c r="D305" s="1" t="s">
        <v>2605</v>
      </c>
      <c r="E305" s="1" t="s">
        <v>228</v>
      </c>
      <c r="F305" s="1" t="s">
        <v>1679</v>
      </c>
      <c r="G305" s="1" t="s">
        <v>26</v>
      </c>
      <c r="H305" s="1" t="s">
        <v>185</v>
      </c>
      <c r="I305" s="1" t="s">
        <v>208</v>
      </c>
      <c r="J305" s="122" t="s">
        <v>648</v>
      </c>
    </row>
    <row r="306" spans="1:10" x14ac:dyDescent="0.25">
      <c r="A306" s="1">
        <v>233</v>
      </c>
      <c r="B306" s="121"/>
      <c r="C306" s="121"/>
      <c r="D306" s="1" t="s">
        <v>2606</v>
      </c>
      <c r="E306" s="1" t="s">
        <v>968</v>
      </c>
      <c r="F306" s="1" t="s">
        <v>1679</v>
      </c>
      <c r="G306" s="1" t="s">
        <v>27</v>
      </c>
      <c r="H306" s="1" t="s">
        <v>209</v>
      </c>
      <c r="I306" s="1" t="s">
        <v>208</v>
      </c>
      <c r="J306" s="122" t="s">
        <v>648</v>
      </c>
    </row>
    <row r="307" spans="1:10" x14ac:dyDescent="0.25">
      <c r="A307" s="1">
        <v>234</v>
      </c>
      <c r="B307" s="121"/>
      <c r="C307" s="121"/>
      <c r="D307" s="1" t="s">
        <v>2607</v>
      </c>
      <c r="E307" s="1" t="s">
        <v>242</v>
      </c>
      <c r="F307" s="1" t="s">
        <v>1679</v>
      </c>
      <c r="G307" s="1" t="s">
        <v>27</v>
      </c>
      <c r="H307" s="1" t="s">
        <v>209</v>
      </c>
      <c r="I307" s="1" t="s">
        <v>206</v>
      </c>
      <c r="J307" s="122" t="s">
        <v>648</v>
      </c>
    </row>
    <row r="308" spans="1:10" x14ac:dyDescent="0.25">
      <c r="A308" s="1">
        <v>235</v>
      </c>
      <c r="B308" s="121"/>
      <c r="C308" s="121"/>
      <c r="D308" s="1" t="s">
        <v>2608</v>
      </c>
      <c r="E308" s="1" t="s">
        <v>967</v>
      </c>
      <c r="F308" s="1" t="s">
        <v>205</v>
      </c>
      <c r="G308" s="1" t="s">
        <v>62</v>
      </c>
      <c r="H308" s="1" t="s">
        <v>215</v>
      </c>
      <c r="I308" s="1" t="s">
        <v>119</v>
      </c>
      <c r="J308" s="122" t="s">
        <v>648</v>
      </c>
    </row>
    <row r="309" spans="1:10" x14ac:dyDescent="0.25">
      <c r="A309" s="1">
        <v>236</v>
      </c>
      <c r="B309" s="121"/>
      <c r="C309" s="121"/>
      <c r="D309" s="1" t="s">
        <v>2609</v>
      </c>
      <c r="E309" s="1" t="s">
        <v>967</v>
      </c>
      <c r="F309" s="1" t="s">
        <v>205</v>
      </c>
      <c r="G309" s="1" t="s">
        <v>62</v>
      </c>
      <c r="H309" s="1" t="s">
        <v>215</v>
      </c>
      <c r="I309" s="1" t="s">
        <v>119</v>
      </c>
      <c r="J309" s="122" t="s">
        <v>648</v>
      </c>
    </row>
    <row r="310" spans="1:10" x14ac:dyDescent="0.25">
      <c r="A310" s="1">
        <v>237</v>
      </c>
      <c r="B310" s="121"/>
      <c r="C310" s="121"/>
      <c r="D310" s="1" t="s">
        <v>2610</v>
      </c>
      <c r="E310" s="1" t="s">
        <v>967</v>
      </c>
      <c r="F310" s="1" t="s">
        <v>53</v>
      </c>
      <c r="G310" s="1" t="s">
        <v>62</v>
      </c>
      <c r="H310" s="1" t="s">
        <v>217</v>
      </c>
      <c r="I310" s="1" t="s">
        <v>208</v>
      </c>
      <c r="J310" s="122" t="s">
        <v>648</v>
      </c>
    </row>
    <row r="311" spans="1:10" x14ac:dyDescent="0.25">
      <c r="A311" s="1">
        <v>238</v>
      </c>
      <c r="B311" s="121"/>
      <c r="C311" s="121" t="s">
        <v>118</v>
      </c>
      <c r="D311" s="1" t="s">
        <v>2611</v>
      </c>
      <c r="E311" s="1" t="s">
        <v>967</v>
      </c>
      <c r="F311" s="1" t="s">
        <v>53</v>
      </c>
      <c r="G311" s="1" t="s">
        <v>62</v>
      </c>
      <c r="H311" s="1" t="s">
        <v>217</v>
      </c>
      <c r="I311" s="1" t="s">
        <v>206</v>
      </c>
      <c r="J311" s="122" t="s">
        <v>648</v>
      </c>
    </row>
    <row r="312" spans="1:10" x14ac:dyDescent="0.25">
      <c r="A312" s="1">
        <v>239</v>
      </c>
      <c r="B312" s="121"/>
      <c r="C312" s="121"/>
      <c r="D312" s="1" t="s">
        <v>2612</v>
      </c>
      <c r="E312" s="1" t="s">
        <v>967</v>
      </c>
      <c r="F312" s="1" t="s">
        <v>53</v>
      </c>
      <c r="G312" s="1" t="s">
        <v>26</v>
      </c>
      <c r="H312" s="1" t="s">
        <v>217</v>
      </c>
      <c r="I312" s="1" t="s">
        <v>206</v>
      </c>
      <c r="J312" s="122" t="s">
        <v>605</v>
      </c>
    </row>
    <row r="313" spans="1:10" x14ac:dyDescent="0.25">
      <c r="A313" s="1">
        <v>240</v>
      </c>
      <c r="B313" s="121"/>
      <c r="C313" s="121"/>
      <c r="D313" s="1" t="s">
        <v>1717</v>
      </c>
      <c r="E313" s="1" t="s">
        <v>967</v>
      </c>
      <c r="F313" s="1" t="s">
        <v>53</v>
      </c>
      <c r="G313" s="1" t="s">
        <v>26</v>
      </c>
      <c r="H313" s="1" t="s">
        <v>217</v>
      </c>
      <c r="I313" s="1" t="s">
        <v>206</v>
      </c>
      <c r="J313" s="122" t="s">
        <v>605</v>
      </c>
    </row>
    <row r="314" spans="1:10" x14ac:dyDescent="0.25">
      <c r="A314" s="1">
        <v>241</v>
      </c>
      <c r="B314" s="121"/>
      <c r="C314" s="121"/>
      <c r="D314" s="1" t="s">
        <v>2613</v>
      </c>
      <c r="E314" s="1" t="s">
        <v>967</v>
      </c>
      <c r="F314" s="1" t="s">
        <v>53</v>
      </c>
      <c r="G314" s="1" t="s">
        <v>62</v>
      </c>
      <c r="H314" s="1" t="s">
        <v>217</v>
      </c>
      <c r="I314" s="1" t="s">
        <v>206</v>
      </c>
      <c r="J314" s="122" t="s">
        <v>605</v>
      </c>
    </row>
    <row r="315" spans="1:10" x14ac:dyDescent="0.25">
      <c r="A315" s="1">
        <v>242</v>
      </c>
      <c r="B315" s="121"/>
      <c r="C315" s="121"/>
      <c r="D315" s="1" t="s">
        <v>2614</v>
      </c>
      <c r="E315" s="1" t="s">
        <v>967</v>
      </c>
      <c r="F315" s="1" t="s">
        <v>53</v>
      </c>
      <c r="G315" s="1" t="s">
        <v>26</v>
      </c>
      <c r="H315" s="1" t="s">
        <v>217</v>
      </c>
      <c r="I315" s="1" t="s">
        <v>206</v>
      </c>
      <c r="J315" s="122" t="s">
        <v>605</v>
      </c>
    </row>
    <row r="316" spans="1:10" x14ac:dyDescent="0.25">
      <c r="A316" s="1">
        <v>243</v>
      </c>
      <c r="B316" s="121"/>
      <c r="C316" s="121"/>
      <c r="D316" s="1" t="s">
        <v>2615</v>
      </c>
      <c r="E316" s="1" t="s">
        <v>967</v>
      </c>
      <c r="F316" s="1" t="s">
        <v>53</v>
      </c>
      <c r="G316" s="1" t="s">
        <v>26</v>
      </c>
      <c r="H316" s="1" t="s">
        <v>217</v>
      </c>
      <c r="I316" s="1" t="s">
        <v>206</v>
      </c>
      <c r="J316" s="122" t="s">
        <v>649</v>
      </c>
    </row>
    <row r="317" spans="1:10" x14ac:dyDescent="0.25">
      <c r="A317" s="1">
        <v>244</v>
      </c>
      <c r="B317" s="121"/>
      <c r="C317" s="121"/>
      <c r="D317" s="1" t="s">
        <v>2616</v>
      </c>
      <c r="E317" s="1" t="s">
        <v>967</v>
      </c>
      <c r="F317" s="1" t="s">
        <v>53</v>
      </c>
      <c r="G317" s="1" t="s">
        <v>26</v>
      </c>
      <c r="H317" s="1" t="s">
        <v>217</v>
      </c>
      <c r="I317" s="1" t="s">
        <v>206</v>
      </c>
      <c r="J317" s="122" t="s">
        <v>605</v>
      </c>
    </row>
    <row r="318" spans="1:10" x14ac:dyDescent="0.25">
      <c r="A318" s="1">
        <v>245</v>
      </c>
      <c r="B318" s="121"/>
      <c r="C318" s="121"/>
      <c r="D318" s="1" t="s">
        <v>872</v>
      </c>
      <c r="E318" s="1" t="s">
        <v>228</v>
      </c>
      <c r="F318" s="1" t="s">
        <v>52</v>
      </c>
      <c r="G318" s="1" t="s">
        <v>27</v>
      </c>
      <c r="H318" s="1" t="s">
        <v>1681</v>
      </c>
      <c r="I318" s="1" t="s">
        <v>208</v>
      </c>
      <c r="J318" s="122" t="s">
        <v>648</v>
      </c>
    </row>
    <row r="319" spans="1:10" x14ac:dyDescent="0.25">
      <c r="A319" s="1">
        <v>246</v>
      </c>
      <c r="B319" s="121"/>
      <c r="C319" s="121"/>
      <c r="D319" s="1" t="s">
        <v>2617</v>
      </c>
      <c r="E319" s="1" t="s">
        <v>237</v>
      </c>
      <c r="F319" s="1" t="s">
        <v>1679</v>
      </c>
      <c r="G319" s="1" t="s">
        <v>27</v>
      </c>
      <c r="H319" s="1" t="s">
        <v>219</v>
      </c>
      <c r="I319" s="1" t="s">
        <v>208</v>
      </c>
      <c r="J319" s="122" t="s">
        <v>648</v>
      </c>
    </row>
    <row r="320" spans="1:10" x14ac:dyDescent="0.25">
      <c r="A320" s="1">
        <v>247</v>
      </c>
      <c r="B320" s="121"/>
      <c r="C320" s="121"/>
      <c r="D320" s="1" t="s">
        <v>2618</v>
      </c>
      <c r="E320" s="1" t="s">
        <v>232</v>
      </c>
      <c r="F320" s="1" t="s">
        <v>1679</v>
      </c>
      <c r="G320" s="1" t="s">
        <v>27</v>
      </c>
      <c r="H320" s="1" t="s">
        <v>219</v>
      </c>
      <c r="I320" s="1" t="s">
        <v>208</v>
      </c>
      <c r="J320" s="122" t="s">
        <v>648</v>
      </c>
    </row>
    <row r="321" spans="1:10" x14ac:dyDescent="0.25">
      <c r="A321" s="1">
        <v>248</v>
      </c>
      <c r="B321" s="121"/>
      <c r="C321" s="121"/>
      <c r="D321" s="1" t="s">
        <v>2619</v>
      </c>
      <c r="E321" s="1" t="s">
        <v>232</v>
      </c>
      <c r="F321" s="1" t="s">
        <v>1679</v>
      </c>
      <c r="G321" s="1" t="s">
        <v>26</v>
      </c>
      <c r="H321" s="1" t="s">
        <v>219</v>
      </c>
      <c r="I321" s="1" t="s">
        <v>208</v>
      </c>
      <c r="J321" s="122" t="s">
        <v>648</v>
      </c>
    </row>
    <row r="322" spans="1:10" x14ac:dyDescent="0.25">
      <c r="A322" s="1">
        <v>249</v>
      </c>
      <c r="B322" s="121"/>
      <c r="C322" s="121"/>
      <c r="D322" s="1" t="s">
        <v>2620</v>
      </c>
      <c r="E322" s="1" t="s">
        <v>968</v>
      </c>
      <c r="F322" s="1" t="s">
        <v>1679</v>
      </c>
      <c r="G322" s="1" t="s">
        <v>26</v>
      </c>
      <c r="H322" s="1" t="s">
        <v>209</v>
      </c>
      <c r="I322" s="1" t="s">
        <v>210</v>
      </c>
      <c r="J322" s="122" t="s">
        <v>648</v>
      </c>
    </row>
    <row r="323" spans="1:10" x14ac:dyDescent="0.25">
      <c r="A323" s="1">
        <v>250</v>
      </c>
      <c r="B323" s="121"/>
      <c r="C323" s="121"/>
      <c r="D323" s="1" t="s">
        <v>1718</v>
      </c>
      <c r="E323" s="1" t="s">
        <v>228</v>
      </c>
      <c r="F323" s="1" t="s">
        <v>1679</v>
      </c>
      <c r="G323" s="1" t="s">
        <v>27</v>
      </c>
      <c r="H323" s="1" t="s">
        <v>1681</v>
      </c>
      <c r="I323" s="1" t="s">
        <v>208</v>
      </c>
      <c r="J323" s="122" t="s">
        <v>648</v>
      </c>
    </row>
    <row r="324" spans="1:10" x14ac:dyDescent="0.25">
      <c r="A324" s="1">
        <v>251</v>
      </c>
      <c r="B324" s="121"/>
      <c r="C324" s="121"/>
      <c r="D324" s="1" t="s">
        <v>2621</v>
      </c>
      <c r="E324" s="1" t="s">
        <v>228</v>
      </c>
      <c r="F324" s="1" t="s">
        <v>1679</v>
      </c>
      <c r="G324" s="1" t="s">
        <v>27</v>
      </c>
      <c r="H324" s="1" t="s">
        <v>1681</v>
      </c>
      <c r="I324" s="1" t="s">
        <v>208</v>
      </c>
      <c r="J324" s="122" t="s">
        <v>648</v>
      </c>
    </row>
    <row r="325" spans="1:10" x14ac:dyDescent="0.25">
      <c r="A325" s="1">
        <v>252</v>
      </c>
      <c r="B325" s="121"/>
      <c r="C325" s="121"/>
      <c r="D325" s="1" t="s">
        <v>873</v>
      </c>
      <c r="E325" s="1" t="s">
        <v>228</v>
      </c>
      <c r="F325" s="1" t="s">
        <v>52</v>
      </c>
      <c r="G325" s="1" t="s">
        <v>26</v>
      </c>
      <c r="H325" s="1" t="s">
        <v>1681</v>
      </c>
      <c r="I325" s="1" t="s">
        <v>208</v>
      </c>
      <c r="J325" s="122" t="s">
        <v>648</v>
      </c>
    </row>
    <row r="326" spans="1:10" x14ac:dyDescent="0.25">
      <c r="A326" s="1">
        <v>253</v>
      </c>
      <c r="B326" s="121"/>
      <c r="C326" s="121"/>
      <c r="D326" s="1" t="s">
        <v>2622</v>
      </c>
      <c r="E326" s="1" t="s">
        <v>232</v>
      </c>
      <c r="F326" s="1" t="s">
        <v>1679</v>
      </c>
      <c r="G326" s="1" t="s">
        <v>27</v>
      </c>
      <c r="H326" s="1" t="s">
        <v>1678</v>
      </c>
      <c r="I326" s="1" t="s">
        <v>208</v>
      </c>
      <c r="J326" s="122" t="s">
        <v>648</v>
      </c>
    </row>
    <row r="327" spans="1:10" x14ac:dyDescent="0.25">
      <c r="A327" s="1">
        <v>254</v>
      </c>
      <c r="B327" s="121"/>
      <c r="C327" s="121"/>
      <c r="D327" s="1" t="s">
        <v>2623</v>
      </c>
      <c r="E327" s="1" t="s">
        <v>239</v>
      </c>
      <c r="F327" s="1" t="s">
        <v>1679</v>
      </c>
      <c r="G327" s="1" t="s">
        <v>26</v>
      </c>
      <c r="H327" s="1" t="s">
        <v>207</v>
      </c>
      <c r="I327" s="1" t="s">
        <v>208</v>
      </c>
      <c r="J327" s="122" t="s">
        <v>648</v>
      </c>
    </row>
    <row r="328" spans="1:10" x14ac:dyDescent="0.25">
      <c r="A328" s="1">
        <v>255</v>
      </c>
      <c r="B328" s="121"/>
      <c r="C328" s="121"/>
      <c r="D328" s="1" t="s">
        <v>2624</v>
      </c>
      <c r="E328" s="1" t="s">
        <v>237</v>
      </c>
      <c r="F328" s="1" t="s">
        <v>1679</v>
      </c>
      <c r="G328" s="1" t="s">
        <v>26</v>
      </c>
      <c r="H328" s="1" t="s">
        <v>209</v>
      </c>
      <c r="I328" s="1" t="s">
        <v>208</v>
      </c>
      <c r="J328" s="122" t="s">
        <v>648</v>
      </c>
    </row>
    <row r="329" spans="1:10" x14ac:dyDescent="0.25">
      <c r="A329" s="1">
        <v>256</v>
      </c>
      <c r="B329" s="121"/>
      <c r="C329" s="121"/>
      <c r="D329" s="1" t="s">
        <v>2625</v>
      </c>
      <c r="E329" s="1" t="s">
        <v>967</v>
      </c>
      <c r="F329" s="1" t="s">
        <v>53</v>
      </c>
      <c r="G329" s="1" t="s">
        <v>62</v>
      </c>
      <c r="H329" s="1" t="s">
        <v>217</v>
      </c>
      <c r="I329" s="1" t="s">
        <v>208</v>
      </c>
      <c r="J329" s="122" t="s">
        <v>648</v>
      </c>
    </row>
    <row r="330" spans="1:10" x14ac:dyDescent="0.25">
      <c r="A330" s="1">
        <v>257</v>
      </c>
      <c r="B330" s="121"/>
      <c r="C330" s="121"/>
      <c r="D330" s="1" t="s">
        <v>2626</v>
      </c>
      <c r="E330" s="1" t="s">
        <v>227</v>
      </c>
      <c r="F330" s="1" t="s">
        <v>53</v>
      </c>
      <c r="G330" s="1" t="s">
        <v>62</v>
      </c>
      <c r="H330" s="1" t="s">
        <v>185</v>
      </c>
      <c r="I330" s="1" t="s">
        <v>210</v>
      </c>
      <c r="J330" s="122" t="s">
        <v>648</v>
      </c>
    </row>
    <row r="331" spans="1:10" x14ac:dyDescent="0.25">
      <c r="A331" s="1">
        <v>258</v>
      </c>
      <c r="B331" s="121"/>
      <c r="C331" s="121"/>
      <c r="D331" s="1" t="s">
        <v>2627</v>
      </c>
      <c r="E331" s="1" t="s">
        <v>227</v>
      </c>
      <c r="F331" s="1" t="s">
        <v>53</v>
      </c>
      <c r="G331" s="1" t="s">
        <v>62</v>
      </c>
      <c r="H331" s="1" t="s">
        <v>185</v>
      </c>
      <c r="I331" s="1" t="s">
        <v>208</v>
      </c>
      <c r="J331" s="122" t="s">
        <v>648</v>
      </c>
    </row>
    <row r="332" spans="1:10" x14ac:dyDescent="0.25">
      <c r="A332" s="1">
        <v>259</v>
      </c>
      <c r="B332" s="121"/>
      <c r="C332" s="121"/>
      <c r="D332" s="1" t="s">
        <v>2628</v>
      </c>
      <c r="E332" s="1" t="s">
        <v>239</v>
      </c>
      <c r="F332" s="1" t="s">
        <v>1679</v>
      </c>
      <c r="G332" s="1" t="s">
        <v>26</v>
      </c>
      <c r="H332" s="1" t="s">
        <v>196</v>
      </c>
      <c r="I332" s="1" t="s">
        <v>208</v>
      </c>
      <c r="J332" s="122" t="s">
        <v>648</v>
      </c>
    </row>
    <row r="333" spans="1:10" x14ac:dyDescent="0.25">
      <c r="A333" s="1">
        <v>260</v>
      </c>
      <c r="B333" s="121"/>
      <c r="C333" s="121"/>
      <c r="D333" s="1" t="s">
        <v>1719</v>
      </c>
      <c r="E333" s="1" t="s">
        <v>967</v>
      </c>
      <c r="F333" s="1" t="s">
        <v>53</v>
      </c>
      <c r="G333" s="1" t="s">
        <v>26</v>
      </c>
      <c r="H333" s="1" t="s">
        <v>217</v>
      </c>
      <c r="I333" s="1" t="s">
        <v>206</v>
      </c>
      <c r="J333" s="122" t="s">
        <v>648</v>
      </c>
    </row>
    <row r="334" spans="1:10" x14ac:dyDescent="0.25">
      <c r="A334" s="1">
        <v>261</v>
      </c>
      <c r="B334" s="121"/>
      <c r="C334" s="121"/>
      <c r="D334" s="1" t="s">
        <v>2629</v>
      </c>
      <c r="E334" s="1" t="s">
        <v>227</v>
      </c>
      <c r="F334" s="1" t="s">
        <v>53</v>
      </c>
      <c r="G334" s="1" t="s">
        <v>26</v>
      </c>
      <c r="H334" s="1" t="s">
        <v>185</v>
      </c>
      <c r="I334" s="1" t="s">
        <v>208</v>
      </c>
      <c r="J334" s="122" t="s">
        <v>648</v>
      </c>
    </row>
    <row r="335" spans="1:10" x14ac:dyDescent="0.25">
      <c r="A335" s="1">
        <v>262</v>
      </c>
      <c r="B335" s="121"/>
      <c r="C335" s="121"/>
      <c r="D335" s="1" t="s">
        <v>2630</v>
      </c>
      <c r="E335" s="1" t="s">
        <v>227</v>
      </c>
      <c r="F335" s="1" t="s">
        <v>53</v>
      </c>
      <c r="G335" s="1" t="s">
        <v>62</v>
      </c>
      <c r="H335" s="1" t="s">
        <v>185</v>
      </c>
      <c r="I335" s="1" t="s">
        <v>208</v>
      </c>
      <c r="J335" s="122" t="s">
        <v>648</v>
      </c>
    </row>
    <row r="336" spans="1:10" x14ac:dyDescent="0.25">
      <c r="A336" s="1">
        <v>263</v>
      </c>
      <c r="B336" s="121"/>
      <c r="C336" s="121"/>
      <c r="D336" s="1" t="s">
        <v>2631</v>
      </c>
      <c r="E336" s="1" t="s">
        <v>227</v>
      </c>
      <c r="F336" s="1" t="s">
        <v>53</v>
      </c>
      <c r="G336" s="1" t="s">
        <v>62</v>
      </c>
      <c r="H336" s="1" t="s">
        <v>185</v>
      </c>
      <c r="I336" s="1" t="s">
        <v>206</v>
      </c>
      <c r="J336" s="122" t="s">
        <v>648</v>
      </c>
    </row>
    <row r="337" spans="1:10" x14ac:dyDescent="0.25">
      <c r="A337" s="1">
        <v>264</v>
      </c>
      <c r="B337" s="121"/>
      <c r="C337" s="121"/>
      <c r="D337" s="1" t="s">
        <v>977</v>
      </c>
      <c r="E337" s="1" t="s">
        <v>227</v>
      </c>
      <c r="F337" s="1" t="s">
        <v>53</v>
      </c>
      <c r="G337" s="1" t="s">
        <v>62</v>
      </c>
      <c r="H337" s="1" t="s">
        <v>185</v>
      </c>
      <c r="I337" s="1" t="s">
        <v>208</v>
      </c>
      <c r="J337" s="122" t="s">
        <v>648</v>
      </c>
    </row>
    <row r="338" spans="1:10" x14ac:dyDescent="0.25">
      <c r="A338" s="1">
        <v>265</v>
      </c>
      <c r="B338" s="121"/>
      <c r="C338" s="121"/>
      <c r="D338" s="1" t="s">
        <v>2632</v>
      </c>
      <c r="E338" s="1" t="s">
        <v>227</v>
      </c>
      <c r="F338" s="1" t="s">
        <v>53</v>
      </c>
      <c r="G338" s="1" t="s">
        <v>62</v>
      </c>
      <c r="H338" s="1" t="s">
        <v>185</v>
      </c>
      <c r="I338" s="1" t="s">
        <v>208</v>
      </c>
      <c r="J338" s="122" t="s">
        <v>648</v>
      </c>
    </row>
    <row r="339" spans="1:10" x14ac:dyDescent="0.25">
      <c r="A339" s="1">
        <v>266</v>
      </c>
      <c r="B339" s="121"/>
      <c r="C339" s="121"/>
      <c r="D339" s="1" t="s">
        <v>2633</v>
      </c>
      <c r="E339" s="1" t="s">
        <v>967</v>
      </c>
      <c r="F339" s="1" t="s">
        <v>205</v>
      </c>
      <c r="G339" s="1" t="s">
        <v>62</v>
      </c>
      <c r="H339" s="1" t="s">
        <v>215</v>
      </c>
      <c r="I339" s="1" t="s">
        <v>119</v>
      </c>
      <c r="J339" s="122" t="s">
        <v>648</v>
      </c>
    </row>
    <row r="340" spans="1:10" x14ac:dyDescent="0.25">
      <c r="A340" s="1">
        <v>267</v>
      </c>
      <c r="B340" s="121"/>
      <c r="C340" s="121"/>
      <c r="D340" s="1" t="s">
        <v>2634</v>
      </c>
      <c r="E340" s="1" t="s">
        <v>967</v>
      </c>
      <c r="F340" s="1" t="s">
        <v>205</v>
      </c>
      <c r="G340" s="1" t="s">
        <v>62</v>
      </c>
      <c r="H340" s="1" t="s">
        <v>215</v>
      </c>
      <c r="I340" s="1" t="s">
        <v>119</v>
      </c>
      <c r="J340" s="122" t="s">
        <v>648</v>
      </c>
    </row>
    <row r="341" spans="1:10" x14ac:dyDescent="0.25">
      <c r="A341" s="1">
        <v>268</v>
      </c>
      <c r="B341" s="121"/>
      <c r="C341" s="121" t="s">
        <v>121</v>
      </c>
      <c r="D341" s="1" t="s">
        <v>2635</v>
      </c>
      <c r="E341" s="1" t="s">
        <v>967</v>
      </c>
      <c r="F341" s="1" t="s">
        <v>53</v>
      </c>
      <c r="G341" s="1" t="s">
        <v>62</v>
      </c>
      <c r="H341" s="1" t="s">
        <v>217</v>
      </c>
      <c r="I341" s="1" t="s">
        <v>208</v>
      </c>
      <c r="J341" s="122" t="s">
        <v>648</v>
      </c>
    </row>
    <row r="342" spans="1:10" x14ac:dyDescent="0.25">
      <c r="A342" s="1">
        <v>269</v>
      </c>
      <c r="B342" s="121"/>
      <c r="C342" s="121"/>
      <c r="D342" s="1" t="s">
        <v>2636</v>
      </c>
      <c r="E342" s="1" t="s">
        <v>968</v>
      </c>
      <c r="F342" s="1" t="s">
        <v>1679</v>
      </c>
      <c r="G342" s="1" t="s">
        <v>62</v>
      </c>
      <c r="H342" s="1" t="s">
        <v>185</v>
      </c>
      <c r="I342" s="1" t="s">
        <v>206</v>
      </c>
      <c r="J342" s="122" t="s">
        <v>648</v>
      </c>
    </row>
    <row r="343" spans="1:10" x14ac:dyDescent="0.25">
      <c r="A343" s="1">
        <v>270</v>
      </c>
      <c r="B343" s="121"/>
      <c r="C343" s="121"/>
      <c r="D343" s="1" t="s">
        <v>1720</v>
      </c>
      <c r="E343" s="1" t="s">
        <v>967</v>
      </c>
      <c r="F343" s="1" t="s">
        <v>53</v>
      </c>
      <c r="G343" s="1" t="s">
        <v>26</v>
      </c>
      <c r="H343" s="1" t="s">
        <v>188</v>
      </c>
      <c r="I343" s="1" t="s">
        <v>206</v>
      </c>
      <c r="J343" s="122" t="s">
        <v>648</v>
      </c>
    </row>
    <row r="344" spans="1:10" x14ac:dyDescent="0.25">
      <c r="A344" s="1">
        <v>271</v>
      </c>
      <c r="B344" s="121"/>
      <c r="C344" s="121"/>
      <c r="D344" s="1" t="s">
        <v>889</v>
      </c>
      <c r="E344" s="1" t="s">
        <v>229</v>
      </c>
      <c r="F344" s="1" t="s">
        <v>52</v>
      </c>
      <c r="G344" s="1" t="s">
        <v>27</v>
      </c>
      <c r="H344" s="2" t="s">
        <v>224</v>
      </c>
      <c r="I344" s="1" t="s">
        <v>208</v>
      </c>
      <c r="J344" s="122" t="s">
        <v>648</v>
      </c>
    </row>
    <row r="345" spans="1:10" x14ac:dyDescent="0.25">
      <c r="A345" s="1">
        <v>272</v>
      </c>
      <c r="B345" s="121"/>
      <c r="C345" s="121"/>
      <c r="D345" s="1" t="s">
        <v>2637</v>
      </c>
      <c r="E345" s="1" t="s">
        <v>967</v>
      </c>
      <c r="F345" s="1" t="s">
        <v>53</v>
      </c>
      <c r="G345" s="1" t="s">
        <v>62</v>
      </c>
      <c r="H345" s="1" t="s">
        <v>181</v>
      </c>
      <c r="I345" s="1" t="s">
        <v>206</v>
      </c>
      <c r="J345" s="122" t="s">
        <v>648</v>
      </c>
    </row>
    <row r="346" spans="1:10" x14ac:dyDescent="0.25">
      <c r="A346" s="1">
        <v>273</v>
      </c>
      <c r="B346" s="121"/>
      <c r="C346" s="121"/>
      <c r="D346" s="1" t="s">
        <v>2638</v>
      </c>
      <c r="E346" s="1" t="s">
        <v>967</v>
      </c>
      <c r="F346" s="1" t="s">
        <v>53</v>
      </c>
      <c r="G346" s="1" t="s">
        <v>62</v>
      </c>
      <c r="H346" s="1" t="s">
        <v>185</v>
      </c>
      <c r="I346" s="1" t="s">
        <v>206</v>
      </c>
      <c r="J346" s="122" t="s">
        <v>648</v>
      </c>
    </row>
    <row r="347" spans="1:10" x14ac:dyDescent="0.25">
      <c r="A347" s="1">
        <v>274</v>
      </c>
      <c r="B347" s="121"/>
      <c r="C347" s="121"/>
      <c r="D347" s="1" t="s">
        <v>874</v>
      </c>
      <c r="E347" s="1" t="s">
        <v>228</v>
      </c>
      <c r="F347" s="1" t="s">
        <v>52</v>
      </c>
      <c r="G347" s="1" t="s">
        <v>27</v>
      </c>
      <c r="H347" s="1" t="s">
        <v>1681</v>
      </c>
      <c r="I347" s="1" t="s">
        <v>208</v>
      </c>
      <c r="J347" s="122" t="s">
        <v>648</v>
      </c>
    </row>
    <row r="348" spans="1:10" x14ac:dyDescent="0.25">
      <c r="A348" s="1">
        <v>275</v>
      </c>
      <c r="B348" s="121"/>
      <c r="C348" s="121"/>
      <c r="D348" s="1" t="s">
        <v>2639</v>
      </c>
      <c r="E348" s="1" t="s">
        <v>968</v>
      </c>
      <c r="F348" s="1" t="s">
        <v>1679</v>
      </c>
      <c r="G348" s="1" t="s">
        <v>27</v>
      </c>
      <c r="H348" s="2" t="s">
        <v>927</v>
      </c>
      <c r="I348" s="1" t="s">
        <v>206</v>
      </c>
      <c r="J348" s="122" t="s">
        <v>648</v>
      </c>
    </row>
    <row r="349" spans="1:10" x14ac:dyDescent="0.25">
      <c r="A349" s="1">
        <v>276</v>
      </c>
      <c r="B349" s="121"/>
      <c r="C349" s="121"/>
      <c r="D349" s="1" t="s">
        <v>2640</v>
      </c>
      <c r="E349" s="1" t="s">
        <v>967</v>
      </c>
      <c r="F349" s="1" t="s">
        <v>53</v>
      </c>
      <c r="G349" s="1" t="s">
        <v>62</v>
      </c>
      <c r="H349" s="1" t="s">
        <v>217</v>
      </c>
      <c r="I349" s="1" t="s">
        <v>206</v>
      </c>
      <c r="J349" s="122" t="s">
        <v>650</v>
      </c>
    </row>
    <row r="350" spans="1:10" x14ac:dyDescent="0.25">
      <c r="A350" s="1">
        <v>277</v>
      </c>
      <c r="B350" s="121"/>
      <c r="C350" s="121"/>
      <c r="D350" s="1" t="s">
        <v>978</v>
      </c>
      <c r="E350" s="1" t="s">
        <v>227</v>
      </c>
      <c r="F350" s="1" t="s">
        <v>53</v>
      </c>
      <c r="G350" s="1" t="s">
        <v>62</v>
      </c>
      <c r="H350" s="1" t="s">
        <v>185</v>
      </c>
      <c r="I350" s="1" t="s">
        <v>208</v>
      </c>
      <c r="J350" s="122" t="s">
        <v>648</v>
      </c>
    </row>
    <row r="351" spans="1:10" x14ac:dyDescent="0.25">
      <c r="A351" s="1">
        <v>278</v>
      </c>
      <c r="B351" s="121"/>
      <c r="C351" s="121"/>
      <c r="D351" s="1" t="s">
        <v>2641</v>
      </c>
      <c r="E351" s="1" t="s">
        <v>967</v>
      </c>
      <c r="F351" s="1" t="s">
        <v>53</v>
      </c>
      <c r="G351" s="1" t="s">
        <v>62</v>
      </c>
      <c r="H351" s="1" t="s">
        <v>185</v>
      </c>
      <c r="I351" s="1" t="s">
        <v>206</v>
      </c>
      <c r="J351" s="122" t="s">
        <v>648</v>
      </c>
    </row>
    <row r="352" spans="1:10" x14ac:dyDescent="0.25">
      <c r="A352" s="1">
        <v>279</v>
      </c>
      <c r="B352" s="121"/>
      <c r="C352" s="121"/>
      <c r="D352" s="1" t="s">
        <v>890</v>
      </c>
      <c r="E352" s="1" t="s">
        <v>229</v>
      </c>
      <c r="F352" s="1" t="s">
        <v>52</v>
      </c>
      <c r="G352" s="1" t="s">
        <v>27</v>
      </c>
      <c r="H352" s="2" t="s">
        <v>224</v>
      </c>
      <c r="I352" s="1" t="s">
        <v>208</v>
      </c>
      <c r="J352" s="122" t="s">
        <v>648</v>
      </c>
    </row>
    <row r="353" spans="1:10" x14ac:dyDescent="0.25">
      <c r="A353" s="1">
        <v>280</v>
      </c>
      <c r="B353" s="121"/>
      <c r="C353" s="121"/>
      <c r="D353" s="1" t="s">
        <v>1721</v>
      </c>
      <c r="E353" s="1" t="s">
        <v>968</v>
      </c>
      <c r="F353" s="1" t="s">
        <v>1679</v>
      </c>
      <c r="G353" s="1" t="s">
        <v>62</v>
      </c>
      <c r="H353" s="1" t="s">
        <v>196</v>
      </c>
      <c r="I353" s="1" t="s">
        <v>206</v>
      </c>
      <c r="J353" s="122" t="s">
        <v>648</v>
      </c>
    </row>
    <row r="354" spans="1:10" x14ac:dyDescent="0.25">
      <c r="A354" s="1">
        <v>281</v>
      </c>
      <c r="B354" s="121"/>
      <c r="C354" s="121"/>
      <c r="D354" s="1" t="s">
        <v>2642</v>
      </c>
      <c r="E354" s="1" t="s">
        <v>232</v>
      </c>
      <c r="F354" s="1" t="s">
        <v>1679</v>
      </c>
      <c r="G354" s="1" t="s">
        <v>26</v>
      </c>
      <c r="H354" s="1" t="s">
        <v>207</v>
      </c>
      <c r="I354" s="1" t="s">
        <v>206</v>
      </c>
      <c r="J354" s="122" t="s">
        <v>648</v>
      </c>
    </row>
    <row r="355" spans="1:10" x14ac:dyDescent="0.25">
      <c r="A355" s="1">
        <v>282</v>
      </c>
      <c r="B355" s="121"/>
      <c r="C355" s="121"/>
      <c r="D355" s="1" t="s">
        <v>2643</v>
      </c>
      <c r="E355" s="1" t="s">
        <v>237</v>
      </c>
      <c r="F355" s="1" t="s">
        <v>1679</v>
      </c>
      <c r="G355" s="1" t="s">
        <v>26</v>
      </c>
      <c r="H355" s="1" t="s">
        <v>196</v>
      </c>
      <c r="I355" s="1" t="s">
        <v>206</v>
      </c>
      <c r="J355" s="122" t="s">
        <v>648</v>
      </c>
    </row>
    <row r="356" spans="1:10" x14ac:dyDescent="0.25">
      <c r="A356" s="1">
        <v>283</v>
      </c>
      <c r="B356" s="121"/>
      <c r="C356" s="121"/>
      <c r="D356" s="1" t="s">
        <v>2644</v>
      </c>
      <c r="E356" s="1" t="s">
        <v>228</v>
      </c>
      <c r="F356" s="1" t="s">
        <v>52</v>
      </c>
      <c r="G356" s="1" t="s">
        <v>27</v>
      </c>
      <c r="H356" s="1" t="s">
        <v>1681</v>
      </c>
      <c r="I356" s="1" t="s">
        <v>206</v>
      </c>
      <c r="J356" s="122" t="s">
        <v>648</v>
      </c>
    </row>
    <row r="357" spans="1:10" x14ac:dyDescent="0.25">
      <c r="A357" s="1">
        <v>284</v>
      </c>
      <c r="B357" s="121"/>
      <c r="C357" s="121"/>
      <c r="D357" s="1" t="s">
        <v>2645</v>
      </c>
      <c r="E357" s="1" t="s">
        <v>228</v>
      </c>
      <c r="F357" s="1" t="s">
        <v>1679</v>
      </c>
      <c r="G357" s="1" t="s">
        <v>27</v>
      </c>
      <c r="H357" s="1" t="s">
        <v>1681</v>
      </c>
      <c r="I357" s="1" t="s">
        <v>208</v>
      </c>
      <c r="J357" s="122" t="s">
        <v>648</v>
      </c>
    </row>
    <row r="358" spans="1:10" x14ac:dyDescent="0.25">
      <c r="A358" s="1">
        <v>285</v>
      </c>
      <c r="B358" s="121"/>
      <c r="C358" s="121"/>
      <c r="D358" s="1" t="s">
        <v>2646</v>
      </c>
      <c r="E358" s="1" t="s">
        <v>228</v>
      </c>
      <c r="F358" s="1" t="s">
        <v>52</v>
      </c>
      <c r="G358" s="1" t="s">
        <v>27</v>
      </c>
      <c r="H358" s="1" t="s">
        <v>1681</v>
      </c>
      <c r="I358" s="1" t="s">
        <v>208</v>
      </c>
      <c r="J358" s="122" t="s">
        <v>648</v>
      </c>
    </row>
    <row r="359" spans="1:10" x14ac:dyDescent="0.25">
      <c r="A359" s="1">
        <v>286</v>
      </c>
      <c r="B359" s="121"/>
      <c r="C359" s="121"/>
      <c r="D359" s="1" t="s">
        <v>2647</v>
      </c>
      <c r="E359" s="1" t="s">
        <v>228</v>
      </c>
      <c r="F359" s="1" t="s">
        <v>52</v>
      </c>
      <c r="G359" s="1" t="s">
        <v>26</v>
      </c>
      <c r="H359" s="1" t="s">
        <v>1681</v>
      </c>
      <c r="I359" s="1" t="s">
        <v>208</v>
      </c>
      <c r="J359" s="122" t="s">
        <v>648</v>
      </c>
    </row>
    <row r="360" spans="1:10" x14ac:dyDescent="0.25">
      <c r="A360" s="1">
        <v>287</v>
      </c>
      <c r="B360" s="121"/>
      <c r="C360" s="121"/>
      <c r="D360" s="1" t="s">
        <v>1787</v>
      </c>
      <c r="E360" s="1" t="s">
        <v>226</v>
      </c>
      <c r="F360" s="1" t="s">
        <v>186</v>
      </c>
      <c r="G360" s="1" t="s">
        <v>26</v>
      </c>
      <c r="H360" s="1" t="s">
        <v>185</v>
      </c>
      <c r="I360" s="1" t="s">
        <v>210</v>
      </c>
      <c r="J360" s="122" t="s">
        <v>648</v>
      </c>
    </row>
    <row r="361" spans="1:10" x14ac:dyDescent="0.25">
      <c r="A361" s="1">
        <v>288</v>
      </c>
      <c r="B361" s="121"/>
      <c r="C361" s="121"/>
      <c r="D361" s="1" t="s">
        <v>2648</v>
      </c>
      <c r="E361" s="1" t="s">
        <v>967</v>
      </c>
      <c r="F361" s="1" t="s">
        <v>53</v>
      </c>
      <c r="G361" s="1" t="s">
        <v>26</v>
      </c>
      <c r="H361" s="1" t="s">
        <v>217</v>
      </c>
      <c r="I361" s="1" t="s">
        <v>206</v>
      </c>
      <c r="J361" s="122" t="s">
        <v>648</v>
      </c>
    </row>
    <row r="362" spans="1:10" x14ac:dyDescent="0.25">
      <c r="A362" s="1">
        <v>289</v>
      </c>
      <c r="B362" s="121"/>
      <c r="C362" s="121"/>
      <c r="D362" s="1" t="s">
        <v>2649</v>
      </c>
      <c r="E362" s="1" t="s">
        <v>227</v>
      </c>
      <c r="F362" s="1" t="s">
        <v>53</v>
      </c>
      <c r="G362" s="1" t="s">
        <v>62</v>
      </c>
      <c r="H362" s="1" t="s">
        <v>217</v>
      </c>
      <c r="I362" s="1" t="s">
        <v>210</v>
      </c>
      <c r="J362" s="122" t="s">
        <v>648</v>
      </c>
    </row>
    <row r="363" spans="1:10" x14ac:dyDescent="0.25">
      <c r="A363" s="1">
        <v>290</v>
      </c>
      <c r="B363" s="121"/>
      <c r="C363" s="121"/>
      <c r="D363" s="1" t="s">
        <v>1722</v>
      </c>
      <c r="E363" s="1" t="s">
        <v>967</v>
      </c>
      <c r="F363" s="1" t="s">
        <v>53</v>
      </c>
      <c r="G363" s="1" t="s">
        <v>62</v>
      </c>
      <c r="H363" s="1" t="s">
        <v>217</v>
      </c>
      <c r="I363" s="1" t="s">
        <v>208</v>
      </c>
      <c r="J363" s="122" t="s">
        <v>648</v>
      </c>
    </row>
    <row r="364" spans="1:10" x14ac:dyDescent="0.25">
      <c r="A364" s="1">
        <v>291</v>
      </c>
      <c r="B364" s="121"/>
      <c r="C364" s="121"/>
      <c r="D364" s="1" t="s">
        <v>120</v>
      </c>
      <c r="E364" s="1" t="s">
        <v>967</v>
      </c>
      <c r="F364" s="1" t="s">
        <v>53</v>
      </c>
      <c r="G364" s="1" t="s">
        <v>26</v>
      </c>
      <c r="H364" s="1" t="s">
        <v>217</v>
      </c>
      <c r="I364" s="1" t="s">
        <v>206</v>
      </c>
      <c r="J364" s="122" t="s">
        <v>648</v>
      </c>
    </row>
    <row r="365" spans="1:10" x14ac:dyDescent="0.25">
      <c r="A365" s="1">
        <v>292</v>
      </c>
      <c r="B365" s="121"/>
      <c r="C365" s="121"/>
      <c r="D365" s="1" t="s">
        <v>2650</v>
      </c>
      <c r="E365" s="1" t="s">
        <v>967</v>
      </c>
      <c r="F365" s="1" t="s">
        <v>53</v>
      </c>
      <c r="G365" s="1" t="s">
        <v>26</v>
      </c>
      <c r="H365" s="1" t="s">
        <v>217</v>
      </c>
      <c r="I365" s="1" t="s">
        <v>206</v>
      </c>
      <c r="J365" s="122" t="s">
        <v>648</v>
      </c>
    </row>
    <row r="366" spans="1:10" x14ac:dyDescent="0.25">
      <c r="A366" s="1">
        <v>293</v>
      </c>
      <c r="B366" s="121"/>
      <c r="C366" s="121"/>
      <c r="D366" s="1" t="s">
        <v>2651</v>
      </c>
      <c r="E366" s="1" t="s">
        <v>967</v>
      </c>
      <c r="F366" s="1" t="s">
        <v>53</v>
      </c>
      <c r="G366" s="1" t="s">
        <v>62</v>
      </c>
      <c r="H366" s="1" t="s">
        <v>217</v>
      </c>
      <c r="I366" s="1" t="s">
        <v>210</v>
      </c>
      <c r="J366" s="122" t="s">
        <v>648</v>
      </c>
    </row>
    <row r="367" spans="1:10" x14ac:dyDescent="0.25">
      <c r="A367" s="1">
        <v>294</v>
      </c>
      <c r="B367" s="121"/>
      <c r="C367" s="121"/>
      <c r="D367" s="1" t="s">
        <v>2652</v>
      </c>
      <c r="E367" s="1" t="s">
        <v>227</v>
      </c>
      <c r="F367" s="1" t="s">
        <v>53</v>
      </c>
      <c r="G367" s="1" t="s">
        <v>62</v>
      </c>
      <c r="H367" s="1" t="s">
        <v>185</v>
      </c>
      <c r="I367" s="1" t="s">
        <v>206</v>
      </c>
      <c r="J367" s="122" t="s">
        <v>648</v>
      </c>
    </row>
    <row r="368" spans="1:10" x14ac:dyDescent="0.25">
      <c r="A368" s="1">
        <v>295</v>
      </c>
      <c r="B368" s="121"/>
      <c r="C368" s="121"/>
      <c r="D368" s="1" t="s">
        <v>2653</v>
      </c>
      <c r="E368" s="1" t="s">
        <v>227</v>
      </c>
      <c r="F368" s="1" t="s">
        <v>53</v>
      </c>
      <c r="G368" s="1" t="s">
        <v>62</v>
      </c>
      <c r="H368" s="1" t="s">
        <v>185</v>
      </c>
      <c r="I368" s="1" t="s">
        <v>208</v>
      </c>
      <c r="J368" s="122" t="s">
        <v>648</v>
      </c>
    </row>
    <row r="369" spans="1:11" x14ac:dyDescent="0.25">
      <c r="A369" s="1">
        <v>296</v>
      </c>
      <c r="B369" s="121"/>
      <c r="C369" s="121"/>
      <c r="D369" s="1" t="s">
        <v>2654</v>
      </c>
      <c r="E369" s="1" t="s">
        <v>227</v>
      </c>
      <c r="F369" s="1" t="s">
        <v>53</v>
      </c>
      <c r="G369" s="1" t="s">
        <v>62</v>
      </c>
      <c r="H369" s="1" t="s">
        <v>185</v>
      </c>
      <c r="I369" s="1" t="s">
        <v>208</v>
      </c>
      <c r="J369" s="122" t="s">
        <v>648</v>
      </c>
    </row>
    <row r="370" spans="1:11" x14ac:dyDescent="0.25">
      <c r="A370" s="1">
        <v>297</v>
      </c>
      <c r="B370" s="121"/>
      <c r="C370" s="121"/>
      <c r="D370" s="1" t="s">
        <v>2655</v>
      </c>
      <c r="E370" s="1" t="s">
        <v>227</v>
      </c>
      <c r="F370" s="1" t="s">
        <v>53</v>
      </c>
      <c r="G370" s="1" t="s">
        <v>62</v>
      </c>
      <c r="H370" s="1" t="s">
        <v>185</v>
      </c>
      <c r="I370" s="1" t="s">
        <v>208</v>
      </c>
      <c r="J370" s="122" t="s">
        <v>648</v>
      </c>
    </row>
    <row r="371" spans="1:11" x14ac:dyDescent="0.25">
      <c r="A371" s="1">
        <v>298</v>
      </c>
      <c r="B371" s="121"/>
      <c r="C371" s="121"/>
      <c r="D371" s="1" t="s">
        <v>2656</v>
      </c>
      <c r="E371" s="1" t="s">
        <v>227</v>
      </c>
      <c r="F371" s="1" t="s">
        <v>53</v>
      </c>
      <c r="G371" s="1" t="s">
        <v>62</v>
      </c>
      <c r="H371" s="1" t="s">
        <v>185</v>
      </c>
      <c r="I371" s="1" t="s">
        <v>208</v>
      </c>
      <c r="J371" s="122" t="s">
        <v>648</v>
      </c>
    </row>
    <row r="372" spans="1:11" x14ac:dyDescent="0.25">
      <c r="A372" s="1">
        <v>299</v>
      </c>
      <c r="B372" s="121"/>
      <c r="C372" s="121"/>
      <c r="D372" s="1" t="s">
        <v>2657</v>
      </c>
      <c r="E372" s="1" t="s">
        <v>967</v>
      </c>
      <c r="F372" s="1" t="s">
        <v>53</v>
      </c>
      <c r="G372" s="1" t="s">
        <v>26</v>
      </c>
      <c r="H372" s="1" t="s">
        <v>217</v>
      </c>
      <c r="I372" s="1" t="s">
        <v>206</v>
      </c>
      <c r="J372" s="122" t="s">
        <v>648</v>
      </c>
    </row>
    <row r="373" spans="1:11" x14ac:dyDescent="0.25">
      <c r="A373" s="1">
        <v>300</v>
      </c>
      <c r="B373" s="121"/>
      <c r="C373" s="121"/>
      <c r="D373" s="1" t="s">
        <v>1723</v>
      </c>
      <c r="E373" s="1" t="s">
        <v>227</v>
      </c>
      <c r="F373" s="1" t="s">
        <v>53</v>
      </c>
      <c r="G373" s="1" t="s">
        <v>62</v>
      </c>
      <c r="H373" s="1" t="s">
        <v>185</v>
      </c>
      <c r="I373" s="1" t="s">
        <v>206</v>
      </c>
      <c r="J373" s="122" t="s">
        <v>648</v>
      </c>
    </row>
    <row r="374" spans="1:11" x14ac:dyDescent="0.25">
      <c r="A374" s="1">
        <v>301</v>
      </c>
      <c r="B374" s="121"/>
      <c r="C374" s="121"/>
      <c r="D374" s="1" t="s">
        <v>2658</v>
      </c>
      <c r="E374" s="1" t="s">
        <v>227</v>
      </c>
      <c r="F374" s="1" t="s">
        <v>53</v>
      </c>
      <c r="G374" s="1" t="s">
        <v>62</v>
      </c>
      <c r="H374" s="1" t="s">
        <v>185</v>
      </c>
      <c r="I374" s="1" t="s">
        <v>206</v>
      </c>
      <c r="J374" s="122" t="s">
        <v>648</v>
      </c>
    </row>
    <row r="375" spans="1:11" x14ac:dyDescent="0.25">
      <c r="A375" s="1">
        <v>302</v>
      </c>
      <c r="B375" s="121"/>
      <c r="C375" s="121"/>
      <c r="D375" s="1" t="s">
        <v>2659</v>
      </c>
      <c r="E375" s="1" t="s">
        <v>227</v>
      </c>
      <c r="F375" s="1" t="s">
        <v>53</v>
      </c>
      <c r="G375" s="1" t="s">
        <v>62</v>
      </c>
      <c r="H375" s="1" t="s">
        <v>185</v>
      </c>
      <c r="I375" s="1" t="s">
        <v>208</v>
      </c>
      <c r="J375" s="122" t="s">
        <v>648</v>
      </c>
    </row>
    <row r="376" spans="1:11" x14ac:dyDescent="0.25">
      <c r="A376" s="1">
        <v>303</v>
      </c>
      <c r="B376" s="121"/>
      <c r="C376" s="121"/>
      <c r="D376" s="1" t="s">
        <v>2660</v>
      </c>
      <c r="E376" s="1" t="s">
        <v>227</v>
      </c>
      <c r="F376" s="1" t="s">
        <v>53</v>
      </c>
      <c r="G376" s="1" t="s">
        <v>62</v>
      </c>
      <c r="H376" s="1" t="s">
        <v>185</v>
      </c>
      <c r="I376" s="1" t="s">
        <v>210</v>
      </c>
      <c r="J376" s="122" t="s">
        <v>648</v>
      </c>
    </row>
    <row r="377" spans="1:11" x14ac:dyDescent="0.25">
      <c r="A377" s="1">
        <v>304</v>
      </c>
      <c r="B377" s="121"/>
      <c r="C377" s="121"/>
      <c r="D377" s="1" t="s">
        <v>984</v>
      </c>
      <c r="E377" s="1" t="s">
        <v>227</v>
      </c>
      <c r="F377" s="1" t="s">
        <v>53</v>
      </c>
      <c r="G377" s="1" t="s">
        <v>26</v>
      </c>
      <c r="H377" s="1" t="s">
        <v>185</v>
      </c>
      <c r="I377" s="1" t="s">
        <v>208</v>
      </c>
      <c r="J377" s="122" t="s">
        <v>651</v>
      </c>
    </row>
    <row r="378" spans="1:11" x14ac:dyDescent="0.25">
      <c r="A378" s="1">
        <v>305</v>
      </c>
      <c r="B378" s="121"/>
      <c r="C378" s="121"/>
      <c r="D378" s="1" t="s">
        <v>2661</v>
      </c>
      <c r="E378" s="1" t="s">
        <v>967</v>
      </c>
      <c r="F378" s="1" t="s">
        <v>205</v>
      </c>
      <c r="G378" s="1" t="s">
        <v>62</v>
      </c>
      <c r="H378" s="1" t="s">
        <v>215</v>
      </c>
      <c r="I378" s="1" t="s">
        <v>119</v>
      </c>
      <c r="J378" s="122" t="s">
        <v>648</v>
      </c>
    </row>
    <row r="379" spans="1:11" x14ac:dyDescent="0.25">
      <c r="A379" s="1">
        <v>306</v>
      </c>
      <c r="B379" s="121"/>
      <c r="C379" s="121"/>
      <c r="D379" s="1" t="s">
        <v>2662</v>
      </c>
      <c r="E379" s="1" t="s">
        <v>967</v>
      </c>
      <c r="F379" s="1" t="s">
        <v>205</v>
      </c>
      <c r="G379" s="1" t="s">
        <v>62</v>
      </c>
      <c r="H379" s="1" t="s">
        <v>216</v>
      </c>
      <c r="I379" s="1" t="s">
        <v>119</v>
      </c>
      <c r="J379" s="122" t="s">
        <v>648</v>
      </c>
    </row>
    <row r="380" spans="1:11" x14ac:dyDescent="0.25">
      <c r="A380" s="1">
        <v>307</v>
      </c>
      <c r="B380" s="121"/>
      <c r="C380" s="121"/>
      <c r="D380" s="1" t="s">
        <v>2663</v>
      </c>
      <c r="E380" s="1" t="s">
        <v>967</v>
      </c>
      <c r="F380" s="1" t="s">
        <v>53</v>
      </c>
      <c r="G380" s="1" t="s">
        <v>26</v>
      </c>
      <c r="H380" s="1" t="s">
        <v>217</v>
      </c>
      <c r="I380" s="1" t="s">
        <v>206</v>
      </c>
      <c r="J380" s="122" t="s">
        <v>652</v>
      </c>
      <c r="K380" s="124" t="s">
        <v>1376</v>
      </c>
    </row>
    <row r="381" spans="1:11" x14ac:dyDescent="0.25">
      <c r="A381" s="1">
        <v>308</v>
      </c>
      <c r="B381" s="121"/>
      <c r="C381" s="121" t="s">
        <v>122</v>
      </c>
      <c r="D381" s="1" t="s">
        <v>123</v>
      </c>
      <c r="E381" s="1" t="s">
        <v>967</v>
      </c>
      <c r="F381" s="1" t="s">
        <v>53</v>
      </c>
      <c r="G381" s="1" t="s">
        <v>62</v>
      </c>
      <c r="H381" s="1" t="s">
        <v>217</v>
      </c>
      <c r="I381" s="1" t="s">
        <v>206</v>
      </c>
      <c r="J381" s="122" t="s">
        <v>648</v>
      </c>
    </row>
    <row r="382" spans="1:11" x14ac:dyDescent="0.25">
      <c r="A382" s="1">
        <v>309</v>
      </c>
      <c r="B382" s="121"/>
      <c r="C382" s="121"/>
      <c r="D382" s="1" t="s">
        <v>2664</v>
      </c>
      <c r="E382" s="1" t="s">
        <v>231</v>
      </c>
      <c r="F382" s="1" t="s">
        <v>1679</v>
      </c>
      <c r="G382" s="1" t="s">
        <v>27</v>
      </c>
      <c r="H382" s="1" t="s">
        <v>209</v>
      </c>
      <c r="I382" s="1" t="s">
        <v>210</v>
      </c>
      <c r="J382" s="122" t="s">
        <v>648</v>
      </c>
    </row>
    <row r="383" spans="1:11" x14ac:dyDescent="0.25">
      <c r="A383" s="1">
        <v>310</v>
      </c>
      <c r="B383" s="121"/>
      <c r="C383" s="121"/>
      <c r="D383" s="1" t="s">
        <v>1724</v>
      </c>
      <c r="E383" s="1" t="s">
        <v>968</v>
      </c>
      <c r="F383" s="1" t="s">
        <v>1679</v>
      </c>
      <c r="G383" s="1" t="s">
        <v>27</v>
      </c>
      <c r="H383" s="1" t="s">
        <v>209</v>
      </c>
      <c r="I383" s="1" t="s">
        <v>208</v>
      </c>
      <c r="J383" s="122" t="s">
        <v>648</v>
      </c>
    </row>
    <row r="384" spans="1:11" x14ac:dyDescent="0.25">
      <c r="A384" s="1">
        <v>311</v>
      </c>
      <c r="B384" s="121"/>
      <c r="C384" s="121"/>
      <c r="D384" s="1" t="s">
        <v>2665</v>
      </c>
      <c r="E384" s="1" t="s">
        <v>237</v>
      </c>
      <c r="F384" s="1" t="s">
        <v>1679</v>
      </c>
      <c r="G384" s="1" t="s">
        <v>27</v>
      </c>
      <c r="H384" s="1" t="s">
        <v>209</v>
      </c>
      <c r="I384" s="1" t="s">
        <v>206</v>
      </c>
      <c r="J384" s="122" t="s">
        <v>648</v>
      </c>
    </row>
    <row r="385" spans="1:10" x14ac:dyDescent="0.25">
      <c r="A385" s="1">
        <v>312</v>
      </c>
      <c r="B385" s="121"/>
      <c r="C385" s="121"/>
      <c r="D385" s="1" t="s">
        <v>2666</v>
      </c>
      <c r="E385" s="1" t="s">
        <v>228</v>
      </c>
      <c r="F385" s="1" t="s">
        <v>52</v>
      </c>
      <c r="G385" s="1" t="s">
        <v>27</v>
      </c>
      <c r="H385" s="1" t="s">
        <v>185</v>
      </c>
      <c r="I385" s="1" t="s">
        <v>206</v>
      </c>
      <c r="J385" s="122" t="s">
        <v>648</v>
      </c>
    </row>
    <row r="386" spans="1:10" x14ac:dyDescent="0.25">
      <c r="A386" s="1">
        <v>313</v>
      </c>
      <c r="B386" s="121"/>
      <c r="C386" s="121"/>
      <c r="D386" s="1" t="s">
        <v>875</v>
      </c>
      <c r="E386" s="1" t="s">
        <v>228</v>
      </c>
      <c r="F386" s="1" t="s">
        <v>52</v>
      </c>
      <c r="G386" s="1" t="s">
        <v>27</v>
      </c>
      <c r="H386" s="1" t="s">
        <v>1681</v>
      </c>
      <c r="I386" s="1" t="s">
        <v>208</v>
      </c>
      <c r="J386" s="122" t="s">
        <v>648</v>
      </c>
    </row>
    <row r="387" spans="1:10" x14ac:dyDescent="0.25">
      <c r="A387" s="1">
        <v>314</v>
      </c>
      <c r="B387" s="121"/>
      <c r="C387" s="121"/>
      <c r="D387" s="1" t="s">
        <v>876</v>
      </c>
      <c r="E387" s="1" t="s">
        <v>228</v>
      </c>
      <c r="F387" s="1" t="s">
        <v>52</v>
      </c>
      <c r="G387" s="1" t="s">
        <v>27</v>
      </c>
      <c r="H387" s="1" t="s">
        <v>1681</v>
      </c>
      <c r="I387" s="1" t="s">
        <v>208</v>
      </c>
      <c r="J387" s="122" t="s">
        <v>648</v>
      </c>
    </row>
    <row r="388" spans="1:10" x14ac:dyDescent="0.25">
      <c r="A388" s="1">
        <v>315</v>
      </c>
      <c r="B388" s="121"/>
      <c r="C388" s="121"/>
      <c r="D388" s="1" t="s">
        <v>2667</v>
      </c>
      <c r="E388" s="1" t="s">
        <v>968</v>
      </c>
      <c r="F388" s="1" t="s">
        <v>1679</v>
      </c>
      <c r="G388" s="1" t="s">
        <v>26</v>
      </c>
      <c r="H388" s="1" t="s">
        <v>1678</v>
      </c>
      <c r="I388" s="1" t="s">
        <v>208</v>
      </c>
      <c r="J388" s="122" t="s">
        <v>648</v>
      </c>
    </row>
    <row r="389" spans="1:10" x14ac:dyDescent="0.25">
      <c r="A389" s="1">
        <v>316</v>
      </c>
      <c r="B389" s="121"/>
      <c r="C389" s="121"/>
      <c r="D389" s="1" t="s">
        <v>2668</v>
      </c>
      <c r="E389" s="1" t="s">
        <v>967</v>
      </c>
      <c r="F389" s="1" t="s">
        <v>53</v>
      </c>
      <c r="G389" s="1" t="s">
        <v>27</v>
      </c>
      <c r="H389" s="1" t="s">
        <v>217</v>
      </c>
      <c r="I389" s="1" t="s">
        <v>208</v>
      </c>
      <c r="J389" s="122" t="s">
        <v>648</v>
      </c>
    </row>
    <row r="390" spans="1:10" x14ac:dyDescent="0.25">
      <c r="A390" s="1">
        <v>317</v>
      </c>
      <c r="B390" s="121"/>
      <c r="C390" s="121"/>
      <c r="D390" s="1" t="s">
        <v>877</v>
      </c>
      <c r="E390" s="1" t="s">
        <v>228</v>
      </c>
      <c r="F390" s="1" t="s">
        <v>52</v>
      </c>
      <c r="G390" s="1" t="s">
        <v>27</v>
      </c>
      <c r="H390" s="1" t="s">
        <v>1681</v>
      </c>
      <c r="I390" s="1" t="s">
        <v>208</v>
      </c>
      <c r="J390" s="122" t="s">
        <v>648</v>
      </c>
    </row>
    <row r="391" spans="1:10" x14ac:dyDescent="0.25">
      <c r="A391" s="1">
        <v>318</v>
      </c>
      <c r="B391" s="121"/>
      <c r="C391" s="121"/>
      <c r="D391" s="1" t="s">
        <v>2669</v>
      </c>
      <c r="E391" s="1" t="s">
        <v>967</v>
      </c>
      <c r="F391" s="1" t="s">
        <v>53</v>
      </c>
      <c r="G391" s="1" t="s">
        <v>26</v>
      </c>
      <c r="H391" s="1" t="s">
        <v>217</v>
      </c>
      <c r="I391" s="1" t="s">
        <v>208</v>
      </c>
      <c r="J391" s="122" t="s">
        <v>648</v>
      </c>
    </row>
    <row r="392" spans="1:10" x14ac:dyDescent="0.25">
      <c r="A392" s="1">
        <v>319</v>
      </c>
      <c r="B392" s="121"/>
      <c r="C392" s="121"/>
      <c r="D392" s="1" t="s">
        <v>2670</v>
      </c>
      <c r="E392" s="1" t="s">
        <v>228</v>
      </c>
      <c r="F392" s="1" t="s">
        <v>52</v>
      </c>
      <c r="G392" s="1" t="s">
        <v>27</v>
      </c>
      <c r="H392" s="1" t="s">
        <v>1681</v>
      </c>
      <c r="I392" s="1" t="s">
        <v>208</v>
      </c>
      <c r="J392" s="122" t="s">
        <v>648</v>
      </c>
    </row>
    <row r="393" spans="1:10" x14ac:dyDescent="0.25">
      <c r="A393" s="1">
        <v>320</v>
      </c>
      <c r="B393" s="121"/>
      <c r="C393" s="121"/>
      <c r="D393" s="1" t="s">
        <v>1725</v>
      </c>
      <c r="E393" s="1" t="s">
        <v>237</v>
      </c>
      <c r="F393" s="1" t="s">
        <v>1679</v>
      </c>
      <c r="G393" s="1" t="s">
        <v>27</v>
      </c>
      <c r="H393" s="1" t="s">
        <v>209</v>
      </c>
      <c r="I393" s="1" t="s">
        <v>210</v>
      </c>
      <c r="J393" s="122" t="s">
        <v>648</v>
      </c>
    </row>
    <row r="394" spans="1:10" x14ac:dyDescent="0.25">
      <c r="A394" s="1">
        <v>321</v>
      </c>
      <c r="B394" s="121"/>
      <c r="C394" s="121"/>
      <c r="D394" s="1" t="s">
        <v>2671</v>
      </c>
      <c r="E394" s="1" t="s">
        <v>967</v>
      </c>
      <c r="F394" s="1" t="s">
        <v>53</v>
      </c>
      <c r="G394" s="1" t="s">
        <v>27</v>
      </c>
      <c r="H394" s="2" t="s">
        <v>927</v>
      </c>
      <c r="I394" s="1" t="s">
        <v>208</v>
      </c>
      <c r="J394" s="122" t="s">
        <v>648</v>
      </c>
    </row>
    <row r="395" spans="1:10" x14ac:dyDescent="0.25">
      <c r="A395" s="1">
        <v>322</v>
      </c>
      <c r="B395" s="121"/>
      <c r="C395" s="121"/>
      <c r="D395" s="1" t="s">
        <v>2672</v>
      </c>
      <c r="E395" s="1" t="s">
        <v>967</v>
      </c>
      <c r="F395" s="1" t="s">
        <v>53</v>
      </c>
      <c r="G395" s="1" t="s">
        <v>26</v>
      </c>
      <c r="H395" s="1" t="s">
        <v>217</v>
      </c>
      <c r="I395" s="1" t="s">
        <v>208</v>
      </c>
      <c r="J395" s="122" t="s">
        <v>648</v>
      </c>
    </row>
    <row r="396" spans="1:10" x14ac:dyDescent="0.25">
      <c r="A396" s="1">
        <v>323</v>
      </c>
      <c r="B396" s="121"/>
      <c r="C396" s="121"/>
      <c r="D396" s="1" t="s">
        <v>2673</v>
      </c>
      <c r="E396" s="1" t="s">
        <v>227</v>
      </c>
      <c r="F396" s="1" t="s">
        <v>53</v>
      </c>
      <c r="G396" s="1" t="s">
        <v>26</v>
      </c>
      <c r="H396" s="1" t="s">
        <v>185</v>
      </c>
      <c r="I396" s="1" t="s">
        <v>206</v>
      </c>
      <c r="J396" s="122" t="s">
        <v>648</v>
      </c>
    </row>
    <row r="397" spans="1:10" x14ac:dyDescent="0.25">
      <c r="A397" s="1">
        <v>324</v>
      </c>
      <c r="B397" s="121"/>
      <c r="C397" s="121"/>
      <c r="D397" s="1" t="s">
        <v>2674</v>
      </c>
      <c r="E397" s="1" t="s">
        <v>967</v>
      </c>
      <c r="F397" s="1" t="s">
        <v>53</v>
      </c>
      <c r="G397" s="1" t="s">
        <v>62</v>
      </c>
      <c r="H397" s="1" t="s">
        <v>185</v>
      </c>
      <c r="I397" s="1" t="s">
        <v>208</v>
      </c>
      <c r="J397" s="122" t="s">
        <v>648</v>
      </c>
    </row>
    <row r="398" spans="1:10" x14ac:dyDescent="0.25">
      <c r="A398" s="1">
        <v>325</v>
      </c>
      <c r="B398" s="121"/>
      <c r="C398" s="121"/>
      <c r="D398" s="1" t="s">
        <v>2675</v>
      </c>
      <c r="E398" s="1" t="s">
        <v>232</v>
      </c>
      <c r="F398" s="1" t="s">
        <v>1679</v>
      </c>
      <c r="G398" s="1" t="s">
        <v>27</v>
      </c>
      <c r="H398" s="1" t="s">
        <v>207</v>
      </c>
      <c r="I398" s="1" t="s">
        <v>208</v>
      </c>
      <c r="J398" s="122" t="s">
        <v>648</v>
      </c>
    </row>
    <row r="399" spans="1:10" x14ac:dyDescent="0.25">
      <c r="A399" s="1">
        <v>326</v>
      </c>
      <c r="B399" s="121"/>
      <c r="C399" s="121"/>
      <c r="D399" s="1" t="s">
        <v>2676</v>
      </c>
      <c r="E399" s="1" t="s">
        <v>237</v>
      </c>
      <c r="F399" s="1" t="s">
        <v>1679</v>
      </c>
      <c r="G399" s="1" t="s">
        <v>27</v>
      </c>
      <c r="H399" s="1" t="s">
        <v>209</v>
      </c>
      <c r="I399" s="1" t="s">
        <v>210</v>
      </c>
      <c r="J399" s="122" t="s">
        <v>648</v>
      </c>
    </row>
    <row r="400" spans="1:10" x14ac:dyDescent="0.25">
      <c r="A400" s="1">
        <v>327</v>
      </c>
      <c r="B400" s="121"/>
      <c r="C400" s="121"/>
      <c r="D400" s="1" t="s">
        <v>2677</v>
      </c>
      <c r="E400" s="1" t="s">
        <v>237</v>
      </c>
      <c r="F400" s="1" t="s">
        <v>1679</v>
      </c>
      <c r="G400" s="1" t="s">
        <v>27</v>
      </c>
      <c r="H400" s="1" t="s">
        <v>209</v>
      </c>
      <c r="I400" s="1" t="s">
        <v>206</v>
      </c>
      <c r="J400" s="122" t="s">
        <v>648</v>
      </c>
    </row>
    <row r="401" spans="1:10" x14ac:dyDescent="0.25">
      <c r="A401" s="1">
        <v>328</v>
      </c>
      <c r="B401" s="121"/>
      <c r="C401" s="121"/>
      <c r="D401" s="1" t="s">
        <v>2678</v>
      </c>
      <c r="E401" s="1" t="s">
        <v>967</v>
      </c>
      <c r="F401" s="1" t="s">
        <v>53</v>
      </c>
      <c r="G401" s="1" t="s">
        <v>26</v>
      </c>
      <c r="H401" s="2" t="s">
        <v>927</v>
      </c>
      <c r="I401" s="1" t="s">
        <v>206</v>
      </c>
      <c r="J401" s="122" t="s">
        <v>648</v>
      </c>
    </row>
    <row r="402" spans="1:10" x14ac:dyDescent="0.25">
      <c r="A402" s="1">
        <v>329</v>
      </c>
      <c r="B402" s="121"/>
      <c r="C402" s="121"/>
      <c r="D402" s="1" t="s">
        <v>2679</v>
      </c>
      <c r="E402" s="1" t="s">
        <v>230</v>
      </c>
      <c r="F402" s="1" t="s">
        <v>1679</v>
      </c>
      <c r="G402" s="1" t="s">
        <v>27</v>
      </c>
      <c r="H402" s="2" t="s">
        <v>927</v>
      </c>
      <c r="I402" s="1" t="s">
        <v>208</v>
      </c>
      <c r="J402" s="122" t="s">
        <v>648</v>
      </c>
    </row>
    <row r="403" spans="1:10" x14ac:dyDescent="0.25">
      <c r="A403" s="1">
        <v>330</v>
      </c>
      <c r="B403" s="121"/>
      <c r="C403" s="121"/>
      <c r="D403" s="1" t="s">
        <v>1726</v>
      </c>
      <c r="E403" s="1" t="s">
        <v>227</v>
      </c>
      <c r="F403" s="1" t="s">
        <v>53</v>
      </c>
      <c r="G403" s="1" t="s">
        <v>62</v>
      </c>
      <c r="H403" s="1" t="s">
        <v>185</v>
      </c>
      <c r="I403" s="1" t="s">
        <v>208</v>
      </c>
      <c r="J403" s="122" t="s">
        <v>648</v>
      </c>
    </row>
    <row r="404" spans="1:10" x14ac:dyDescent="0.25">
      <c r="A404" s="1">
        <v>331</v>
      </c>
      <c r="B404" s="121"/>
      <c r="C404" s="121"/>
      <c r="D404" s="1" t="s">
        <v>2680</v>
      </c>
      <c r="E404" s="1" t="s">
        <v>227</v>
      </c>
      <c r="F404" s="1" t="s">
        <v>53</v>
      </c>
      <c r="G404" s="1" t="s">
        <v>62</v>
      </c>
      <c r="H404" s="1" t="s">
        <v>185</v>
      </c>
      <c r="I404" s="1" t="s">
        <v>206</v>
      </c>
      <c r="J404" s="122" t="s">
        <v>648</v>
      </c>
    </row>
    <row r="405" spans="1:10" x14ac:dyDescent="0.25">
      <c r="A405" s="1">
        <v>332</v>
      </c>
      <c r="B405" s="121"/>
      <c r="C405" s="121"/>
      <c r="D405" s="1" t="s">
        <v>980</v>
      </c>
      <c r="E405" s="1" t="s">
        <v>227</v>
      </c>
      <c r="F405" s="1" t="s">
        <v>53</v>
      </c>
      <c r="G405" s="1" t="s">
        <v>62</v>
      </c>
      <c r="H405" s="1" t="s">
        <v>185</v>
      </c>
      <c r="I405" s="1" t="s">
        <v>208</v>
      </c>
      <c r="J405" s="122" t="s">
        <v>648</v>
      </c>
    </row>
    <row r="406" spans="1:10" x14ac:dyDescent="0.25">
      <c r="A406" s="1">
        <v>333</v>
      </c>
      <c r="B406" s="121"/>
      <c r="C406" s="121"/>
      <c r="D406" s="1" t="s">
        <v>2681</v>
      </c>
      <c r="E406" s="1" t="s">
        <v>243</v>
      </c>
      <c r="F406" s="1" t="s">
        <v>53</v>
      </c>
      <c r="G406" s="1" t="s">
        <v>62</v>
      </c>
      <c r="H406" s="1" t="s">
        <v>185</v>
      </c>
      <c r="I406" s="1" t="s">
        <v>208</v>
      </c>
      <c r="J406" s="122" t="s">
        <v>648</v>
      </c>
    </row>
    <row r="407" spans="1:10" x14ac:dyDescent="0.25">
      <c r="A407" s="1">
        <v>334</v>
      </c>
      <c r="B407" s="121"/>
      <c r="C407" s="121"/>
      <c r="D407" s="1" t="s">
        <v>2682</v>
      </c>
      <c r="E407" s="1" t="s">
        <v>967</v>
      </c>
      <c r="F407" s="1" t="s">
        <v>1679</v>
      </c>
      <c r="G407" s="1" t="s">
        <v>62</v>
      </c>
      <c r="H407" s="1" t="s">
        <v>211</v>
      </c>
      <c r="I407" s="1" t="s">
        <v>208</v>
      </c>
      <c r="J407" s="122" t="s">
        <v>648</v>
      </c>
    </row>
    <row r="408" spans="1:10" x14ac:dyDescent="0.25">
      <c r="A408" s="1">
        <v>335</v>
      </c>
      <c r="B408" s="121"/>
      <c r="C408" s="121"/>
      <c r="D408" s="1" t="s">
        <v>2683</v>
      </c>
      <c r="E408" s="1" t="s">
        <v>967</v>
      </c>
      <c r="F408" s="1" t="s">
        <v>53</v>
      </c>
      <c r="G408" s="1" t="s">
        <v>62</v>
      </c>
      <c r="H408" s="1" t="s">
        <v>216</v>
      </c>
      <c r="I408" s="1" t="s">
        <v>119</v>
      </c>
      <c r="J408" s="122" t="s">
        <v>648</v>
      </c>
    </row>
    <row r="409" spans="1:10" x14ac:dyDescent="0.25">
      <c r="A409" s="1">
        <v>336</v>
      </c>
      <c r="B409" s="121"/>
      <c r="C409" s="121"/>
      <c r="D409" s="1" t="s">
        <v>2684</v>
      </c>
      <c r="E409" s="1" t="s">
        <v>967</v>
      </c>
      <c r="F409" s="1" t="s">
        <v>53</v>
      </c>
      <c r="G409" s="1" t="s">
        <v>62</v>
      </c>
      <c r="H409" s="1" t="s">
        <v>215</v>
      </c>
      <c r="I409" s="1" t="s">
        <v>119</v>
      </c>
      <c r="J409" s="122" t="s">
        <v>648</v>
      </c>
    </row>
    <row r="410" spans="1:10" x14ac:dyDescent="0.25">
      <c r="A410" s="1">
        <v>337</v>
      </c>
      <c r="B410" s="121"/>
      <c r="C410" s="121" t="s">
        <v>124</v>
      </c>
      <c r="D410" s="1" t="s">
        <v>2685</v>
      </c>
      <c r="E410" s="1" t="s">
        <v>232</v>
      </c>
      <c r="F410" s="1" t="s">
        <v>1679</v>
      </c>
      <c r="G410" s="1" t="s">
        <v>62</v>
      </c>
      <c r="H410" s="1" t="s">
        <v>207</v>
      </c>
      <c r="I410" s="1" t="s">
        <v>210</v>
      </c>
      <c r="J410" s="122" t="s">
        <v>648</v>
      </c>
    </row>
    <row r="411" spans="1:10" x14ac:dyDescent="0.25">
      <c r="A411" s="1">
        <v>338</v>
      </c>
      <c r="B411" s="121"/>
      <c r="C411" s="121"/>
      <c r="D411" s="1" t="s">
        <v>985</v>
      </c>
      <c r="E411" s="1" t="s">
        <v>227</v>
      </c>
      <c r="F411" s="1" t="s">
        <v>53</v>
      </c>
      <c r="G411" s="1" t="s">
        <v>62</v>
      </c>
      <c r="H411" s="1" t="s">
        <v>217</v>
      </c>
      <c r="I411" s="1" t="s">
        <v>208</v>
      </c>
      <c r="J411" s="122" t="s">
        <v>648</v>
      </c>
    </row>
    <row r="412" spans="1:10" x14ac:dyDescent="0.25">
      <c r="A412" s="1">
        <v>339</v>
      </c>
      <c r="B412" s="121"/>
      <c r="C412" s="121"/>
      <c r="D412" s="1" t="s">
        <v>2686</v>
      </c>
      <c r="E412" s="1" t="s">
        <v>228</v>
      </c>
      <c r="F412" s="1" t="s">
        <v>1679</v>
      </c>
      <c r="G412" s="1" t="s">
        <v>27</v>
      </c>
      <c r="H412" s="1" t="s">
        <v>1681</v>
      </c>
      <c r="I412" s="1" t="s">
        <v>208</v>
      </c>
      <c r="J412" s="122" t="s">
        <v>648</v>
      </c>
    </row>
    <row r="413" spans="1:10" x14ac:dyDescent="0.25">
      <c r="A413" s="1">
        <v>340</v>
      </c>
      <c r="B413" s="121"/>
      <c r="C413" s="121"/>
      <c r="D413" s="1" t="s">
        <v>1727</v>
      </c>
      <c r="E413" s="1" t="s">
        <v>968</v>
      </c>
      <c r="F413" s="1" t="s">
        <v>1679</v>
      </c>
      <c r="G413" s="1" t="s">
        <v>26</v>
      </c>
      <c r="H413" s="1" t="s">
        <v>1681</v>
      </c>
      <c r="I413" s="1" t="s">
        <v>208</v>
      </c>
      <c r="J413" s="122" t="s">
        <v>648</v>
      </c>
    </row>
    <row r="414" spans="1:10" x14ac:dyDescent="0.25">
      <c r="A414" s="1">
        <v>341</v>
      </c>
      <c r="B414" s="121"/>
      <c r="C414" s="121"/>
      <c r="D414" s="1" t="s">
        <v>891</v>
      </c>
      <c r="E414" s="1" t="s">
        <v>229</v>
      </c>
      <c r="F414" s="1" t="s">
        <v>52</v>
      </c>
      <c r="G414" s="1" t="s">
        <v>27</v>
      </c>
      <c r="H414" s="2" t="s">
        <v>224</v>
      </c>
      <c r="I414" s="1" t="s">
        <v>208</v>
      </c>
      <c r="J414" s="122" t="s">
        <v>648</v>
      </c>
    </row>
    <row r="415" spans="1:10" x14ac:dyDescent="0.25">
      <c r="A415" s="1">
        <v>342</v>
      </c>
      <c r="B415" s="121"/>
      <c r="C415" s="121"/>
      <c r="D415" s="1" t="s">
        <v>2687</v>
      </c>
      <c r="E415" s="1" t="s">
        <v>967</v>
      </c>
      <c r="F415" s="1" t="s">
        <v>53</v>
      </c>
      <c r="G415" s="1" t="s">
        <v>62</v>
      </c>
      <c r="H415" s="1" t="s">
        <v>188</v>
      </c>
      <c r="I415" s="1" t="s">
        <v>119</v>
      </c>
      <c r="J415" s="122" t="s">
        <v>648</v>
      </c>
    </row>
    <row r="416" spans="1:10" x14ac:dyDescent="0.25">
      <c r="A416" s="1">
        <v>343</v>
      </c>
      <c r="B416" s="121"/>
      <c r="C416" s="121"/>
      <c r="D416" s="1" t="s">
        <v>878</v>
      </c>
      <c r="E416" s="1" t="s">
        <v>232</v>
      </c>
      <c r="F416" s="1" t="s">
        <v>52</v>
      </c>
      <c r="G416" s="1" t="s">
        <v>62</v>
      </c>
      <c r="H416" s="1" t="s">
        <v>207</v>
      </c>
      <c r="I416" s="1" t="s">
        <v>208</v>
      </c>
      <c r="J416" s="122" t="s">
        <v>648</v>
      </c>
    </row>
    <row r="417" spans="1:10" x14ac:dyDescent="0.25">
      <c r="A417" s="1">
        <v>344</v>
      </c>
      <c r="B417" s="121"/>
      <c r="C417" s="121"/>
      <c r="D417" s="1" t="s">
        <v>2688</v>
      </c>
      <c r="E417" s="1" t="s">
        <v>232</v>
      </c>
      <c r="F417" s="1" t="s">
        <v>1679</v>
      </c>
      <c r="G417" s="1" t="s">
        <v>62</v>
      </c>
      <c r="H417" s="1" t="s">
        <v>207</v>
      </c>
      <c r="I417" s="1" t="s">
        <v>206</v>
      </c>
      <c r="J417" s="122" t="s">
        <v>648</v>
      </c>
    </row>
    <row r="418" spans="1:10" x14ac:dyDescent="0.25">
      <c r="A418" s="1">
        <v>345</v>
      </c>
      <c r="B418" s="121"/>
      <c r="C418" s="121"/>
      <c r="D418" s="1" t="s">
        <v>2689</v>
      </c>
      <c r="E418" s="1" t="s">
        <v>230</v>
      </c>
      <c r="F418" s="1" t="s">
        <v>52</v>
      </c>
      <c r="G418" s="1" t="s">
        <v>27</v>
      </c>
      <c r="H418" s="1" t="s">
        <v>207</v>
      </c>
      <c r="I418" s="1" t="s">
        <v>206</v>
      </c>
      <c r="J418" s="122" t="s">
        <v>648</v>
      </c>
    </row>
    <row r="419" spans="1:10" x14ac:dyDescent="0.25">
      <c r="A419" s="1">
        <v>346</v>
      </c>
      <c r="B419" s="121"/>
      <c r="C419" s="121"/>
      <c r="D419" s="1" t="s">
        <v>2690</v>
      </c>
      <c r="E419" s="1" t="s">
        <v>230</v>
      </c>
      <c r="F419" s="1" t="s">
        <v>1679</v>
      </c>
      <c r="G419" s="1" t="s">
        <v>26</v>
      </c>
      <c r="H419" s="1" t="s">
        <v>1678</v>
      </c>
      <c r="I419" s="1" t="s">
        <v>210</v>
      </c>
      <c r="J419" s="122" t="s">
        <v>648</v>
      </c>
    </row>
    <row r="420" spans="1:10" x14ac:dyDescent="0.25">
      <c r="A420" s="1">
        <v>347</v>
      </c>
      <c r="B420" s="121"/>
      <c r="C420" s="121"/>
      <c r="D420" s="1" t="s">
        <v>2691</v>
      </c>
      <c r="E420" s="1" t="s">
        <v>238</v>
      </c>
      <c r="F420" s="1" t="s">
        <v>1679</v>
      </c>
      <c r="G420" s="1" t="s">
        <v>125</v>
      </c>
      <c r="H420" s="1" t="s">
        <v>212</v>
      </c>
      <c r="I420" s="1" t="s">
        <v>208</v>
      </c>
      <c r="J420" s="122" t="s">
        <v>648</v>
      </c>
    </row>
    <row r="421" spans="1:10" x14ac:dyDescent="0.25">
      <c r="A421" s="1">
        <v>348</v>
      </c>
      <c r="B421" s="121"/>
      <c r="C421" s="121"/>
      <c r="D421" s="1" t="s">
        <v>2692</v>
      </c>
      <c r="E421" s="1" t="s">
        <v>232</v>
      </c>
      <c r="F421" s="1" t="s">
        <v>1679</v>
      </c>
      <c r="G421" s="1" t="s">
        <v>26</v>
      </c>
      <c r="H421" s="1" t="s">
        <v>213</v>
      </c>
      <c r="I421" s="1" t="s">
        <v>206</v>
      </c>
      <c r="J421" s="122" t="s">
        <v>648</v>
      </c>
    </row>
    <row r="422" spans="1:10" x14ac:dyDescent="0.25">
      <c r="A422" s="1">
        <v>349</v>
      </c>
      <c r="B422" s="121"/>
      <c r="C422" s="121"/>
      <c r="D422" s="1" t="s">
        <v>2693</v>
      </c>
      <c r="E422" s="1" t="s">
        <v>237</v>
      </c>
      <c r="F422" s="1" t="s">
        <v>1679</v>
      </c>
      <c r="G422" s="1" t="s">
        <v>26</v>
      </c>
      <c r="H422" s="1" t="s">
        <v>212</v>
      </c>
      <c r="I422" s="1" t="s">
        <v>210</v>
      </c>
      <c r="J422" s="122" t="s">
        <v>648</v>
      </c>
    </row>
    <row r="423" spans="1:10" x14ac:dyDescent="0.25">
      <c r="A423" s="1">
        <v>350</v>
      </c>
      <c r="B423" s="121"/>
      <c r="C423" s="121"/>
      <c r="D423" s="1" t="s">
        <v>1728</v>
      </c>
      <c r="E423" s="1" t="s">
        <v>237</v>
      </c>
      <c r="F423" s="1" t="s">
        <v>1679</v>
      </c>
      <c r="G423" s="1" t="s">
        <v>27</v>
      </c>
      <c r="H423" s="1" t="s">
        <v>212</v>
      </c>
      <c r="I423" s="1" t="s">
        <v>208</v>
      </c>
      <c r="J423" s="122" t="s">
        <v>648</v>
      </c>
    </row>
    <row r="424" spans="1:10" x14ac:dyDescent="0.25">
      <c r="A424" s="1">
        <v>351</v>
      </c>
      <c r="B424" s="121"/>
      <c r="C424" s="121"/>
      <c r="D424" s="1" t="s">
        <v>2694</v>
      </c>
      <c r="E424" s="1" t="s">
        <v>228</v>
      </c>
      <c r="F424" s="1" t="s">
        <v>52</v>
      </c>
      <c r="G424" s="1" t="s">
        <v>27</v>
      </c>
      <c r="H424" s="1" t="s">
        <v>1681</v>
      </c>
      <c r="I424" s="1" t="s">
        <v>208</v>
      </c>
      <c r="J424" s="122" t="s">
        <v>648</v>
      </c>
    </row>
    <row r="425" spans="1:10" x14ac:dyDescent="0.25">
      <c r="A425" s="1">
        <v>352</v>
      </c>
      <c r="B425" s="121"/>
      <c r="C425" s="121"/>
      <c r="D425" s="1" t="s">
        <v>2695</v>
      </c>
      <c r="E425" s="1" t="s">
        <v>237</v>
      </c>
      <c r="F425" s="1" t="s">
        <v>1679</v>
      </c>
      <c r="G425" s="1" t="s">
        <v>26</v>
      </c>
      <c r="H425" s="1" t="s">
        <v>212</v>
      </c>
      <c r="I425" s="1" t="s">
        <v>206</v>
      </c>
      <c r="J425" s="122" t="s">
        <v>648</v>
      </c>
    </row>
    <row r="426" spans="1:10" x14ac:dyDescent="0.25">
      <c r="A426" s="1">
        <v>353</v>
      </c>
      <c r="B426" s="121"/>
      <c r="C426" s="121"/>
      <c r="D426" s="1" t="s">
        <v>2696</v>
      </c>
      <c r="E426" s="1" t="s">
        <v>968</v>
      </c>
      <c r="F426" s="1" t="s">
        <v>1679</v>
      </c>
      <c r="G426" s="1" t="s">
        <v>26</v>
      </c>
      <c r="H426" s="1" t="s">
        <v>212</v>
      </c>
      <c r="I426" s="1" t="s">
        <v>208</v>
      </c>
      <c r="J426" s="122" t="s">
        <v>648</v>
      </c>
    </row>
    <row r="427" spans="1:10" x14ac:dyDescent="0.25">
      <c r="A427" s="1">
        <v>354</v>
      </c>
      <c r="B427" s="121"/>
      <c r="C427" s="121"/>
      <c r="D427" s="1" t="s">
        <v>2697</v>
      </c>
      <c r="E427" s="1" t="s">
        <v>227</v>
      </c>
      <c r="F427" s="1" t="s">
        <v>53</v>
      </c>
      <c r="G427" s="1" t="s">
        <v>62</v>
      </c>
      <c r="H427" s="1" t="s">
        <v>217</v>
      </c>
      <c r="I427" s="1" t="s">
        <v>206</v>
      </c>
      <c r="J427" s="122" t="s">
        <v>648</v>
      </c>
    </row>
    <row r="428" spans="1:10" x14ac:dyDescent="0.25">
      <c r="A428" s="1">
        <v>355</v>
      </c>
      <c r="B428" s="121"/>
      <c r="C428" s="121"/>
      <c r="D428" s="1" t="s">
        <v>2698</v>
      </c>
      <c r="E428" s="1" t="s">
        <v>227</v>
      </c>
      <c r="F428" s="1" t="s">
        <v>53</v>
      </c>
      <c r="G428" s="1" t="s">
        <v>26</v>
      </c>
      <c r="H428" s="2" t="s">
        <v>217</v>
      </c>
      <c r="I428" s="1" t="s">
        <v>208</v>
      </c>
      <c r="J428" s="122" t="s">
        <v>648</v>
      </c>
    </row>
    <row r="429" spans="1:10" x14ac:dyDescent="0.25">
      <c r="A429" s="1">
        <v>356</v>
      </c>
      <c r="B429" s="121"/>
      <c r="C429" s="121"/>
      <c r="D429" s="1" t="s">
        <v>2699</v>
      </c>
      <c r="E429" s="1" t="s">
        <v>237</v>
      </c>
      <c r="F429" s="1" t="s">
        <v>53</v>
      </c>
      <c r="G429" s="1" t="s">
        <v>26</v>
      </c>
      <c r="H429" s="1" t="s">
        <v>212</v>
      </c>
      <c r="I429" s="1" t="s">
        <v>208</v>
      </c>
      <c r="J429" s="122" t="s">
        <v>648</v>
      </c>
    </row>
    <row r="430" spans="1:10" x14ac:dyDescent="0.25">
      <c r="A430" s="1">
        <v>357</v>
      </c>
      <c r="B430" s="121"/>
      <c r="C430" s="121"/>
      <c r="D430" s="1" t="s">
        <v>2700</v>
      </c>
      <c r="E430" s="1" t="s">
        <v>967</v>
      </c>
      <c r="F430" s="1" t="s">
        <v>53</v>
      </c>
      <c r="G430" s="1" t="s">
        <v>62</v>
      </c>
      <c r="H430" s="1" t="s">
        <v>188</v>
      </c>
      <c r="I430" s="1" t="s">
        <v>206</v>
      </c>
      <c r="J430" s="122" t="s">
        <v>648</v>
      </c>
    </row>
    <row r="431" spans="1:10" x14ac:dyDescent="0.25">
      <c r="A431" s="1">
        <v>358</v>
      </c>
      <c r="B431" s="121"/>
      <c r="C431" s="121"/>
      <c r="D431" s="1" t="s">
        <v>2701</v>
      </c>
      <c r="E431" s="1" t="s">
        <v>227</v>
      </c>
      <c r="F431" s="1" t="s">
        <v>53</v>
      </c>
      <c r="G431" s="1" t="s">
        <v>62</v>
      </c>
      <c r="H431" s="1" t="s">
        <v>217</v>
      </c>
      <c r="I431" s="1" t="s">
        <v>206</v>
      </c>
      <c r="J431" s="122" t="s">
        <v>648</v>
      </c>
    </row>
    <row r="432" spans="1:10" x14ac:dyDescent="0.25">
      <c r="A432" s="1">
        <v>359</v>
      </c>
      <c r="B432" s="121"/>
      <c r="C432" s="121"/>
      <c r="D432" s="1" t="s">
        <v>2702</v>
      </c>
      <c r="E432" s="1" t="s">
        <v>967</v>
      </c>
      <c r="F432" s="1" t="s">
        <v>53</v>
      </c>
      <c r="G432" s="1" t="s">
        <v>62</v>
      </c>
      <c r="H432" s="1" t="s">
        <v>195</v>
      </c>
      <c r="I432" s="1" t="s">
        <v>208</v>
      </c>
      <c r="J432" s="122" t="s">
        <v>648</v>
      </c>
    </row>
    <row r="433" spans="1:10" x14ac:dyDescent="0.25">
      <c r="A433" s="1">
        <v>360</v>
      </c>
      <c r="B433" s="121"/>
      <c r="C433" s="121"/>
      <c r="D433" s="1" t="s">
        <v>1729</v>
      </c>
      <c r="E433" s="1" t="s">
        <v>967</v>
      </c>
      <c r="F433" s="1" t="s">
        <v>53</v>
      </c>
      <c r="G433" s="1" t="s">
        <v>62</v>
      </c>
      <c r="H433" s="1" t="s">
        <v>215</v>
      </c>
      <c r="I433" s="1" t="s">
        <v>119</v>
      </c>
      <c r="J433" s="122" t="s">
        <v>648</v>
      </c>
    </row>
    <row r="434" spans="1:10" x14ac:dyDescent="0.25">
      <c r="A434" s="1">
        <v>361</v>
      </c>
      <c r="B434" s="121"/>
      <c r="C434" s="121"/>
      <c r="D434" s="1" t="s">
        <v>2703</v>
      </c>
      <c r="E434" s="1" t="s">
        <v>967</v>
      </c>
      <c r="F434" s="1" t="s">
        <v>53</v>
      </c>
      <c r="G434" s="1" t="s">
        <v>62</v>
      </c>
      <c r="H434" s="1" t="s">
        <v>215</v>
      </c>
      <c r="I434" s="1" t="s">
        <v>119</v>
      </c>
      <c r="J434" s="122" t="s">
        <v>648</v>
      </c>
    </row>
    <row r="435" spans="1:10" x14ac:dyDescent="0.25">
      <c r="A435" s="1">
        <v>362</v>
      </c>
      <c r="B435" s="121"/>
      <c r="C435" s="121" t="s">
        <v>128</v>
      </c>
      <c r="D435" s="1" t="s">
        <v>2704</v>
      </c>
      <c r="E435" s="1" t="s">
        <v>237</v>
      </c>
      <c r="F435" s="1" t="s">
        <v>1679</v>
      </c>
      <c r="G435" s="1" t="s">
        <v>26</v>
      </c>
      <c r="H435" s="2" t="s">
        <v>209</v>
      </c>
      <c r="I435" s="1" t="s">
        <v>210</v>
      </c>
      <c r="J435" s="122" t="s">
        <v>648</v>
      </c>
    </row>
    <row r="436" spans="1:10" x14ac:dyDescent="0.25">
      <c r="A436" s="1">
        <v>363</v>
      </c>
      <c r="B436" s="121"/>
      <c r="C436" s="121"/>
      <c r="D436" s="1" t="s">
        <v>2705</v>
      </c>
      <c r="E436" s="1" t="s">
        <v>229</v>
      </c>
      <c r="F436" s="1" t="s">
        <v>52</v>
      </c>
      <c r="G436" s="1" t="s">
        <v>27</v>
      </c>
      <c r="H436" s="2" t="s">
        <v>224</v>
      </c>
      <c r="I436" s="1" t="s">
        <v>206</v>
      </c>
      <c r="J436" s="122" t="s">
        <v>648</v>
      </c>
    </row>
    <row r="437" spans="1:10" x14ac:dyDescent="0.25">
      <c r="A437" s="1">
        <v>364</v>
      </c>
      <c r="B437" s="121"/>
      <c r="C437" s="121"/>
      <c r="D437" s="1" t="s">
        <v>2788</v>
      </c>
      <c r="E437" s="1" t="s">
        <v>239</v>
      </c>
      <c r="F437" s="1" t="s">
        <v>52</v>
      </c>
      <c r="G437" s="1" t="s">
        <v>26</v>
      </c>
      <c r="H437" s="2" t="s">
        <v>224</v>
      </c>
      <c r="I437" s="1" t="s">
        <v>208</v>
      </c>
      <c r="J437" s="122" t="s">
        <v>648</v>
      </c>
    </row>
    <row r="438" spans="1:10" x14ac:dyDescent="0.25">
      <c r="A438" s="1">
        <v>365</v>
      </c>
      <c r="B438" s="121"/>
      <c r="C438" s="121"/>
      <c r="D438" s="1" t="s">
        <v>2706</v>
      </c>
      <c r="E438" s="1" t="s">
        <v>228</v>
      </c>
      <c r="F438" s="1" t="s">
        <v>52</v>
      </c>
      <c r="G438" s="1" t="s">
        <v>62</v>
      </c>
      <c r="H438" s="2" t="s">
        <v>224</v>
      </c>
      <c r="I438" s="1" t="s">
        <v>206</v>
      </c>
      <c r="J438" s="122" t="s">
        <v>648</v>
      </c>
    </row>
    <row r="439" spans="1:10" x14ac:dyDescent="0.25">
      <c r="A439" s="1">
        <v>366</v>
      </c>
      <c r="B439" s="121"/>
      <c r="C439" s="121"/>
      <c r="D439" s="1" t="s">
        <v>126</v>
      </c>
      <c r="E439" s="1" t="s">
        <v>968</v>
      </c>
      <c r="F439" s="1" t="s">
        <v>1679</v>
      </c>
      <c r="G439" s="1" t="s">
        <v>26</v>
      </c>
      <c r="H439" s="1" t="s">
        <v>214</v>
      </c>
      <c r="I439" s="1" t="s">
        <v>206</v>
      </c>
      <c r="J439" s="122" t="s">
        <v>648</v>
      </c>
    </row>
    <row r="440" spans="1:10" x14ac:dyDescent="0.25">
      <c r="A440" s="1">
        <v>367</v>
      </c>
      <c r="B440" s="121"/>
      <c r="C440" s="121"/>
      <c r="D440" s="1" t="s">
        <v>2707</v>
      </c>
      <c r="E440" s="1" t="s">
        <v>227</v>
      </c>
      <c r="F440" s="1" t="s">
        <v>53</v>
      </c>
      <c r="G440" s="1" t="s">
        <v>62</v>
      </c>
      <c r="H440" s="1" t="s">
        <v>217</v>
      </c>
      <c r="I440" s="1" t="s">
        <v>206</v>
      </c>
      <c r="J440" s="122" t="s">
        <v>648</v>
      </c>
    </row>
    <row r="441" spans="1:10" x14ac:dyDescent="0.25">
      <c r="A441" s="1">
        <v>368</v>
      </c>
      <c r="B441" s="121"/>
      <c r="C441" s="121"/>
      <c r="D441" s="1" t="s">
        <v>979</v>
      </c>
      <c r="E441" s="1" t="s">
        <v>227</v>
      </c>
      <c r="F441" s="1" t="s">
        <v>53</v>
      </c>
      <c r="G441" s="1" t="s">
        <v>62</v>
      </c>
      <c r="H441" s="1" t="s">
        <v>185</v>
      </c>
      <c r="I441" s="1" t="s">
        <v>208</v>
      </c>
      <c r="J441" s="122" t="s">
        <v>648</v>
      </c>
    </row>
    <row r="442" spans="1:10" x14ac:dyDescent="0.25">
      <c r="A442" s="1">
        <v>369</v>
      </c>
      <c r="B442" s="121"/>
      <c r="C442" s="121"/>
      <c r="D442" s="1" t="s">
        <v>2708</v>
      </c>
      <c r="E442" s="1" t="s">
        <v>967</v>
      </c>
      <c r="F442" s="1" t="s">
        <v>53</v>
      </c>
      <c r="G442" s="1" t="s">
        <v>26</v>
      </c>
      <c r="H442" s="1" t="s">
        <v>185</v>
      </c>
      <c r="I442" s="1" t="s">
        <v>206</v>
      </c>
      <c r="J442" s="122" t="s">
        <v>648</v>
      </c>
    </row>
    <row r="443" spans="1:10" x14ac:dyDescent="0.25">
      <c r="A443" s="1">
        <v>370</v>
      </c>
      <c r="B443" s="121"/>
      <c r="C443" s="121"/>
      <c r="D443" s="1" t="s">
        <v>1730</v>
      </c>
      <c r="E443" s="1" t="s">
        <v>227</v>
      </c>
      <c r="F443" s="1" t="s">
        <v>53</v>
      </c>
      <c r="G443" s="1" t="s">
        <v>26</v>
      </c>
      <c r="H443" s="1" t="s">
        <v>217</v>
      </c>
      <c r="I443" s="1" t="s">
        <v>206</v>
      </c>
      <c r="J443" s="122" t="s">
        <v>648</v>
      </c>
    </row>
    <row r="444" spans="1:10" x14ac:dyDescent="0.25">
      <c r="A444" s="1">
        <v>371</v>
      </c>
      <c r="B444" s="121"/>
      <c r="C444" s="121"/>
      <c r="D444" s="1" t="s">
        <v>2709</v>
      </c>
      <c r="E444" s="1" t="s">
        <v>968</v>
      </c>
      <c r="F444" s="1" t="s">
        <v>1679</v>
      </c>
      <c r="G444" s="1" t="s">
        <v>27</v>
      </c>
      <c r="H444" s="1" t="s">
        <v>193</v>
      </c>
      <c r="I444" s="1" t="s">
        <v>206</v>
      </c>
      <c r="J444" s="122" t="s">
        <v>648</v>
      </c>
    </row>
    <row r="445" spans="1:10" x14ac:dyDescent="0.25">
      <c r="A445" s="1">
        <v>372</v>
      </c>
      <c r="B445" s="121"/>
      <c r="C445" s="121"/>
      <c r="D445" s="1" t="s">
        <v>2710</v>
      </c>
      <c r="E445" s="1" t="s">
        <v>967</v>
      </c>
      <c r="F445" s="1" t="s">
        <v>53</v>
      </c>
      <c r="G445" s="1" t="s">
        <v>26</v>
      </c>
      <c r="H445" s="1" t="s">
        <v>185</v>
      </c>
      <c r="I445" s="1" t="s">
        <v>210</v>
      </c>
      <c r="J445" s="122" t="s">
        <v>648</v>
      </c>
    </row>
    <row r="446" spans="1:10" x14ac:dyDescent="0.25">
      <c r="A446" s="1">
        <v>373</v>
      </c>
      <c r="B446" s="121"/>
      <c r="C446" s="121"/>
      <c r="D446" s="1" t="s">
        <v>2711</v>
      </c>
      <c r="E446" s="1" t="s">
        <v>967</v>
      </c>
      <c r="F446" s="1" t="s">
        <v>53</v>
      </c>
      <c r="G446" s="1" t="s">
        <v>62</v>
      </c>
      <c r="H446" s="1" t="s">
        <v>215</v>
      </c>
      <c r="I446" s="1" t="s">
        <v>119</v>
      </c>
      <c r="J446" s="122" t="s">
        <v>648</v>
      </c>
    </row>
    <row r="447" spans="1:10" x14ac:dyDescent="0.25">
      <c r="A447" s="1">
        <v>374</v>
      </c>
      <c r="B447" s="121"/>
      <c r="C447" s="121"/>
      <c r="D447" s="1" t="s">
        <v>2712</v>
      </c>
      <c r="E447" s="1" t="s">
        <v>967</v>
      </c>
      <c r="F447" s="1" t="s">
        <v>53</v>
      </c>
      <c r="G447" s="1" t="s">
        <v>62</v>
      </c>
      <c r="H447" s="1" t="s">
        <v>215</v>
      </c>
      <c r="I447" s="1" t="s">
        <v>119</v>
      </c>
      <c r="J447" s="122" t="s">
        <v>648</v>
      </c>
    </row>
    <row r="448" spans="1:10" x14ac:dyDescent="0.25">
      <c r="A448" s="1">
        <v>375</v>
      </c>
      <c r="B448" s="121"/>
      <c r="C448" s="121"/>
      <c r="D448" s="1" t="s">
        <v>2713</v>
      </c>
      <c r="E448" s="1" t="s">
        <v>227</v>
      </c>
      <c r="F448" s="1" t="s">
        <v>53</v>
      </c>
      <c r="G448" s="1" t="s">
        <v>26</v>
      </c>
      <c r="H448" s="1" t="s">
        <v>217</v>
      </c>
      <c r="I448" s="1" t="s">
        <v>206</v>
      </c>
      <c r="J448" s="122" t="s">
        <v>648</v>
      </c>
    </row>
    <row r="449" spans="1:10" x14ac:dyDescent="0.25">
      <c r="A449" s="1">
        <v>376</v>
      </c>
      <c r="B449" s="121"/>
      <c r="C449" s="121"/>
      <c r="D449" s="1" t="s">
        <v>2714</v>
      </c>
      <c r="E449" s="1" t="s">
        <v>230</v>
      </c>
      <c r="F449" s="1" t="s">
        <v>1679</v>
      </c>
      <c r="G449" s="1" t="s">
        <v>26</v>
      </c>
      <c r="H449" s="2" t="s">
        <v>927</v>
      </c>
      <c r="I449" s="1" t="s">
        <v>208</v>
      </c>
      <c r="J449" s="122" t="s">
        <v>648</v>
      </c>
    </row>
    <row r="450" spans="1:10" x14ac:dyDescent="0.25">
      <c r="A450" s="1">
        <v>377</v>
      </c>
      <c r="B450" s="121"/>
      <c r="C450" s="121"/>
      <c r="D450" s="1" t="s">
        <v>897</v>
      </c>
      <c r="E450" s="1" t="s">
        <v>231</v>
      </c>
      <c r="F450" s="1" t="s">
        <v>1679</v>
      </c>
      <c r="G450" s="1" t="s">
        <v>26</v>
      </c>
      <c r="H450" s="2" t="s">
        <v>927</v>
      </c>
      <c r="I450" s="1" t="s">
        <v>206</v>
      </c>
      <c r="J450" s="122" t="s">
        <v>648</v>
      </c>
    </row>
    <row r="451" spans="1:10" x14ac:dyDescent="0.25">
      <c r="A451" s="1">
        <v>378</v>
      </c>
      <c r="B451" s="121"/>
      <c r="C451" s="121"/>
      <c r="D451" s="1" t="s">
        <v>2715</v>
      </c>
      <c r="E451" s="1" t="s">
        <v>228</v>
      </c>
      <c r="F451" s="1" t="s">
        <v>1679</v>
      </c>
      <c r="G451" s="1" t="s">
        <v>27</v>
      </c>
      <c r="H451" s="1" t="s">
        <v>1681</v>
      </c>
      <c r="I451" s="1" t="s">
        <v>208</v>
      </c>
      <c r="J451" s="122" t="s">
        <v>648</v>
      </c>
    </row>
    <row r="452" spans="1:10" x14ac:dyDescent="0.25">
      <c r="A452" s="1">
        <v>379</v>
      </c>
      <c r="B452" s="121"/>
      <c r="C452" s="121"/>
      <c r="D452" s="1" t="s">
        <v>2716</v>
      </c>
      <c r="E452" s="1" t="s">
        <v>232</v>
      </c>
      <c r="F452" s="1" t="s">
        <v>1679</v>
      </c>
      <c r="G452" s="1" t="s">
        <v>62</v>
      </c>
      <c r="H452" s="1" t="s">
        <v>207</v>
      </c>
      <c r="I452" s="1" t="s">
        <v>206</v>
      </c>
      <c r="J452" s="122" t="s">
        <v>648</v>
      </c>
    </row>
    <row r="453" spans="1:10" x14ac:dyDescent="0.25">
      <c r="A453" s="1">
        <v>380</v>
      </c>
      <c r="B453" s="121"/>
      <c r="C453" s="121"/>
      <c r="D453" s="1" t="s">
        <v>1731</v>
      </c>
      <c r="E453" s="1" t="s">
        <v>237</v>
      </c>
      <c r="F453" s="1" t="s">
        <v>1679</v>
      </c>
      <c r="G453" s="1" t="s">
        <v>27</v>
      </c>
      <c r="H453" s="2" t="s">
        <v>209</v>
      </c>
      <c r="I453" s="1" t="s">
        <v>206</v>
      </c>
      <c r="J453" s="122" t="s">
        <v>648</v>
      </c>
    </row>
    <row r="454" spans="1:10" x14ac:dyDescent="0.25">
      <c r="A454" s="1">
        <v>381</v>
      </c>
      <c r="B454" s="121"/>
      <c r="C454" s="121"/>
      <c r="D454" s="1" t="s">
        <v>2717</v>
      </c>
      <c r="E454" s="1" t="s">
        <v>232</v>
      </c>
      <c r="F454" s="1" t="s">
        <v>1679</v>
      </c>
      <c r="G454" s="1" t="s">
        <v>26</v>
      </c>
      <c r="H454" s="1" t="s">
        <v>219</v>
      </c>
      <c r="I454" s="1" t="s">
        <v>206</v>
      </c>
      <c r="J454" s="122" t="s">
        <v>648</v>
      </c>
    </row>
    <row r="455" spans="1:10" x14ac:dyDescent="0.25">
      <c r="A455" s="1">
        <v>382</v>
      </c>
      <c r="B455" s="121"/>
      <c r="C455" s="121"/>
      <c r="D455" s="1" t="s">
        <v>2718</v>
      </c>
      <c r="E455" s="1" t="s">
        <v>968</v>
      </c>
      <c r="F455" s="1" t="s">
        <v>1679</v>
      </c>
      <c r="G455" s="1" t="s">
        <v>26</v>
      </c>
      <c r="H455" s="2" t="s">
        <v>927</v>
      </c>
      <c r="I455" s="1" t="s">
        <v>208</v>
      </c>
      <c r="J455" s="122" t="s">
        <v>648</v>
      </c>
    </row>
    <row r="456" spans="1:10" x14ac:dyDescent="0.25">
      <c r="A456" s="1">
        <v>383</v>
      </c>
      <c r="B456" s="121"/>
      <c r="C456" s="121"/>
      <c r="D456" s="1" t="s">
        <v>894</v>
      </c>
      <c r="E456" s="1" t="s">
        <v>968</v>
      </c>
      <c r="F456" s="1" t="s">
        <v>52</v>
      </c>
      <c r="G456" s="1" t="s">
        <v>27</v>
      </c>
      <c r="H456" s="1" t="s">
        <v>212</v>
      </c>
      <c r="I456" s="1" t="s">
        <v>208</v>
      </c>
      <c r="J456" s="122" t="s">
        <v>648</v>
      </c>
    </row>
    <row r="457" spans="1:10" x14ac:dyDescent="0.25">
      <c r="A457" s="1">
        <v>384</v>
      </c>
      <c r="B457" s="121"/>
      <c r="C457" s="121"/>
      <c r="D457" s="1" t="s">
        <v>2719</v>
      </c>
      <c r="E457" s="1" t="s">
        <v>232</v>
      </c>
      <c r="F457" s="1" t="s">
        <v>1679</v>
      </c>
      <c r="G457" s="1" t="s">
        <v>26</v>
      </c>
      <c r="H457" s="1" t="s">
        <v>207</v>
      </c>
      <c r="I457" s="1" t="s">
        <v>208</v>
      </c>
      <c r="J457" s="122" t="s">
        <v>648</v>
      </c>
    </row>
    <row r="458" spans="1:10" x14ac:dyDescent="0.25">
      <c r="A458" s="1">
        <v>385</v>
      </c>
      <c r="B458" s="121"/>
      <c r="C458" s="121"/>
      <c r="D458" s="1" t="s">
        <v>2720</v>
      </c>
      <c r="E458" s="1" t="s">
        <v>227</v>
      </c>
      <c r="F458" s="1" t="s">
        <v>53</v>
      </c>
      <c r="G458" s="1" t="s">
        <v>26</v>
      </c>
      <c r="H458" s="1" t="s">
        <v>185</v>
      </c>
      <c r="I458" s="1" t="s">
        <v>208</v>
      </c>
      <c r="J458" s="122" t="s">
        <v>648</v>
      </c>
    </row>
    <row r="459" spans="1:10" x14ac:dyDescent="0.25">
      <c r="A459" s="1">
        <v>386</v>
      </c>
      <c r="B459" s="121"/>
      <c r="C459" s="121"/>
      <c r="D459" s="1" t="s">
        <v>2721</v>
      </c>
      <c r="E459" s="1" t="s">
        <v>227</v>
      </c>
      <c r="F459" s="1" t="s">
        <v>53</v>
      </c>
      <c r="G459" s="1" t="s">
        <v>27</v>
      </c>
      <c r="H459" s="1" t="s">
        <v>185</v>
      </c>
      <c r="I459" s="1" t="s">
        <v>206</v>
      </c>
      <c r="J459" s="122" t="s">
        <v>648</v>
      </c>
    </row>
    <row r="460" spans="1:10" x14ac:dyDescent="0.25">
      <c r="A460" s="1">
        <v>387</v>
      </c>
      <c r="B460" s="121"/>
      <c r="C460" s="121"/>
      <c r="D460" s="1" t="s">
        <v>2722</v>
      </c>
      <c r="E460" s="1" t="s">
        <v>967</v>
      </c>
      <c r="F460" s="1" t="s">
        <v>53</v>
      </c>
      <c r="G460" s="1" t="s">
        <v>26</v>
      </c>
      <c r="H460" s="1" t="s">
        <v>185</v>
      </c>
      <c r="I460" s="1" t="s">
        <v>119</v>
      </c>
      <c r="J460" s="122" t="s">
        <v>648</v>
      </c>
    </row>
    <row r="461" spans="1:10" x14ac:dyDescent="0.25">
      <c r="A461" s="1">
        <v>388</v>
      </c>
      <c r="B461" s="121"/>
      <c r="C461" s="121"/>
      <c r="D461" s="1" t="s">
        <v>2723</v>
      </c>
      <c r="E461" s="1" t="s">
        <v>228</v>
      </c>
      <c r="F461" s="1" t="s">
        <v>1679</v>
      </c>
      <c r="G461" s="1" t="s">
        <v>26</v>
      </c>
      <c r="H461" s="1" t="s">
        <v>1681</v>
      </c>
      <c r="I461" s="1" t="s">
        <v>208</v>
      </c>
      <c r="J461" s="122" t="s">
        <v>648</v>
      </c>
    </row>
    <row r="462" spans="1:10" x14ac:dyDescent="0.25">
      <c r="A462" s="1">
        <v>389</v>
      </c>
      <c r="B462" s="121"/>
      <c r="C462" s="121"/>
      <c r="D462" s="1" t="s">
        <v>2724</v>
      </c>
      <c r="E462" s="1" t="s">
        <v>232</v>
      </c>
      <c r="F462" s="1" t="s">
        <v>1679</v>
      </c>
      <c r="G462" s="1" t="s">
        <v>27</v>
      </c>
      <c r="H462" s="1" t="s">
        <v>212</v>
      </c>
      <c r="I462" s="1" t="s">
        <v>208</v>
      </c>
      <c r="J462" s="122" t="s">
        <v>648</v>
      </c>
    </row>
    <row r="463" spans="1:10" x14ac:dyDescent="0.25">
      <c r="A463" s="1">
        <v>390</v>
      </c>
      <c r="B463" s="121"/>
      <c r="C463" s="121"/>
      <c r="D463" s="1" t="s">
        <v>1732</v>
      </c>
      <c r="E463" s="1" t="s">
        <v>967</v>
      </c>
      <c r="F463" s="1" t="s">
        <v>108</v>
      </c>
      <c r="G463" s="1" t="s">
        <v>62</v>
      </c>
      <c r="H463" s="1" t="s">
        <v>181</v>
      </c>
      <c r="I463" s="1" t="s">
        <v>206</v>
      </c>
      <c r="J463" s="122" t="s">
        <v>648</v>
      </c>
    </row>
    <row r="464" spans="1:10" x14ac:dyDescent="0.25">
      <c r="A464" s="1">
        <v>391</v>
      </c>
      <c r="B464" s="121"/>
      <c r="C464" s="121"/>
      <c r="D464" s="1" t="s">
        <v>2725</v>
      </c>
      <c r="E464" s="1" t="s">
        <v>237</v>
      </c>
      <c r="F464" s="1" t="s">
        <v>1679</v>
      </c>
      <c r="G464" s="1" t="s">
        <v>125</v>
      </c>
      <c r="H464" s="1" t="s">
        <v>212</v>
      </c>
      <c r="I464" s="1" t="s">
        <v>208</v>
      </c>
      <c r="J464" s="122" t="s">
        <v>648</v>
      </c>
    </row>
    <row r="465" spans="1:10" x14ac:dyDescent="0.25">
      <c r="A465" s="1">
        <v>392</v>
      </c>
      <c r="B465" s="121"/>
      <c r="C465" s="121"/>
      <c r="D465" s="1" t="s">
        <v>2726</v>
      </c>
      <c r="E465" s="1" t="s">
        <v>240</v>
      </c>
      <c r="F465" s="1" t="s">
        <v>1679</v>
      </c>
      <c r="G465" s="1" t="s">
        <v>26</v>
      </c>
      <c r="H465" s="1" t="s">
        <v>207</v>
      </c>
      <c r="I465" s="1" t="s">
        <v>206</v>
      </c>
      <c r="J465" s="122" t="s">
        <v>648</v>
      </c>
    </row>
    <row r="466" spans="1:10" x14ac:dyDescent="0.25">
      <c r="A466" s="1">
        <v>393</v>
      </c>
      <c r="B466" s="121"/>
      <c r="C466" s="121"/>
      <c r="D466" s="1" t="s">
        <v>2727</v>
      </c>
      <c r="E466" s="1" t="s">
        <v>240</v>
      </c>
      <c r="F466" s="1" t="s">
        <v>1679</v>
      </c>
      <c r="G466" s="1" t="s">
        <v>26</v>
      </c>
      <c r="H466" s="2" t="s">
        <v>927</v>
      </c>
      <c r="I466" s="1" t="s">
        <v>206</v>
      </c>
      <c r="J466" s="122" t="s">
        <v>648</v>
      </c>
    </row>
    <row r="467" spans="1:10" x14ac:dyDescent="0.25">
      <c r="A467" s="1">
        <v>394</v>
      </c>
      <c r="B467" s="121"/>
      <c r="C467" s="121"/>
      <c r="D467" s="1" t="s">
        <v>2728</v>
      </c>
      <c r="E467" s="1" t="s">
        <v>228</v>
      </c>
      <c r="F467" s="1" t="s">
        <v>1679</v>
      </c>
      <c r="G467" s="1" t="s">
        <v>27</v>
      </c>
      <c r="H467" s="2" t="s">
        <v>927</v>
      </c>
      <c r="I467" s="1" t="s">
        <v>208</v>
      </c>
      <c r="J467" s="122" t="s">
        <v>648</v>
      </c>
    </row>
    <row r="468" spans="1:10" x14ac:dyDescent="0.25">
      <c r="A468" s="1">
        <v>395</v>
      </c>
      <c r="B468" s="121"/>
      <c r="C468" s="121"/>
      <c r="D468" s="1" t="s">
        <v>1750</v>
      </c>
      <c r="E468" s="1" t="s">
        <v>967</v>
      </c>
      <c r="F468" s="1" t="s">
        <v>108</v>
      </c>
      <c r="G468" s="1" t="s">
        <v>62</v>
      </c>
      <c r="H468" s="1" t="s">
        <v>217</v>
      </c>
      <c r="I468" s="1" t="s">
        <v>208</v>
      </c>
      <c r="J468" s="122" t="s">
        <v>648</v>
      </c>
    </row>
    <row r="469" spans="1:10" x14ac:dyDescent="0.25">
      <c r="A469" s="1">
        <v>396</v>
      </c>
      <c r="B469" s="121"/>
      <c r="C469" s="121"/>
      <c r="D469" s="1" t="s">
        <v>2729</v>
      </c>
      <c r="E469" s="1" t="s">
        <v>967</v>
      </c>
      <c r="F469" s="1" t="s">
        <v>53</v>
      </c>
      <c r="G469" s="1" t="s">
        <v>26</v>
      </c>
      <c r="H469" s="1" t="s">
        <v>185</v>
      </c>
      <c r="I469" s="1" t="s">
        <v>208</v>
      </c>
      <c r="J469" s="122" t="s">
        <v>648</v>
      </c>
    </row>
    <row r="470" spans="1:10" x14ac:dyDescent="0.25">
      <c r="A470" s="1">
        <v>397</v>
      </c>
      <c r="B470" s="121"/>
      <c r="C470" s="121"/>
      <c r="D470" s="1" t="s">
        <v>2730</v>
      </c>
      <c r="E470" s="1" t="s">
        <v>232</v>
      </c>
      <c r="F470" s="1" t="s">
        <v>1679</v>
      </c>
      <c r="G470" s="1" t="s">
        <v>26</v>
      </c>
      <c r="H470" s="1" t="s">
        <v>207</v>
      </c>
      <c r="I470" s="1" t="s">
        <v>208</v>
      </c>
      <c r="J470" s="122" t="s">
        <v>648</v>
      </c>
    </row>
    <row r="471" spans="1:10" x14ac:dyDescent="0.25">
      <c r="A471" s="1">
        <v>398</v>
      </c>
      <c r="B471" s="121"/>
      <c r="C471" s="121"/>
      <c r="D471" s="1" t="s">
        <v>2731</v>
      </c>
      <c r="E471" s="1" t="s">
        <v>228</v>
      </c>
      <c r="F471" s="1" t="s">
        <v>1679</v>
      </c>
      <c r="G471" s="1" t="s">
        <v>27</v>
      </c>
      <c r="H471" s="1" t="s">
        <v>212</v>
      </c>
      <c r="I471" s="1" t="s">
        <v>208</v>
      </c>
      <c r="J471" s="122" t="s">
        <v>648</v>
      </c>
    </row>
    <row r="472" spans="1:10" x14ac:dyDescent="0.25">
      <c r="A472" s="1">
        <v>399</v>
      </c>
      <c r="B472" s="121"/>
      <c r="C472" s="121"/>
      <c r="D472" s="1" t="s">
        <v>2732</v>
      </c>
      <c r="E472" s="1" t="s">
        <v>228</v>
      </c>
      <c r="F472" s="1" t="s">
        <v>1679</v>
      </c>
      <c r="G472" s="1" t="s">
        <v>27</v>
      </c>
      <c r="H472" s="1" t="s">
        <v>212</v>
      </c>
      <c r="I472" s="1" t="s">
        <v>208</v>
      </c>
      <c r="J472" s="122" t="s">
        <v>648</v>
      </c>
    </row>
    <row r="473" spans="1:10" x14ac:dyDescent="0.25">
      <c r="A473" s="1">
        <v>400</v>
      </c>
      <c r="B473" s="121"/>
      <c r="C473" s="121"/>
      <c r="D473" s="1" t="s">
        <v>1733</v>
      </c>
      <c r="E473" s="1" t="s">
        <v>228</v>
      </c>
      <c r="F473" s="1" t="s">
        <v>52</v>
      </c>
      <c r="G473" s="1" t="s">
        <v>27</v>
      </c>
      <c r="H473" s="1" t="s">
        <v>185</v>
      </c>
      <c r="I473" s="1" t="s">
        <v>208</v>
      </c>
      <c r="J473" s="122" t="s">
        <v>648</v>
      </c>
    </row>
    <row r="474" spans="1:10" x14ac:dyDescent="0.25">
      <c r="A474" s="1">
        <v>401</v>
      </c>
      <c r="B474" s="121"/>
      <c r="C474" s="121"/>
      <c r="D474" s="1" t="s">
        <v>2733</v>
      </c>
      <c r="E474" s="1" t="s">
        <v>228</v>
      </c>
      <c r="F474" s="1" t="s">
        <v>1679</v>
      </c>
      <c r="G474" s="1" t="s">
        <v>27</v>
      </c>
      <c r="H474" s="1" t="s">
        <v>214</v>
      </c>
      <c r="I474" s="1" t="s">
        <v>208</v>
      </c>
      <c r="J474" s="122" t="s">
        <v>648</v>
      </c>
    </row>
    <row r="475" spans="1:10" x14ac:dyDescent="0.25">
      <c r="A475" s="1">
        <v>402</v>
      </c>
      <c r="B475" s="121"/>
      <c r="C475" s="121"/>
      <c r="D475" s="1" t="s">
        <v>2734</v>
      </c>
      <c r="E475" s="1" t="s">
        <v>967</v>
      </c>
      <c r="F475" s="1" t="s">
        <v>53</v>
      </c>
      <c r="G475" s="1" t="s">
        <v>62</v>
      </c>
      <c r="H475" s="1" t="s">
        <v>216</v>
      </c>
      <c r="I475" s="1" t="s">
        <v>119</v>
      </c>
      <c r="J475" s="122" t="s">
        <v>648</v>
      </c>
    </row>
    <row r="476" spans="1:10" x14ac:dyDescent="0.25">
      <c r="A476" s="1">
        <v>403</v>
      </c>
      <c r="B476" s="121"/>
      <c r="C476" s="121"/>
      <c r="D476" s="1" t="s">
        <v>2735</v>
      </c>
      <c r="E476" s="1" t="s">
        <v>967</v>
      </c>
      <c r="F476" s="1" t="s">
        <v>53</v>
      </c>
      <c r="G476" s="1" t="s">
        <v>62</v>
      </c>
      <c r="H476" s="1" t="s">
        <v>215</v>
      </c>
      <c r="I476" s="1" t="s">
        <v>119</v>
      </c>
      <c r="J476" s="122" t="s">
        <v>648</v>
      </c>
    </row>
    <row r="477" spans="1:10" x14ac:dyDescent="0.25">
      <c r="A477" s="1">
        <v>404</v>
      </c>
      <c r="B477" s="121"/>
      <c r="C477" s="121" t="s">
        <v>129</v>
      </c>
      <c r="D477" s="1" t="s">
        <v>2736</v>
      </c>
      <c r="E477" s="1" t="s">
        <v>237</v>
      </c>
      <c r="F477" s="1" t="s">
        <v>1679</v>
      </c>
      <c r="G477" s="1" t="s">
        <v>27</v>
      </c>
      <c r="H477" s="1" t="s">
        <v>212</v>
      </c>
      <c r="I477" s="1" t="s">
        <v>208</v>
      </c>
      <c r="J477" s="122" t="s">
        <v>648</v>
      </c>
    </row>
    <row r="478" spans="1:10" x14ac:dyDescent="0.25">
      <c r="A478" s="1">
        <v>405</v>
      </c>
      <c r="B478" s="121"/>
      <c r="C478" s="121"/>
      <c r="D478" s="1" t="s">
        <v>2737</v>
      </c>
      <c r="E478" s="1" t="s">
        <v>227</v>
      </c>
      <c r="F478" s="1" t="s">
        <v>53</v>
      </c>
      <c r="G478" s="1" t="s">
        <v>62</v>
      </c>
      <c r="H478" s="1" t="s">
        <v>185</v>
      </c>
      <c r="I478" s="1" t="s">
        <v>206</v>
      </c>
      <c r="J478" s="122" t="s">
        <v>648</v>
      </c>
    </row>
    <row r="479" spans="1:10" x14ac:dyDescent="0.25">
      <c r="A479" s="1">
        <v>406</v>
      </c>
      <c r="B479" s="121"/>
      <c r="C479" s="121"/>
      <c r="D479" s="1" t="s">
        <v>127</v>
      </c>
      <c r="E479" s="1" t="s">
        <v>228</v>
      </c>
      <c r="F479" s="1" t="s">
        <v>1679</v>
      </c>
      <c r="G479" s="1" t="s">
        <v>26</v>
      </c>
      <c r="H479" s="1" t="s">
        <v>1681</v>
      </c>
      <c r="I479" s="1" t="s">
        <v>206</v>
      </c>
      <c r="J479" s="122" t="s">
        <v>653</v>
      </c>
    </row>
    <row r="480" spans="1:10" x14ac:dyDescent="0.25">
      <c r="A480" s="1">
        <v>407</v>
      </c>
      <c r="B480" s="121"/>
      <c r="C480" s="121"/>
      <c r="D480" s="1" t="s">
        <v>2738</v>
      </c>
      <c r="E480" s="1" t="s">
        <v>968</v>
      </c>
      <c r="F480" s="1" t="s">
        <v>1679</v>
      </c>
      <c r="G480" s="1" t="s">
        <v>26</v>
      </c>
      <c r="H480" s="1" t="s">
        <v>194</v>
      </c>
      <c r="I480" s="1" t="s">
        <v>206</v>
      </c>
      <c r="J480" s="122" t="s">
        <v>653</v>
      </c>
    </row>
    <row r="481" spans="1:10" x14ac:dyDescent="0.25">
      <c r="A481" s="1">
        <v>408</v>
      </c>
      <c r="B481" s="121"/>
      <c r="C481" s="121"/>
      <c r="D481" s="1" t="s">
        <v>2739</v>
      </c>
      <c r="E481" s="1" t="s">
        <v>237</v>
      </c>
      <c r="F481" s="1" t="s">
        <v>1679</v>
      </c>
      <c r="G481" s="1" t="s">
        <v>27</v>
      </c>
      <c r="H481" s="1" t="s">
        <v>212</v>
      </c>
      <c r="I481" s="1" t="s">
        <v>206</v>
      </c>
      <c r="J481" s="122" t="s">
        <v>653</v>
      </c>
    </row>
    <row r="482" spans="1:10" x14ac:dyDescent="0.25">
      <c r="A482" s="1">
        <v>409</v>
      </c>
      <c r="B482" s="121"/>
      <c r="C482" s="121"/>
      <c r="D482" s="1" t="s">
        <v>2740</v>
      </c>
      <c r="E482" s="1" t="s">
        <v>227</v>
      </c>
      <c r="F482" s="1" t="s">
        <v>53</v>
      </c>
      <c r="G482" s="1" t="s">
        <v>62</v>
      </c>
      <c r="H482" s="1" t="s">
        <v>193</v>
      </c>
      <c r="I482" s="1" t="s">
        <v>206</v>
      </c>
      <c r="J482" s="122" t="s">
        <v>653</v>
      </c>
    </row>
    <row r="483" spans="1:10" x14ac:dyDescent="0.25">
      <c r="A483" s="1">
        <v>410</v>
      </c>
      <c r="B483" s="121"/>
      <c r="C483" s="121"/>
      <c r="D483" s="1" t="s">
        <v>1734</v>
      </c>
      <c r="E483" s="1" t="s">
        <v>227</v>
      </c>
      <c r="F483" s="1" t="s">
        <v>53</v>
      </c>
      <c r="G483" s="1" t="s">
        <v>62</v>
      </c>
      <c r="H483" s="1" t="s">
        <v>193</v>
      </c>
      <c r="I483" s="1" t="s">
        <v>208</v>
      </c>
      <c r="J483" s="122" t="s">
        <v>653</v>
      </c>
    </row>
    <row r="484" spans="1:10" x14ac:dyDescent="0.25">
      <c r="A484" s="1">
        <v>411</v>
      </c>
      <c r="B484" s="121"/>
      <c r="C484" s="121"/>
      <c r="D484" s="1" t="s">
        <v>2741</v>
      </c>
      <c r="E484" s="1" t="s">
        <v>237</v>
      </c>
      <c r="F484" s="1" t="s">
        <v>52</v>
      </c>
      <c r="G484" s="1" t="s">
        <v>27</v>
      </c>
      <c r="H484" s="1" t="s">
        <v>212</v>
      </c>
      <c r="I484" s="1" t="s">
        <v>210</v>
      </c>
      <c r="J484" s="122" t="s">
        <v>653</v>
      </c>
    </row>
    <row r="485" spans="1:10" x14ac:dyDescent="0.25">
      <c r="A485" s="1">
        <v>412</v>
      </c>
      <c r="B485" s="121"/>
      <c r="C485" s="121"/>
      <c r="D485" s="1" t="s">
        <v>2742</v>
      </c>
      <c r="E485" s="1" t="s">
        <v>967</v>
      </c>
      <c r="F485" s="1" t="s">
        <v>53</v>
      </c>
      <c r="G485" s="1" t="s">
        <v>26</v>
      </c>
      <c r="H485" s="1" t="s">
        <v>193</v>
      </c>
      <c r="I485" s="1" t="s">
        <v>208</v>
      </c>
      <c r="J485" s="122" t="s">
        <v>653</v>
      </c>
    </row>
    <row r="486" spans="1:10" x14ac:dyDescent="0.25">
      <c r="A486" s="1">
        <v>413</v>
      </c>
      <c r="B486" s="121"/>
      <c r="C486" s="121"/>
      <c r="D486" s="1" t="s">
        <v>970</v>
      </c>
      <c r="E486" s="1" t="s">
        <v>227</v>
      </c>
      <c r="F486" s="1" t="s">
        <v>53</v>
      </c>
      <c r="G486" s="1" t="s">
        <v>62</v>
      </c>
      <c r="H486" s="1" t="s">
        <v>1735</v>
      </c>
      <c r="I486" s="1" t="s">
        <v>208</v>
      </c>
      <c r="J486" s="122" t="s">
        <v>653</v>
      </c>
    </row>
    <row r="487" spans="1:10" x14ac:dyDescent="0.25">
      <c r="A487" s="1">
        <v>414</v>
      </c>
      <c r="B487" s="121"/>
      <c r="C487" s="121"/>
      <c r="D487" s="1" t="s">
        <v>986</v>
      </c>
      <c r="E487" s="1" t="s">
        <v>227</v>
      </c>
      <c r="F487" s="1" t="s">
        <v>53</v>
      </c>
      <c r="G487" s="1" t="s">
        <v>62</v>
      </c>
      <c r="H487" s="1" t="s">
        <v>1735</v>
      </c>
      <c r="I487" s="1" t="s">
        <v>208</v>
      </c>
      <c r="J487" s="122" t="s">
        <v>653</v>
      </c>
    </row>
    <row r="488" spans="1:10" x14ac:dyDescent="0.25">
      <c r="A488" s="1">
        <v>415</v>
      </c>
      <c r="B488" s="121"/>
      <c r="C488" s="121"/>
      <c r="D488" s="1" t="s">
        <v>2743</v>
      </c>
      <c r="E488" s="1" t="s">
        <v>967</v>
      </c>
      <c r="F488" s="1" t="s">
        <v>53</v>
      </c>
      <c r="G488" s="1" t="s">
        <v>26</v>
      </c>
      <c r="H488" s="1" t="s">
        <v>193</v>
      </c>
      <c r="I488" s="1" t="s">
        <v>208</v>
      </c>
      <c r="J488" s="122" t="s">
        <v>653</v>
      </c>
    </row>
    <row r="489" spans="1:10" x14ac:dyDescent="0.25">
      <c r="A489" s="1">
        <v>416</v>
      </c>
      <c r="B489" s="121"/>
      <c r="C489" s="121"/>
      <c r="D489" s="1" t="s">
        <v>2744</v>
      </c>
      <c r="E489" s="1" t="s">
        <v>227</v>
      </c>
      <c r="F489" s="1" t="s">
        <v>53</v>
      </c>
      <c r="G489" s="1" t="s">
        <v>62</v>
      </c>
      <c r="H489" s="1" t="s">
        <v>193</v>
      </c>
      <c r="I489" s="1" t="s">
        <v>208</v>
      </c>
      <c r="J489" s="122" t="s">
        <v>653</v>
      </c>
    </row>
    <row r="490" spans="1:10" x14ac:dyDescent="0.25">
      <c r="A490" s="1">
        <v>417</v>
      </c>
      <c r="B490" s="121"/>
      <c r="C490" s="121"/>
      <c r="D490" s="1" t="s">
        <v>2745</v>
      </c>
      <c r="E490" s="1" t="s">
        <v>968</v>
      </c>
      <c r="F490" s="1" t="s">
        <v>1679</v>
      </c>
      <c r="G490" s="1" t="s">
        <v>26</v>
      </c>
      <c r="H490" s="1" t="s">
        <v>193</v>
      </c>
      <c r="I490" s="1" t="s">
        <v>208</v>
      </c>
      <c r="J490" s="122" t="s">
        <v>653</v>
      </c>
    </row>
    <row r="491" spans="1:10" x14ac:dyDescent="0.25">
      <c r="A491" s="1">
        <v>418</v>
      </c>
      <c r="B491" s="121"/>
      <c r="C491" s="121"/>
      <c r="D491" s="1" t="s">
        <v>2746</v>
      </c>
      <c r="E491" s="1" t="s">
        <v>228</v>
      </c>
      <c r="F491" s="1" t="s">
        <v>1679</v>
      </c>
      <c r="G491" s="1" t="s">
        <v>26</v>
      </c>
      <c r="H491" s="1" t="s">
        <v>193</v>
      </c>
      <c r="I491" s="1" t="s">
        <v>208</v>
      </c>
      <c r="J491" s="122" t="s">
        <v>653</v>
      </c>
    </row>
    <row r="492" spans="1:10" x14ac:dyDescent="0.25">
      <c r="A492" s="1">
        <v>419</v>
      </c>
      <c r="B492" s="121"/>
      <c r="C492" s="121"/>
      <c r="D492" s="1" t="s">
        <v>2747</v>
      </c>
      <c r="E492" s="1" t="s">
        <v>967</v>
      </c>
      <c r="F492" s="1" t="s">
        <v>53</v>
      </c>
      <c r="G492" s="1" t="s">
        <v>27</v>
      </c>
      <c r="H492" s="1" t="s">
        <v>1678</v>
      </c>
      <c r="I492" s="1" t="s">
        <v>208</v>
      </c>
      <c r="J492" s="122" t="s">
        <v>653</v>
      </c>
    </row>
    <row r="493" spans="1:10" x14ac:dyDescent="0.25">
      <c r="A493" s="1">
        <v>420</v>
      </c>
      <c r="B493" s="121"/>
      <c r="C493" s="121"/>
      <c r="D493" s="1" t="s">
        <v>1736</v>
      </c>
      <c r="E493" s="1" t="s">
        <v>1788</v>
      </c>
      <c r="F493" s="1" t="s">
        <v>53</v>
      </c>
      <c r="G493" s="1" t="s">
        <v>62</v>
      </c>
      <c r="H493" s="1" t="s">
        <v>1678</v>
      </c>
      <c r="I493" s="1" t="s">
        <v>208</v>
      </c>
      <c r="J493" s="122" t="s">
        <v>653</v>
      </c>
    </row>
    <row r="494" spans="1:10" x14ac:dyDescent="0.25">
      <c r="A494" s="1">
        <v>421</v>
      </c>
      <c r="B494" s="121"/>
      <c r="C494" s="121"/>
      <c r="D494" s="1" t="s">
        <v>1792</v>
      </c>
      <c r="E494" s="1" t="s">
        <v>969</v>
      </c>
      <c r="F494" s="1" t="s">
        <v>186</v>
      </c>
      <c r="G494" s="1" t="s">
        <v>62</v>
      </c>
      <c r="H494" s="1" t="s">
        <v>1678</v>
      </c>
      <c r="I494" s="1" t="s">
        <v>208</v>
      </c>
      <c r="J494" s="122" t="s">
        <v>653</v>
      </c>
    </row>
    <row r="495" spans="1:10" x14ac:dyDescent="0.25">
      <c r="A495" s="1">
        <v>422</v>
      </c>
      <c r="B495" s="121"/>
      <c r="C495" s="121"/>
      <c r="D495" s="1" t="s">
        <v>2748</v>
      </c>
      <c r="E495" s="1" t="s">
        <v>969</v>
      </c>
      <c r="F495" s="1" t="s">
        <v>186</v>
      </c>
      <c r="G495" s="1" t="s">
        <v>62</v>
      </c>
      <c r="H495" s="1" t="s">
        <v>1678</v>
      </c>
      <c r="I495" s="1" t="s">
        <v>208</v>
      </c>
      <c r="J495" s="122" t="s">
        <v>653</v>
      </c>
    </row>
    <row r="496" spans="1:10" x14ac:dyDescent="0.25">
      <c r="A496" s="1">
        <v>423</v>
      </c>
      <c r="B496" s="121"/>
      <c r="C496" s="121"/>
      <c r="D496" s="1" t="s">
        <v>2749</v>
      </c>
      <c r="E496" s="1" t="s">
        <v>967</v>
      </c>
      <c r="F496" s="1" t="s">
        <v>1679</v>
      </c>
      <c r="G496" s="1" t="s">
        <v>27</v>
      </c>
      <c r="H496" s="1" t="s">
        <v>1678</v>
      </c>
      <c r="I496" s="1" t="s">
        <v>208</v>
      </c>
      <c r="J496" s="122" t="s">
        <v>653</v>
      </c>
    </row>
    <row r="497" spans="1:10" x14ac:dyDescent="0.25">
      <c r="A497" s="1">
        <v>424</v>
      </c>
      <c r="B497" s="121"/>
      <c r="C497" s="121" t="s">
        <v>130</v>
      </c>
      <c r="D497" s="1" t="s">
        <v>2750</v>
      </c>
      <c r="E497" s="1" t="s">
        <v>968</v>
      </c>
      <c r="F497" s="1" t="s">
        <v>1679</v>
      </c>
      <c r="G497" s="1" t="s">
        <v>27</v>
      </c>
      <c r="H497" s="1" t="s">
        <v>1681</v>
      </c>
      <c r="I497" s="1" t="s">
        <v>208</v>
      </c>
      <c r="J497" s="122" t="s">
        <v>654</v>
      </c>
    </row>
    <row r="498" spans="1:10" x14ac:dyDescent="0.25">
      <c r="A498" s="1">
        <v>425</v>
      </c>
      <c r="B498" s="121"/>
      <c r="C498" s="121"/>
      <c r="D498" s="1" t="s">
        <v>2751</v>
      </c>
      <c r="E498" s="1" t="s">
        <v>228</v>
      </c>
      <c r="F498" s="1" t="s">
        <v>197</v>
      </c>
      <c r="G498" s="1" t="s">
        <v>27</v>
      </c>
      <c r="H498" s="1" t="s">
        <v>1681</v>
      </c>
      <c r="I498" s="1" t="s">
        <v>208</v>
      </c>
      <c r="J498" s="122" t="s">
        <v>654</v>
      </c>
    </row>
    <row r="499" spans="1:10" x14ac:dyDescent="0.25">
      <c r="A499" s="1">
        <v>426</v>
      </c>
      <c r="B499" s="121"/>
      <c r="C499" s="121"/>
      <c r="D499" s="1" t="s">
        <v>2752</v>
      </c>
      <c r="E499" s="1" t="s">
        <v>232</v>
      </c>
      <c r="F499" s="1" t="s">
        <v>1679</v>
      </c>
      <c r="G499" s="1" t="s">
        <v>26</v>
      </c>
      <c r="H499" s="1" t="s">
        <v>212</v>
      </c>
      <c r="I499" s="1" t="s">
        <v>210</v>
      </c>
      <c r="J499" s="122" t="s">
        <v>654</v>
      </c>
    </row>
    <row r="500" spans="1:10" x14ac:dyDescent="0.25">
      <c r="A500" s="1">
        <v>427</v>
      </c>
      <c r="B500" s="121"/>
      <c r="C500" s="121"/>
      <c r="D500" s="1" t="s">
        <v>1811</v>
      </c>
      <c r="E500" s="1" t="s">
        <v>229</v>
      </c>
      <c r="F500" s="1" t="s">
        <v>197</v>
      </c>
      <c r="G500" s="1" t="s">
        <v>27</v>
      </c>
      <c r="H500" s="2" t="s">
        <v>1812</v>
      </c>
      <c r="I500" s="1" t="s">
        <v>210</v>
      </c>
      <c r="J500" s="122" t="s">
        <v>654</v>
      </c>
    </row>
    <row r="501" spans="1:10" x14ac:dyDescent="0.25">
      <c r="A501" s="1">
        <v>428</v>
      </c>
      <c r="B501" s="121"/>
      <c r="C501" s="121"/>
      <c r="D501" s="1" t="s">
        <v>2753</v>
      </c>
      <c r="E501" s="1" t="s">
        <v>227</v>
      </c>
      <c r="F501" s="1" t="s">
        <v>53</v>
      </c>
      <c r="G501" s="1" t="s">
        <v>26</v>
      </c>
      <c r="H501" s="1" t="s">
        <v>1735</v>
      </c>
      <c r="I501" s="1" t="s">
        <v>208</v>
      </c>
      <c r="J501" s="122" t="s">
        <v>654</v>
      </c>
    </row>
    <row r="502" spans="1:10" x14ac:dyDescent="0.25">
      <c r="A502" s="1">
        <v>429</v>
      </c>
      <c r="B502" s="121"/>
      <c r="C502" s="121"/>
      <c r="D502" s="1" t="s">
        <v>1789</v>
      </c>
      <c r="E502" s="1" t="s">
        <v>969</v>
      </c>
      <c r="F502" s="1" t="s">
        <v>1679</v>
      </c>
      <c r="G502" s="1" t="s">
        <v>26</v>
      </c>
      <c r="H502" s="1" t="s">
        <v>193</v>
      </c>
      <c r="I502" s="1" t="s">
        <v>208</v>
      </c>
      <c r="J502" s="122" t="s">
        <v>654</v>
      </c>
    </row>
    <row r="503" spans="1:10" x14ac:dyDescent="0.25">
      <c r="A503" s="1">
        <v>430</v>
      </c>
      <c r="B503" s="121"/>
      <c r="C503" s="121"/>
      <c r="D503" s="1" t="s">
        <v>1737</v>
      </c>
      <c r="E503" s="1" t="s">
        <v>229</v>
      </c>
      <c r="F503" s="1" t="s">
        <v>197</v>
      </c>
      <c r="G503" s="1" t="s">
        <v>27</v>
      </c>
      <c r="H503" s="2" t="s">
        <v>224</v>
      </c>
      <c r="I503" s="1" t="s">
        <v>206</v>
      </c>
      <c r="J503" s="122" t="s">
        <v>654</v>
      </c>
    </row>
    <row r="504" spans="1:10" x14ac:dyDescent="0.25">
      <c r="A504" s="1">
        <v>431</v>
      </c>
      <c r="B504" s="121"/>
      <c r="C504" s="121"/>
      <c r="D504" s="1" t="s">
        <v>2754</v>
      </c>
      <c r="E504" s="1" t="s">
        <v>967</v>
      </c>
      <c r="F504" s="1" t="s">
        <v>108</v>
      </c>
      <c r="G504" s="1" t="s">
        <v>26</v>
      </c>
      <c r="H504" s="1" t="s">
        <v>1735</v>
      </c>
      <c r="I504" s="1" t="s">
        <v>206</v>
      </c>
      <c r="J504" s="122" t="s">
        <v>654</v>
      </c>
    </row>
    <row r="505" spans="1:10" x14ac:dyDescent="0.25">
      <c r="A505" s="1">
        <v>432</v>
      </c>
      <c r="B505" s="121"/>
      <c r="C505" s="121"/>
      <c r="D505" s="1" t="s">
        <v>2755</v>
      </c>
      <c r="E505" s="1" t="s">
        <v>237</v>
      </c>
      <c r="F505" s="1" t="s">
        <v>1679</v>
      </c>
      <c r="G505" s="1" t="s">
        <v>27</v>
      </c>
      <c r="H505" s="1" t="s">
        <v>212</v>
      </c>
      <c r="I505" s="1" t="s">
        <v>208</v>
      </c>
      <c r="J505" s="122" t="s">
        <v>654</v>
      </c>
    </row>
    <row r="506" spans="1:10" x14ac:dyDescent="0.25">
      <c r="A506" s="1">
        <v>433</v>
      </c>
      <c r="B506" s="121"/>
      <c r="C506" s="121"/>
      <c r="D506" s="1" t="s">
        <v>987</v>
      </c>
      <c r="E506" s="1" t="s">
        <v>227</v>
      </c>
      <c r="F506" s="1" t="s">
        <v>53</v>
      </c>
      <c r="G506" s="1" t="s">
        <v>26</v>
      </c>
      <c r="H506" s="1" t="s">
        <v>193</v>
      </c>
      <c r="I506" s="1" t="s">
        <v>208</v>
      </c>
      <c r="J506" s="122" t="s">
        <v>654</v>
      </c>
    </row>
    <row r="507" spans="1:10" x14ac:dyDescent="0.25">
      <c r="A507" s="1">
        <v>434</v>
      </c>
      <c r="B507" s="121"/>
      <c r="C507" s="121"/>
      <c r="D507" s="1" t="s">
        <v>2756</v>
      </c>
      <c r="E507" s="1" t="s">
        <v>227</v>
      </c>
      <c r="F507" s="1" t="s">
        <v>53</v>
      </c>
      <c r="G507" s="1" t="s">
        <v>26</v>
      </c>
      <c r="H507" s="1" t="s">
        <v>193</v>
      </c>
      <c r="I507" s="1" t="s">
        <v>206</v>
      </c>
      <c r="J507" s="122" t="s">
        <v>654</v>
      </c>
    </row>
    <row r="508" spans="1:10" x14ac:dyDescent="0.25">
      <c r="A508" s="1">
        <v>435</v>
      </c>
      <c r="B508" s="121"/>
      <c r="C508" s="121"/>
      <c r="D508" s="1" t="s">
        <v>988</v>
      </c>
      <c r="E508" s="1" t="s">
        <v>227</v>
      </c>
      <c r="F508" s="1" t="s">
        <v>53</v>
      </c>
      <c r="G508" s="1" t="s">
        <v>26</v>
      </c>
      <c r="H508" s="1" t="s">
        <v>193</v>
      </c>
      <c r="I508" s="1" t="s">
        <v>208</v>
      </c>
      <c r="J508" s="122" t="s">
        <v>654</v>
      </c>
    </row>
    <row r="509" spans="1:10" x14ac:dyDescent="0.25">
      <c r="A509" s="1">
        <v>436</v>
      </c>
      <c r="B509" s="121"/>
      <c r="C509" s="121"/>
      <c r="D509" s="1" t="s">
        <v>2757</v>
      </c>
      <c r="E509" s="1" t="s">
        <v>227</v>
      </c>
      <c r="F509" s="1" t="s">
        <v>53</v>
      </c>
      <c r="G509" s="1" t="s">
        <v>62</v>
      </c>
      <c r="H509" s="1" t="s">
        <v>1735</v>
      </c>
      <c r="I509" s="1" t="s">
        <v>208</v>
      </c>
      <c r="J509" s="122" t="s">
        <v>654</v>
      </c>
    </row>
    <row r="510" spans="1:10" x14ac:dyDescent="0.25">
      <c r="A510" s="1">
        <v>437</v>
      </c>
      <c r="B510" s="121"/>
      <c r="C510" s="121"/>
      <c r="D510" s="1" t="s">
        <v>2758</v>
      </c>
      <c r="E510" s="1" t="s">
        <v>232</v>
      </c>
      <c r="F510" s="1" t="s">
        <v>1679</v>
      </c>
      <c r="G510" s="1" t="s">
        <v>27</v>
      </c>
      <c r="H510" s="1" t="s">
        <v>193</v>
      </c>
      <c r="I510" s="1" t="s">
        <v>208</v>
      </c>
      <c r="J510" s="122" t="s">
        <v>654</v>
      </c>
    </row>
    <row r="511" spans="1:10" x14ac:dyDescent="0.25">
      <c r="A511" s="1">
        <v>438</v>
      </c>
      <c r="B511" s="121"/>
      <c r="C511" s="121"/>
      <c r="D511" s="1" t="s">
        <v>2759</v>
      </c>
      <c r="E511" s="1" t="s">
        <v>967</v>
      </c>
      <c r="F511" s="1" t="s">
        <v>53</v>
      </c>
      <c r="G511" s="1" t="s">
        <v>26</v>
      </c>
      <c r="H511" s="1" t="s">
        <v>193</v>
      </c>
      <c r="I511" s="1" t="s">
        <v>208</v>
      </c>
      <c r="J511" s="122" t="s">
        <v>654</v>
      </c>
    </row>
    <row r="512" spans="1:10" x14ac:dyDescent="0.25">
      <c r="A512" s="1">
        <v>439</v>
      </c>
      <c r="B512" s="121"/>
      <c r="C512" s="121"/>
      <c r="D512" s="1" t="s">
        <v>2760</v>
      </c>
      <c r="E512" s="1" t="s">
        <v>228</v>
      </c>
      <c r="F512" s="1" t="s">
        <v>1679</v>
      </c>
      <c r="G512" s="1" t="s">
        <v>27</v>
      </c>
      <c r="H512" s="1" t="s">
        <v>1681</v>
      </c>
      <c r="I512" s="1" t="s">
        <v>208</v>
      </c>
      <c r="J512" s="122" t="s">
        <v>654</v>
      </c>
    </row>
    <row r="513" spans="1:10" x14ac:dyDescent="0.25">
      <c r="A513" s="1">
        <v>440</v>
      </c>
      <c r="B513" s="121"/>
      <c r="C513" s="121"/>
      <c r="D513" s="1" t="s">
        <v>1738</v>
      </c>
      <c r="E513" s="1" t="s">
        <v>237</v>
      </c>
      <c r="F513" s="1" t="s">
        <v>1679</v>
      </c>
      <c r="G513" s="1" t="s">
        <v>27</v>
      </c>
      <c r="H513" s="1" t="s">
        <v>212</v>
      </c>
      <c r="I513" s="1" t="s">
        <v>206</v>
      </c>
      <c r="J513" s="122" t="s">
        <v>654</v>
      </c>
    </row>
    <row r="514" spans="1:10" x14ac:dyDescent="0.25">
      <c r="A514" s="1">
        <v>441</v>
      </c>
      <c r="B514" s="121"/>
      <c r="C514" s="121"/>
      <c r="D514" s="1" t="s">
        <v>2761</v>
      </c>
      <c r="E514" s="1" t="s">
        <v>228</v>
      </c>
      <c r="F514" s="1" t="s">
        <v>1679</v>
      </c>
      <c r="G514" s="1" t="s">
        <v>27</v>
      </c>
      <c r="H514" s="1" t="s">
        <v>193</v>
      </c>
      <c r="I514" s="1" t="s">
        <v>206</v>
      </c>
      <c r="J514" s="122" t="s">
        <v>654</v>
      </c>
    </row>
    <row r="515" spans="1:10" x14ac:dyDescent="0.25">
      <c r="A515" s="1">
        <v>442</v>
      </c>
      <c r="B515" s="121"/>
      <c r="C515" s="121"/>
      <c r="D515" s="1" t="s">
        <v>2762</v>
      </c>
      <c r="E515" s="1" t="s">
        <v>967</v>
      </c>
      <c r="F515" s="1" t="s">
        <v>53</v>
      </c>
      <c r="G515" s="1" t="s">
        <v>26</v>
      </c>
      <c r="H515" s="1" t="s">
        <v>193</v>
      </c>
      <c r="I515" s="1" t="s">
        <v>208</v>
      </c>
      <c r="J515" s="122" t="s">
        <v>654</v>
      </c>
    </row>
    <row r="516" spans="1:10" x14ac:dyDescent="0.25">
      <c r="A516" s="1">
        <v>443</v>
      </c>
      <c r="B516" s="121"/>
      <c r="C516" s="121"/>
      <c r="D516" s="1" t="s">
        <v>2763</v>
      </c>
      <c r="E516" s="1" t="s">
        <v>967</v>
      </c>
      <c r="F516" s="1" t="s">
        <v>53</v>
      </c>
      <c r="G516" s="1" t="s">
        <v>27</v>
      </c>
      <c r="H516" s="1" t="s">
        <v>193</v>
      </c>
      <c r="I516" s="1" t="s">
        <v>206</v>
      </c>
      <c r="J516" s="122" t="s">
        <v>654</v>
      </c>
    </row>
    <row r="517" spans="1:10" x14ac:dyDescent="0.25">
      <c r="A517" s="1">
        <v>444</v>
      </c>
      <c r="B517" s="121"/>
      <c r="C517" s="121"/>
      <c r="D517" s="1" t="s">
        <v>1790</v>
      </c>
      <c r="E517" s="1" t="s">
        <v>969</v>
      </c>
      <c r="F517" s="1" t="s">
        <v>186</v>
      </c>
      <c r="G517" s="1" t="s">
        <v>26</v>
      </c>
      <c r="H517" s="1" t="s">
        <v>1678</v>
      </c>
      <c r="I517" s="1" t="s">
        <v>208</v>
      </c>
      <c r="J517" s="122" t="s">
        <v>654</v>
      </c>
    </row>
    <row r="518" spans="1:10" x14ac:dyDescent="0.25">
      <c r="A518" s="1">
        <v>445</v>
      </c>
      <c r="B518" s="121"/>
      <c r="C518" s="121"/>
      <c r="D518" s="1" t="s">
        <v>2764</v>
      </c>
      <c r="E518" s="1" t="s">
        <v>969</v>
      </c>
      <c r="F518" s="1" t="s">
        <v>186</v>
      </c>
      <c r="G518" s="1" t="s">
        <v>26</v>
      </c>
      <c r="H518" s="1" t="s">
        <v>1678</v>
      </c>
      <c r="I518" s="1" t="s">
        <v>208</v>
      </c>
      <c r="J518" s="122" t="s">
        <v>654</v>
      </c>
    </row>
    <row r="519" spans="1:10" x14ac:dyDescent="0.25">
      <c r="A519" s="1">
        <v>446</v>
      </c>
      <c r="B519" s="121"/>
      <c r="C519" s="121"/>
      <c r="D519" s="1" t="s">
        <v>2765</v>
      </c>
      <c r="E519" s="1" t="s">
        <v>237</v>
      </c>
      <c r="F519" s="1" t="s">
        <v>1679</v>
      </c>
      <c r="G519" s="1" t="s">
        <v>27</v>
      </c>
      <c r="H519" s="2" t="s">
        <v>927</v>
      </c>
      <c r="I519" s="1" t="s">
        <v>208</v>
      </c>
      <c r="J519" s="122" t="s">
        <v>654</v>
      </c>
    </row>
    <row r="520" spans="1:10" x14ac:dyDescent="0.25">
      <c r="A520" s="1">
        <v>447</v>
      </c>
      <c r="B520" s="121"/>
      <c r="C520" s="121"/>
      <c r="D520" s="1" t="s">
        <v>2766</v>
      </c>
      <c r="E520" s="1" t="s">
        <v>967</v>
      </c>
      <c r="F520" s="1" t="s">
        <v>1679</v>
      </c>
      <c r="G520" s="1" t="s">
        <v>62</v>
      </c>
      <c r="H520" s="1" t="s">
        <v>1735</v>
      </c>
      <c r="I520" s="1" t="s">
        <v>206</v>
      </c>
      <c r="J520" s="122" t="s">
        <v>655</v>
      </c>
    </row>
    <row r="521" spans="1:10" x14ac:dyDescent="0.25">
      <c r="A521" s="1">
        <v>448</v>
      </c>
      <c r="B521" s="121"/>
      <c r="C521" s="121" t="s">
        <v>131</v>
      </c>
      <c r="D521" s="1" t="s">
        <v>2767</v>
      </c>
      <c r="E521" s="1" t="s">
        <v>1791</v>
      </c>
      <c r="F521" s="1" t="s">
        <v>186</v>
      </c>
      <c r="G521" s="1" t="s">
        <v>26</v>
      </c>
      <c r="H521" s="1" t="s">
        <v>1678</v>
      </c>
      <c r="I521" s="1" t="s">
        <v>206</v>
      </c>
      <c r="J521" s="122" t="s">
        <v>656</v>
      </c>
    </row>
    <row r="522" spans="1:10" x14ac:dyDescent="0.25">
      <c r="A522" s="1">
        <v>449</v>
      </c>
      <c r="B522" s="121"/>
      <c r="C522" s="121"/>
      <c r="D522" s="1" t="s">
        <v>895</v>
      </c>
      <c r="E522" s="1" t="s">
        <v>968</v>
      </c>
      <c r="F522" s="1" t="s">
        <v>52</v>
      </c>
      <c r="G522" s="1" t="s">
        <v>27</v>
      </c>
      <c r="H522" s="2" t="s">
        <v>224</v>
      </c>
      <c r="I522" s="1" t="s">
        <v>208</v>
      </c>
      <c r="J522" s="122" t="s">
        <v>656</v>
      </c>
    </row>
    <row r="523" spans="1:10" x14ac:dyDescent="0.25">
      <c r="A523" s="1">
        <v>450</v>
      </c>
      <c r="B523" s="121"/>
      <c r="C523" s="121"/>
      <c r="D523" s="1" t="s">
        <v>1810</v>
      </c>
      <c r="E523" s="1" t="s">
        <v>237</v>
      </c>
      <c r="F523" s="1" t="s">
        <v>1679</v>
      </c>
      <c r="G523" s="1" t="s">
        <v>27</v>
      </c>
      <c r="H523" s="2" t="s">
        <v>209</v>
      </c>
      <c r="I523" s="1" t="s">
        <v>206</v>
      </c>
      <c r="J523" s="122" t="s">
        <v>656</v>
      </c>
    </row>
    <row r="524" spans="1:10" x14ac:dyDescent="0.25">
      <c r="A524" s="1">
        <v>451</v>
      </c>
      <c r="B524" s="121"/>
      <c r="C524" s="121"/>
      <c r="D524" s="1" t="s">
        <v>2768</v>
      </c>
      <c r="E524" s="1" t="s">
        <v>968</v>
      </c>
      <c r="F524" s="1" t="s">
        <v>1679</v>
      </c>
      <c r="G524" s="1" t="s">
        <v>26</v>
      </c>
      <c r="H524" s="1" t="s">
        <v>2441</v>
      </c>
      <c r="I524" s="1" t="s">
        <v>208</v>
      </c>
      <c r="J524" s="122" t="s">
        <v>656</v>
      </c>
    </row>
    <row r="525" spans="1:10" x14ac:dyDescent="0.25">
      <c r="A525" s="1">
        <v>452</v>
      </c>
      <c r="B525" s="121"/>
      <c r="C525" s="121"/>
      <c r="D525" s="1" t="s">
        <v>2769</v>
      </c>
      <c r="E525" s="1" t="s">
        <v>968</v>
      </c>
      <c r="F525" s="1" t="s">
        <v>1679</v>
      </c>
      <c r="G525" s="1" t="s">
        <v>27</v>
      </c>
      <c r="H525" s="1" t="s">
        <v>1681</v>
      </c>
      <c r="I525" s="1" t="s">
        <v>208</v>
      </c>
      <c r="J525" s="122" t="s">
        <v>656</v>
      </c>
    </row>
    <row r="526" spans="1:10" x14ac:dyDescent="0.25">
      <c r="A526" s="1">
        <v>453</v>
      </c>
      <c r="B526" s="121"/>
      <c r="C526" s="121"/>
      <c r="D526" s="1" t="s">
        <v>2770</v>
      </c>
      <c r="E526" s="1" t="s">
        <v>1788</v>
      </c>
      <c r="F526" s="1" t="s">
        <v>53</v>
      </c>
      <c r="G526" s="1" t="s">
        <v>26</v>
      </c>
      <c r="H526" s="1" t="s">
        <v>193</v>
      </c>
      <c r="I526" s="1" t="s">
        <v>206</v>
      </c>
      <c r="J526" s="122" t="s">
        <v>656</v>
      </c>
    </row>
    <row r="527" spans="1:10" x14ac:dyDescent="0.25">
      <c r="A527" s="1">
        <v>454</v>
      </c>
      <c r="B527" s="121"/>
      <c r="C527" s="121"/>
      <c r="D527" s="1" t="s">
        <v>2771</v>
      </c>
      <c r="E527" s="1" t="s">
        <v>232</v>
      </c>
      <c r="F527" s="1" t="s">
        <v>1679</v>
      </c>
      <c r="G527" s="1" t="s">
        <v>26</v>
      </c>
      <c r="H527" s="1" t="s">
        <v>207</v>
      </c>
      <c r="I527" s="1" t="s">
        <v>208</v>
      </c>
      <c r="J527" s="122" t="s">
        <v>656</v>
      </c>
    </row>
    <row r="528" spans="1:10" x14ac:dyDescent="0.25">
      <c r="A528" s="1">
        <v>455</v>
      </c>
      <c r="B528" s="121"/>
      <c r="C528" s="121"/>
      <c r="D528" s="1" t="s">
        <v>2772</v>
      </c>
      <c r="E528" s="1" t="s">
        <v>968</v>
      </c>
      <c r="F528" s="1" t="s">
        <v>1679</v>
      </c>
      <c r="G528" s="1" t="s">
        <v>27</v>
      </c>
      <c r="H528" s="1" t="s">
        <v>214</v>
      </c>
      <c r="I528" s="1" t="s">
        <v>208</v>
      </c>
      <c r="J528" s="122" t="s">
        <v>656</v>
      </c>
    </row>
    <row r="529" spans="1:10" x14ac:dyDescent="0.25">
      <c r="A529" s="1">
        <v>456</v>
      </c>
      <c r="B529" s="121"/>
      <c r="C529" s="121"/>
      <c r="D529" s="1" t="s">
        <v>2773</v>
      </c>
      <c r="E529" s="1" t="s">
        <v>967</v>
      </c>
      <c r="F529" s="1" t="s">
        <v>53</v>
      </c>
      <c r="G529" s="1" t="s">
        <v>26</v>
      </c>
      <c r="H529" s="1" t="s">
        <v>1678</v>
      </c>
      <c r="I529" s="1" t="s">
        <v>206</v>
      </c>
      <c r="J529" s="122" t="s">
        <v>656</v>
      </c>
    </row>
    <row r="530" spans="1:10" x14ac:dyDescent="0.25">
      <c r="A530" s="1">
        <v>457</v>
      </c>
      <c r="B530" s="121"/>
      <c r="C530" s="121"/>
      <c r="D530" s="1" t="s">
        <v>2774</v>
      </c>
      <c r="E530" s="1" t="s">
        <v>968</v>
      </c>
      <c r="F530" s="1" t="s">
        <v>1679</v>
      </c>
      <c r="G530" s="1" t="s">
        <v>27</v>
      </c>
      <c r="H530" s="1" t="s">
        <v>1681</v>
      </c>
      <c r="I530" s="1" t="s">
        <v>208</v>
      </c>
      <c r="J530" s="122" t="s">
        <v>656</v>
      </c>
    </row>
    <row r="531" spans="1:10" x14ac:dyDescent="0.25">
      <c r="A531" s="1">
        <v>458</v>
      </c>
      <c r="B531" s="121"/>
      <c r="C531" s="121"/>
      <c r="D531" s="1" t="s">
        <v>1751</v>
      </c>
      <c r="E531" s="1" t="s">
        <v>904</v>
      </c>
      <c r="F531" s="1" t="s">
        <v>53</v>
      </c>
      <c r="G531" s="1" t="s">
        <v>26</v>
      </c>
      <c r="H531" s="1" t="s">
        <v>1735</v>
      </c>
      <c r="I531" s="1" t="s">
        <v>208</v>
      </c>
      <c r="J531" s="122" t="s">
        <v>656</v>
      </c>
    </row>
    <row r="532" spans="1:10" x14ac:dyDescent="0.25">
      <c r="A532" s="1">
        <v>459</v>
      </c>
      <c r="B532" s="121"/>
      <c r="C532" s="121"/>
      <c r="D532" s="1" t="s">
        <v>2775</v>
      </c>
      <c r="E532" s="1" t="s">
        <v>967</v>
      </c>
      <c r="F532" s="1" t="s">
        <v>53</v>
      </c>
      <c r="G532" s="1" t="s">
        <v>26</v>
      </c>
      <c r="H532" s="1" t="s">
        <v>193</v>
      </c>
      <c r="I532" s="1" t="s">
        <v>208</v>
      </c>
      <c r="J532" s="122" t="s">
        <v>656</v>
      </c>
    </row>
    <row r="533" spans="1:10" x14ac:dyDescent="0.25">
      <c r="A533" s="1">
        <v>460</v>
      </c>
      <c r="B533" s="121"/>
      <c r="C533" s="121"/>
      <c r="D533" s="1" t="s">
        <v>1739</v>
      </c>
      <c r="E533" s="1" t="s">
        <v>1791</v>
      </c>
      <c r="F533" s="1" t="s">
        <v>186</v>
      </c>
      <c r="G533" s="1" t="s">
        <v>26</v>
      </c>
      <c r="H533" s="1" t="s">
        <v>1735</v>
      </c>
      <c r="I533" s="1" t="s">
        <v>208</v>
      </c>
      <c r="J533" s="122" t="s">
        <v>656</v>
      </c>
    </row>
    <row r="534" spans="1:10" x14ac:dyDescent="0.25">
      <c r="A534" s="1">
        <v>461</v>
      </c>
      <c r="B534" s="121"/>
      <c r="C534" s="121"/>
      <c r="D534" s="1" t="s">
        <v>2776</v>
      </c>
      <c r="E534" s="1" t="s">
        <v>1791</v>
      </c>
      <c r="F534" s="1" t="s">
        <v>186</v>
      </c>
      <c r="G534" s="1" t="s">
        <v>26</v>
      </c>
      <c r="H534" s="1" t="s">
        <v>1735</v>
      </c>
      <c r="I534" s="1" t="s">
        <v>208</v>
      </c>
      <c r="J534" s="122" t="s">
        <v>656</v>
      </c>
    </row>
    <row r="535" spans="1:10" x14ac:dyDescent="0.25">
      <c r="A535" s="1">
        <v>462</v>
      </c>
      <c r="B535" s="121"/>
      <c r="C535" s="121" t="s">
        <v>132</v>
      </c>
      <c r="D535" s="1" t="s">
        <v>2777</v>
      </c>
      <c r="E535" s="1" t="s">
        <v>968</v>
      </c>
      <c r="F535" s="1" t="s">
        <v>1679</v>
      </c>
      <c r="G535" s="1" t="s">
        <v>27</v>
      </c>
      <c r="H535" s="1" t="s">
        <v>212</v>
      </c>
      <c r="I535" s="1" t="s">
        <v>206</v>
      </c>
      <c r="J535" s="122" t="s">
        <v>657</v>
      </c>
    </row>
    <row r="536" spans="1:10" x14ac:dyDescent="0.25">
      <c r="A536" s="1">
        <v>463</v>
      </c>
      <c r="B536" s="121"/>
      <c r="C536" s="121"/>
      <c r="D536" s="1" t="s">
        <v>2778</v>
      </c>
      <c r="E536" s="1" t="s">
        <v>232</v>
      </c>
      <c r="F536" s="1" t="s">
        <v>1679</v>
      </c>
      <c r="G536" s="1" t="s">
        <v>27</v>
      </c>
      <c r="H536" s="1" t="s">
        <v>207</v>
      </c>
      <c r="I536" s="1" t="s">
        <v>206</v>
      </c>
      <c r="J536" s="122" t="s">
        <v>657</v>
      </c>
    </row>
    <row r="537" spans="1:10" x14ac:dyDescent="0.25">
      <c r="A537" s="1">
        <v>464</v>
      </c>
      <c r="B537" s="121"/>
      <c r="C537" s="121"/>
      <c r="D537" s="1" t="s">
        <v>2779</v>
      </c>
      <c r="E537" s="1" t="s">
        <v>232</v>
      </c>
      <c r="F537" s="1" t="s">
        <v>1679</v>
      </c>
      <c r="G537" s="1" t="s">
        <v>27</v>
      </c>
      <c r="H537" s="1" t="s">
        <v>196</v>
      </c>
      <c r="I537" s="1" t="s">
        <v>208</v>
      </c>
      <c r="J537" s="122" t="s">
        <v>657</v>
      </c>
    </row>
    <row r="538" spans="1:10" x14ac:dyDescent="0.25">
      <c r="A538" s="1">
        <v>465</v>
      </c>
      <c r="B538" s="121"/>
      <c r="C538" s="121"/>
      <c r="D538" s="1" t="s">
        <v>2780</v>
      </c>
      <c r="E538" s="1" t="s">
        <v>967</v>
      </c>
      <c r="F538" s="1" t="s">
        <v>53</v>
      </c>
      <c r="G538" s="1" t="s">
        <v>26</v>
      </c>
      <c r="H538" s="1" t="s">
        <v>193</v>
      </c>
      <c r="I538" s="1" t="s">
        <v>206</v>
      </c>
      <c r="J538" s="122" t="s">
        <v>657</v>
      </c>
    </row>
    <row r="539" spans="1:10" x14ac:dyDescent="0.25">
      <c r="A539" s="1">
        <v>466</v>
      </c>
      <c r="B539" s="121"/>
      <c r="C539" s="121"/>
      <c r="D539" s="1" t="s">
        <v>2781</v>
      </c>
      <c r="E539" s="1" t="s">
        <v>237</v>
      </c>
      <c r="F539" s="1" t="s">
        <v>1679</v>
      </c>
      <c r="G539" s="1" t="s">
        <v>27</v>
      </c>
      <c r="H539" s="1" t="s">
        <v>212</v>
      </c>
      <c r="I539" s="1" t="s">
        <v>208</v>
      </c>
      <c r="J539" s="122" t="s">
        <v>657</v>
      </c>
    </row>
    <row r="540" spans="1:10" x14ac:dyDescent="0.25">
      <c r="A540" s="1">
        <v>467</v>
      </c>
      <c r="B540" s="121"/>
      <c r="C540" s="121"/>
      <c r="D540" s="1" t="s">
        <v>2782</v>
      </c>
      <c r="E540" s="1" t="s">
        <v>231</v>
      </c>
      <c r="F540" s="1" t="s">
        <v>189</v>
      </c>
      <c r="G540" s="1" t="s">
        <v>26</v>
      </c>
      <c r="H540" s="1" t="s">
        <v>1735</v>
      </c>
      <c r="I540" s="1" t="s">
        <v>206</v>
      </c>
      <c r="J540" s="122" t="s">
        <v>657</v>
      </c>
    </row>
    <row r="541" spans="1:10" x14ac:dyDescent="0.25">
      <c r="A541" s="1">
        <v>468</v>
      </c>
      <c r="B541" s="121"/>
      <c r="C541" s="121"/>
      <c r="D541" s="1" t="s">
        <v>2783</v>
      </c>
      <c r="E541" s="1" t="s">
        <v>904</v>
      </c>
      <c r="F541" s="1" t="s">
        <v>53</v>
      </c>
      <c r="G541" s="1" t="s">
        <v>26</v>
      </c>
      <c r="H541" s="1" t="s">
        <v>193</v>
      </c>
      <c r="I541" s="1" t="s">
        <v>206</v>
      </c>
      <c r="J541" s="122" t="s">
        <v>657</v>
      </c>
    </row>
    <row r="542" spans="1:10" x14ac:dyDescent="0.25">
      <c r="A542" s="1">
        <v>469</v>
      </c>
      <c r="B542" s="121"/>
      <c r="C542" s="121"/>
      <c r="D542" s="1" t="s">
        <v>2784</v>
      </c>
      <c r="E542" s="1" t="s">
        <v>232</v>
      </c>
      <c r="F542" s="1" t="s">
        <v>1679</v>
      </c>
      <c r="G542" s="1" t="s">
        <v>27</v>
      </c>
      <c r="H542" s="1" t="s">
        <v>196</v>
      </c>
      <c r="I542" s="1" t="s">
        <v>206</v>
      </c>
      <c r="J542" s="122" t="s">
        <v>657</v>
      </c>
    </row>
    <row r="543" spans="1:10" x14ac:dyDescent="0.25">
      <c r="A543" s="1">
        <v>470</v>
      </c>
      <c r="B543" s="121"/>
      <c r="C543" s="121"/>
      <c r="D543" s="1" t="s">
        <v>1740</v>
      </c>
      <c r="E543" s="1" t="s">
        <v>232</v>
      </c>
      <c r="F543" s="1" t="s">
        <v>1679</v>
      </c>
      <c r="G543" s="1" t="s">
        <v>27</v>
      </c>
      <c r="H543" s="1" t="s">
        <v>212</v>
      </c>
      <c r="I543" s="1" t="s">
        <v>208</v>
      </c>
      <c r="J543" s="122" t="s">
        <v>657</v>
      </c>
    </row>
    <row r="544" spans="1:10" x14ac:dyDescent="0.25">
      <c r="A544" s="1">
        <v>471</v>
      </c>
      <c r="B544" s="121"/>
      <c r="C544" s="121"/>
      <c r="D544" s="1" t="s">
        <v>2785</v>
      </c>
      <c r="E544" s="1" t="s">
        <v>967</v>
      </c>
      <c r="F544" s="1" t="s">
        <v>53</v>
      </c>
      <c r="G544" s="1" t="s">
        <v>26</v>
      </c>
      <c r="H544" s="1" t="s">
        <v>1735</v>
      </c>
      <c r="I544" s="1" t="s">
        <v>208</v>
      </c>
      <c r="J544" s="122" t="s">
        <v>657</v>
      </c>
    </row>
    <row r="545" spans="1:10" x14ac:dyDescent="0.25">
      <c r="A545" s="1">
        <v>472</v>
      </c>
      <c r="B545" s="121"/>
      <c r="C545" s="121"/>
      <c r="D545" s="1" t="s">
        <v>1785</v>
      </c>
      <c r="E545" s="1" t="s">
        <v>1791</v>
      </c>
      <c r="F545" s="1" t="s">
        <v>186</v>
      </c>
      <c r="G545" s="1" t="s">
        <v>26</v>
      </c>
      <c r="H545" s="1" t="s">
        <v>1735</v>
      </c>
      <c r="I545" s="1" t="s">
        <v>208</v>
      </c>
      <c r="J545" s="122" t="s">
        <v>657</v>
      </c>
    </row>
    <row r="546" spans="1:10" x14ac:dyDescent="0.25">
      <c r="A546" s="1">
        <v>473</v>
      </c>
      <c r="B546" s="121"/>
      <c r="C546" s="121"/>
      <c r="D546" s="1" t="s">
        <v>2789</v>
      </c>
      <c r="E546" s="1" t="s">
        <v>1791</v>
      </c>
      <c r="F546" s="1" t="s">
        <v>186</v>
      </c>
      <c r="G546" s="1" t="s">
        <v>26</v>
      </c>
      <c r="H546" s="1" t="s">
        <v>1735</v>
      </c>
      <c r="I546" s="1" t="s">
        <v>208</v>
      </c>
      <c r="J546" s="122" t="s">
        <v>657</v>
      </c>
    </row>
    <row r="547" spans="1:10" x14ac:dyDescent="0.25">
      <c r="A547" s="1">
        <v>474</v>
      </c>
      <c r="B547" s="121"/>
      <c r="C547" s="121"/>
      <c r="D547" s="1" t="s">
        <v>2791</v>
      </c>
      <c r="E547" s="1" t="s">
        <v>1791</v>
      </c>
      <c r="F547" s="1" t="s">
        <v>186</v>
      </c>
      <c r="G547" s="1" t="s">
        <v>26</v>
      </c>
      <c r="H547" s="1" t="s">
        <v>1735</v>
      </c>
      <c r="I547" s="1" t="s">
        <v>208</v>
      </c>
      <c r="J547" s="122" t="s">
        <v>657</v>
      </c>
    </row>
    <row r="548" spans="1:10" x14ac:dyDescent="0.25">
      <c r="A548" s="1">
        <v>475</v>
      </c>
      <c r="B548" s="121"/>
      <c r="C548" s="121"/>
      <c r="D548" s="1" t="s">
        <v>1784</v>
      </c>
      <c r="E548" s="1" t="s">
        <v>1791</v>
      </c>
      <c r="F548" s="1" t="s">
        <v>186</v>
      </c>
      <c r="G548" s="1" t="s">
        <v>26</v>
      </c>
      <c r="H548" s="1" t="s">
        <v>1735</v>
      </c>
      <c r="I548" s="1" t="s">
        <v>208</v>
      </c>
      <c r="J548" s="122" t="s">
        <v>657</v>
      </c>
    </row>
    <row r="549" spans="1:10" x14ac:dyDescent="0.25">
      <c r="A549" s="1">
        <v>476</v>
      </c>
      <c r="B549" s="121"/>
      <c r="C549" s="121" t="s">
        <v>171</v>
      </c>
      <c r="D549" s="1" t="s">
        <v>2790</v>
      </c>
      <c r="E549" s="1" t="s">
        <v>904</v>
      </c>
      <c r="F549" s="1" t="s">
        <v>53</v>
      </c>
      <c r="G549" s="1" t="s">
        <v>26</v>
      </c>
      <c r="H549" s="1" t="s">
        <v>1678</v>
      </c>
      <c r="I549" s="1" t="s">
        <v>206</v>
      </c>
      <c r="J549" s="122" t="s">
        <v>658</v>
      </c>
    </row>
    <row r="550" spans="1:10" x14ac:dyDescent="0.25">
      <c r="A550" s="1">
        <v>477</v>
      </c>
      <c r="B550" s="121"/>
      <c r="C550" s="121"/>
      <c r="D550" s="1" t="s">
        <v>133</v>
      </c>
      <c r="E550" s="1" t="s">
        <v>904</v>
      </c>
      <c r="F550" s="1" t="s">
        <v>53</v>
      </c>
      <c r="G550" s="1" t="s">
        <v>26</v>
      </c>
      <c r="H550" s="1" t="s">
        <v>1678</v>
      </c>
      <c r="I550" s="1" t="s">
        <v>206</v>
      </c>
      <c r="J550" s="122" t="s">
        <v>658</v>
      </c>
    </row>
    <row r="551" spans="1:10" x14ac:dyDescent="0.25">
      <c r="A551" s="1">
        <v>478</v>
      </c>
      <c r="B551" s="121"/>
      <c r="C551" s="121"/>
      <c r="D551" s="1" t="s">
        <v>134</v>
      </c>
      <c r="E551" s="1" t="s">
        <v>904</v>
      </c>
      <c r="F551" s="1" t="s">
        <v>53</v>
      </c>
      <c r="G551" s="1" t="s">
        <v>26</v>
      </c>
      <c r="H551" s="1" t="s">
        <v>1678</v>
      </c>
      <c r="I551" s="1" t="s">
        <v>206</v>
      </c>
      <c r="J551" s="122" t="s">
        <v>658</v>
      </c>
    </row>
    <row r="552" spans="1:10" x14ac:dyDescent="0.25">
      <c r="A552" s="1">
        <v>479</v>
      </c>
      <c r="B552" s="121"/>
      <c r="C552" s="121"/>
      <c r="D552" s="1" t="s">
        <v>1802</v>
      </c>
      <c r="E552" s="1" t="s">
        <v>904</v>
      </c>
      <c r="F552" s="1" t="s">
        <v>53</v>
      </c>
      <c r="G552" s="1" t="s">
        <v>26</v>
      </c>
      <c r="H552" s="1" t="s">
        <v>1678</v>
      </c>
      <c r="I552" s="1" t="s">
        <v>206</v>
      </c>
      <c r="J552" s="122" t="s">
        <v>658</v>
      </c>
    </row>
    <row r="553" spans="1:10" x14ac:dyDescent="0.25">
      <c r="A553" s="1">
        <v>480</v>
      </c>
      <c r="B553" s="121"/>
      <c r="C553" s="121"/>
      <c r="D553" s="1" t="s">
        <v>135</v>
      </c>
      <c r="E553" s="1" t="s">
        <v>904</v>
      </c>
      <c r="F553" s="1" t="s">
        <v>53</v>
      </c>
      <c r="G553" s="1" t="s">
        <v>26</v>
      </c>
      <c r="H553" s="1" t="s">
        <v>1678</v>
      </c>
      <c r="I553" s="1" t="s">
        <v>206</v>
      </c>
      <c r="J553" s="122" t="s">
        <v>658</v>
      </c>
    </row>
    <row r="554" spans="1:10" x14ac:dyDescent="0.25">
      <c r="A554" s="1">
        <v>481</v>
      </c>
      <c r="B554" s="121"/>
      <c r="C554" s="121"/>
      <c r="D554" s="1" t="s">
        <v>1803</v>
      </c>
      <c r="E554" s="1" t="s">
        <v>904</v>
      </c>
      <c r="F554" s="1" t="s">
        <v>53</v>
      </c>
      <c r="G554" s="1" t="s">
        <v>26</v>
      </c>
      <c r="H554" s="1" t="s">
        <v>1678</v>
      </c>
      <c r="I554" s="1" t="s">
        <v>206</v>
      </c>
      <c r="J554" s="122" t="s">
        <v>658</v>
      </c>
    </row>
    <row r="555" spans="1:10" x14ac:dyDescent="0.25">
      <c r="A555" s="1">
        <v>482</v>
      </c>
      <c r="B555" s="121"/>
      <c r="C555" s="121"/>
      <c r="D555" s="1" t="s">
        <v>136</v>
      </c>
      <c r="E555" s="1" t="s">
        <v>904</v>
      </c>
      <c r="F555" s="1" t="s">
        <v>53</v>
      </c>
      <c r="G555" s="1" t="s">
        <v>26</v>
      </c>
      <c r="H555" s="1" t="s">
        <v>1678</v>
      </c>
      <c r="I555" s="1" t="s">
        <v>206</v>
      </c>
      <c r="J555" s="122" t="s">
        <v>658</v>
      </c>
    </row>
    <row r="556" spans="1:10" x14ac:dyDescent="0.25">
      <c r="A556" s="1">
        <v>483</v>
      </c>
      <c r="B556" s="121"/>
      <c r="C556" s="121"/>
      <c r="D556" s="1" t="s">
        <v>137</v>
      </c>
      <c r="E556" s="1" t="s">
        <v>904</v>
      </c>
      <c r="F556" s="1" t="s">
        <v>53</v>
      </c>
      <c r="G556" s="1" t="s">
        <v>26</v>
      </c>
      <c r="H556" s="1" t="s">
        <v>1678</v>
      </c>
      <c r="I556" s="1" t="s">
        <v>206</v>
      </c>
      <c r="J556" s="122" t="s">
        <v>658</v>
      </c>
    </row>
    <row r="557" spans="1:10" x14ac:dyDescent="0.25">
      <c r="A557" s="1">
        <v>484</v>
      </c>
      <c r="B557" s="121"/>
      <c r="C557" s="121"/>
      <c r="D557" s="1" t="s">
        <v>138</v>
      </c>
      <c r="E557" s="1" t="s">
        <v>904</v>
      </c>
      <c r="F557" s="1" t="s">
        <v>53</v>
      </c>
      <c r="G557" s="1" t="s">
        <v>26</v>
      </c>
      <c r="H557" s="1" t="s">
        <v>1678</v>
      </c>
      <c r="I557" s="1" t="s">
        <v>206</v>
      </c>
      <c r="J557" s="122" t="s">
        <v>658</v>
      </c>
    </row>
    <row r="558" spans="1:10" x14ac:dyDescent="0.25">
      <c r="A558" s="1">
        <v>485</v>
      </c>
      <c r="B558" s="121"/>
      <c r="C558" s="121"/>
      <c r="D558" s="1" t="s">
        <v>139</v>
      </c>
      <c r="E558" s="1" t="s">
        <v>904</v>
      </c>
      <c r="F558" s="1" t="s">
        <v>53</v>
      </c>
      <c r="G558" s="1" t="s">
        <v>26</v>
      </c>
      <c r="H558" s="1" t="s">
        <v>1678</v>
      </c>
      <c r="I558" s="1" t="s">
        <v>206</v>
      </c>
      <c r="J558" s="122" t="s">
        <v>658</v>
      </c>
    </row>
    <row r="559" spans="1:10" x14ac:dyDescent="0.25">
      <c r="A559" s="1">
        <v>486</v>
      </c>
      <c r="B559" s="121"/>
      <c r="C559" s="121"/>
      <c r="D559" s="1" t="s">
        <v>140</v>
      </c>
      <c r="E559" s="1" t="s">
        <v>904</v>
      </c>
      <c r="F559" s="1" t="s">
        <v>53</v>
      </c>
      <c r="G559" s="1" t="s">
        <v>26</v>
      </c>
      <c r="H559" s="1" t="s">
        <v>1678</v>
      </c>
      <c r="I559" s="1" t="s">
        <v>206</v>
      </c>
      <c r="J559" s="122" t="s">
        <v>658</v>
      </c>
    </row>
    <row r="560" spans="1:10" x14ac:dyDescent="0.25">
      <c r="A560" s="1">
        <v>487</v>
      </c>
      <c r="B560" s="121"/>
      <c r="C560" s="121"/>
      <c r="D560" s="1" t="s">
        <v>141</v>
      </c>
      <c r="E560" s="1" t="s">
        <v>904</v>
      </c>
      <c r="F560" s="1" t="s">
        <v>53</v>
      </c>
      <c r="G560" s="1" t="s">
        <v>26</v>
      </c>
      <c r="H560" s="1" t="s">
        <v>1678</v>
      </c>
      <c r="I560" s="1" t="s">
        <v>206</v>
      </c>
      <c r="J560" s="122" t="s">
        <v>658</v>
      </c>
    </row>
    <row r="561" spans="1:10" x14ac:dyDescent="0.25">
      <c r="A561" s="1">
        <v>488</v>
      </c>
      <c r="B561" s="121"/>
      <c r="C561" s="121"/>
      <c r="D561" s="1" t="s">
        <v>142</v>
      </c>
      <c r="E561" s="1" t="s">
        <v>904</v>
      </c>
      <c r="F561" s="1" t="s">
        <v>53</v>
      </c>
      <c r="G561" s="1" t="s">
        <v>26</v>
      </c>
      <c r="H561" s="1" t="s">
        <v>1678</v>
      </c>
      <c r="I561" s="1" t="s">
        <v>206</v>
      </c>
      <c r="J561" s="122" t="s">
        <v>658</v>
      </c>
    </row>
    <row r="562" spans="1:10" x14ac:dyDescent="0.25">
      <c r="A562" s="1">
        <v>489</v>
      </c>
      <c r="B562" s="121"/>
      <c r="C562" s="121"/>
      <c r="D562" s="1" t="s">
        <v>1813</v>
      </c>
      <c r="E562" s="1" t="s">
        <v>904</v>
      </c>
      <c r="F562" s="1" t="s">
        <v>53</v>
      </c>
      <c r="G562" s="1" t="s">
        <v>26</v>
      </c>
      <c r="H562" s="1" t="s">
        <v>1678</v>
      </c>
      <c r="I562" s="1" t="s">
        <v>206</v>
      </c>
      <c r="J562" s="122" t="s">
        <v>658</v>
      </c>
    </row>
    <row r="563" spans="1:10" x14ac:dyDescent="0.25">
      <c r="A563" s="1">
        <v>490</v>
      </c>
      <c r="B563" s="121"/>
      <c r="C563" s="121"/>
      <c r="D563" s="1" t="s">
        <v>143</v>
      </c>
      <c r="E563" s="1" t="s">
        <v>967</v>
      </c>
      <c r="F563" s="1" t="s">
        <v>53</v>
      </c>
      <c r="G563" s="1" t="s">
        <v>26</v>
      </c>
      <c r="H563" s="1" t="s">
        <v>1735</v>
      </c>
      <c r="I563" s="1" t="s">
        <v>206</v>
      </c>
      <c r="J563" s="122" t="s">
        <v>658</v>
      </c>
    </row>
    <row r="564" spans="1:10" x14ac:dyDescent="0.25">
      <c r="A564" s="1">
        <v>491</v>
      </c>
      <c r="B564" s="121"/>
      <c r="C564" s="121"/>
      <c r="D564" s="1" t="s">
        <v>144</v>
      </c>
      <c r="E564" s="1" t="s">
        <v>904</v>
      </c>
      <c r="F564" s="1" t="s">
        <v>53</v>
      </c>
      <c r="G564" s="1" t="s">
        <v>27</v>
      </c>
      <c r="H564" s="1" t="s">
        <v>1678</v>
      </c>
      <c r="I564" s="1" t="s">
        <v>206</v>
      </c>
      <c r="J564" s="122" t="s">
        <v>658</v>
      </c>
    </row>
    <row r="565" spans="1:10" x14ac:dyDescent="0.25">
      <c r="A565" s="1">
        <v>492</v>
      </c>
      <c r="B565" s="121"/>
      <c r="C565" s="121"/>
      <c r="D565" s="1" t="s">
        <v>145</v>
      </c>
      <c r="E565" s="1" t="s">
        <v>234</v>
      </c>
      <c r="F565" s="1" t="s">
        <v>189</v>
      </c>
      <c r="G565" s="1" t="s">
        <v>27</v>
      </c>
      <c r="H565" s="1" t="s">
        <v>1678</v>
      </c>
      <c r="I565" s="1" t="s">
        <v>206</v>
      </c>
      <c r="J565" s="122" t="s">
        <v>658</v>
      </c>
    </row>
    <row r="566" spans="1:10" x14ac:dyDescent="0.25">
      <c r="A566" s="1">
        <v>493</v>
      </c>
      <c r="B566" s="121"/>
      <c r="C566" s="121"/>
      <c r="D566" s="1" t="s">
        <v>146</v>
      </c>
      <c r="E566" s="1" t="s">
        <v>967</v>
      </c>
      <c r="F566" s="1" t="s">
        <v>53</v>
      </c>
      <c r="G566" s="1" t="s">
        <v>26</v>
      </c>
      <c r="H566" s="1" t="s">
        <v>1735</v>
      </c>
      <c r="I566" s="1" t="s">
        <v>208</v>
      </c>
      <c r="J566" s="122" t="s">
        <v>658</v>
      </c>
    </row>
    <row r="567" spans="1:10" x14ac:dyDescent="0.25">
      <c r="A567" s="1">
        <v>494</v>
      </c>
      <c r="B567" s="121"/>
      <c r="C567" s="121"/>
      <c r="D567" s="1" t="s">
        <v>147</v>
      </c>
      <c r="E567" s="1" t="s">
        <v>969</v>
      </c>
      <c r="F567" s="1" t="s">
        <v>189</v>
      </c>
      <c r="G567" s="1" t="s">
        <v>26</v>
      </c>
      <c r="H567" s="1" t="s">
        <v>1735</v>
      </c>
      <c r="I567" s="1" t="s">
        <v>206</v>
      </c>
      <c r="J567" s="122" t="s">
        <v>658</v>
      </c>
    </row>
    <row r="568" spans="1:10" x14ac:dyDescent="0.25">
      <c r="A568" s="1">
        <v>495</v>
      </c>
      <c r="B568" s="121"/>
      <c r="C568" s="121"/>
      <c r="D568" s="1" t="s">
        <v>148</v>
      </c>
      <c r="E568" s="1" t="s">
        <v>969</v>
      </c>
      <c r="F568" s="1" t="s">
        <v>189</v>
      </c>
      <c r="G568" s="1" t="s">
        <v>26</v>
      </c>
      <c r="H568" s="1" t="s">
        <v>1678</v>
      </c>
      <c r="I568" s="1" t="s">
        <v>206</v>
      </c>
      <c r="J568" s="122" t="s">
        <v>658</v>
      </c>
    </row>
    <row r="569" spans="1:10" x14ac:dyDescent="0.25">
      <c r="A569" s="1">
        <v>496</v>
      </c>
      <c r="B569" s="121"/>
      <c r="C569" s="121"/>
      <c r="D569" s="1" t="s">
        <v>149</v>
      </c>
      <c r="E569" s="1" t="s">
        <v>967</v>
      </c>
      <c r="F569" s="1" t="s">
        <v>1679</v>
      </c>
      <c r="G569" s="1" t="s">
        <v>26</v>
      </c>
      <c r="H569" s="1" t="s">
        <v>1678</v>
      </c>
      <c r="I569" s="1" t="s">
        <v>206</v>
      </c>
      <c r="J569" s="122" t="s">
        <v>658</v>
      </c>
    </row>
    <row r="570" spans="1:10" x14ac:dyDescent="0.25">
      <c r="A570" s="1">
        <v>497</v>
      </c>
      <c r="B570" s="121"/>
      <c r="C570" s="121"/>
      <c r="D570" s="1" t="s">
        <v>150</v>
      </c>
      <c r="E570" s="1" t="s">
        <v>967</v>
      </c>
      <c r="F570" s="1" t="s">
        <v>108</v>
      </c>
      <c r="G570" s="1" t="s">
        <v>26</v>
      </c>
      <c r="H570" s="1" t="s">
        <v>1678</v>
      </c>
      <c r="I570" s="1" t="s">
        <v>206</v>
      </c>
      <c r="J570" s="122" t="s">
        <v>658</v>
      </c>
    </row>
    <row r="571" spans="1:10" x14ac:dyDescent="0.25">
      <c r="A571" s="1">
        <v>498</v>
      </c>
      <c r="B571" s="121"/>
      <c r="C571" s="121"/>
      <c r="D571" s="1" t="s">
        <v>151</v>
      </c>
      <c r="E571" s="1" t="s">
        <v>967</v>
      </c>
      <c r="F571" s="1" t="s">
        <v>53</v>
      </c>
      <c r="G571" s="1" t="s">
        <v>26</v>
      </c>
      <c r="H571" s="1" t="s">
        <v>1678</v>
      </c>
      <c r="I571" s="1" t="s">
        <v>206</v>
      </c>
      <c r="J571" s="122" t="s">
        <v>658</v>
      </c>
    </row>
    <row r="572" spans="1:10" x14ac:dyDescent="0.25">
      <c r="A572" s="1">
        <v>499</v>
      </c>
      <c r="B572" s="121"/>
      <c r="C572" s="121"/>
      <c r="D572" s="1" t="s">
        <v>152</v>
      </c>
      <c r="E572" s="1" t="s">
        <v>967</v>
      </c>
      <c r="F572" s="1" t="s">
        <v>108</v>
      </c>
      <c r="G572" s="1" t="s">
        <v>26</v>
      </c>
      <c r="H572" s="1" t="s">
        <v>1735</v>
      </c>
      <c r="I572" s="1" t="s">
        <v>206</v>
      </c>
      <c r="J572" s="122" t="s">
        <v>658</v>
      </c>
    </row>
    <row r="573" spans="1:10" x14ac:dyDescent="0.25">
      <c r="A573" s="1">
        <v>500</v>
      </c>
      <c r="B573" s="121"/>
      <c r="C573" s="121"/>
      <c r="D573" s="1" t="s">
        <v>153</v>
      </c>
      <c r="E573" s="1" t="s">
        <v>237</v>
      </c>
      <c r="F573" s="1" t="s">
        <v>1679</v>
      </c>
      <c r="G573" s="1" t="s">
        <v>27</v>
      </c>
      <c r="H573" s="1" t="s">
        <v>212</v>
      </c>
      <c r="I573" s="1" t="s">
        <v>206</v>
      </c>
      <c r="J573" s="122" t="s">
        <v>658</v>
      </c>
    </row>
    <row r="574" spans="1:10" x14ac:dyDescent="0.25">
      <c r="A574" s="1">
        <v>501</v>
      </c>
      <c r="B574" s="121"/>
      <c r="C574" s="121"/>
      <c r="D574" s="1" t="s">
        <v>203</v>
      </c>
      <c r="E574" s="1" t="s">
        <v>969</v>
      </c>
      <c r="F574" s="1" t="s">
        <v>186</v>
      </c>
      <c r="G574" s="1" t="s">
        <v>26</v>
      </c>
      <c r="H574" s="1" t="s">
        <v>1735</v>
      </c>
      <c r="I574" s="1" t="s">
        <v>208</v>
      </c>
      <c r="J574" s="122" t="s">
        <v>658</v>
      </c>
    </row>
    <row r="575" spans="1:10" x14ac:dyDescent="0.25">
      <c r="A575" s="1">
        <v>502</v>
      </c>
      <c r="B575" s="121"/>
      <c r="C575" s="121"/>
      <c r="D575" s="1" t="s">
        <v>154</v>
      </c>
      <c r="E575" s="1" t="s">
        <v>968</v>
      </c>
      <c r="F575" s="1" t="s">
        <v>1679</v>
      </c>
      <c r="G575" s="1" t="s">
        <v>27</v>
      </c>
      <c r="H575" s="1" t="s">
        <v>1681</v>
      </c>
      <c r="I575" s="1" t="s">
        <v>208</v>
      </c>
      <c r="J575" s="122" t="s">
        <v>658</v>
      </c>
    </row>
    <row r="576" spans="1:10" x14ac:dyDescent="0.25">
      <c r="A576" s="1">
        <v>503</v>
      </c>
      <c r="B576" s="121"/>
      <c r="C576" s="121"/>
      <c r="D576" s="1" t="s">
        <v>1814</v>
      </c>
      <c r="E576" s="1" t="s">
        <v>904</v>
      </c>
      <c r="F576" s="1" t="s">
        <v>53</v>
      </c>
      <c r="G576" s="1" t="s">
        <v>26</v>
      </c>
      <c r="H576" s="1" t="s">
        <v>1735</v>
      </c>
      <c r="I576" s="1" t="s">
        <v>208</v>
      </c>
      <c r="J576" s="122" t="s">
        <v>658</v>
      </c>
    </row>
    <row r="577" spans="1:10" x14ac:dyDescent="0.25">
      <c r="A577" s="1">
        <v>504</v>
      </c>
      <c r="B577" s="121"/>
      <c r="C577" s="121"/>
      <c r="D577" s="1" t="s">
        <v>155</v>
      </c>
      <c r="E577" s="1" t="s">
        <v>967</v>
      </c>
      <c r="F577" s="1" t="s">
        <v>1679</v>
      </c>
      <c r="G577" s="1" t="s">
        <v>26</v>
      </c>
      <c r="H577" s="1" t="s">
        <v>1741</v>
      </c>
      <c r="I577" s="1" t="s">
        <v>206</v>
      </c>
      <c r="J577" s="122" t="s">
        <v>658</v>
      </c>
    </row>
    <row r="578" spans="1:10" x14ac:dyDescent="0.25">
      <c r="A578" s="1">
        <v>505</v>
      </c>
      <c r="B578" s="121"/>
      <c r="C578" s="121"/>
      <c r="D578" s="1" t="s">
        <v>156</v>
      </c>
      <c r="E578" s="1" t="s">
        <v>904</v>
      </c>
      <c r="F578" s="1" t="s">
        <v>53</v>
      </c>
      <c r="G578" s="1" t="s">
        <v>62</v>
      </c>
      <c r="H578" s="1" t="s">
        <v>193</v>
      </c>
      <c r="I578" s="1" t="s">
        <v>208</v>
      </c>
      <c r="J578" s="122" t="s">
        <v>658</v>
      </c>
    </row>
    <row r="579" spans="1:10" x14ac:dyDescent="0.25">
      <c r="A579" s="1">
        <v>506</v>
      </c>
      <c r="B579" s="121"/>
      <c r="C579" s="121"/>
      <c r="D579" s="1" t="s">
        <v>157</v>
      </c>
      <c r="E579" s="1" t="s">
        <v>904</v>
      </c>
      <c r="F579" s="1" t="s">
        <v>53</v>
      </c>
      <c r="G579" s="1" t="s">
        <v>26</v>
      </c>
      <c r="H579" s="1" t="s">
        <v>193</v>
      </c>
      <c r="I579" s="1" t="s">
        <v>208</v>
      </c>
      <c r="J579" s="122" t="s">
        <v>658</v>
      </c>
    </row>
    <row r="580" spans="1:10" x14ac:dyDescent="0.25">
      <c r="A580" s="1">
        <v>507</v>
      </c>
      <c r="B580" s="121"/>
      <c r="C580" s="121"/>
      <c r="D580" s="1" t="s">
        <v>1793</v>
      </c>
      <c r="E580" s="1" t="s">
        <v>969</v>
      </c>
      <c r="F580" s="1" t="s">
        <v>108</v>
      </c>
      <c r="G580" s="1" t="s">
        <v>26</v>
      </c>
      <c r="H580" s="1" t="s">
        <v>1735</v>
      </c>
      <c r="I580" s="1" t="s">
        <v>208</v>
      </c>
      <c r="J580" s="122" t="s">
        <v>658</v>
      </c>
    </row>
    <row r="581" spans="1:10" x14ac:dyDescent="0.25">
      <c r="A581" s="1">
        <v>508</v>
      </c>
      <c r="B581" s="121"/>
      <c r="C581" s="121"/>
      <c r="D581" s="1" t="s">
        <v>158</v>
      </c>
      <c r="E581" s="1" t="s">
        <v>967</v>
      </c>
      <c r="F581" s="1" t="s">
        <v>53</v>
      </c>
      <c r="G581" s="1" t="s">
        <v>26</v>
      </c>
      <c r="H581" s="1" t="s">
        <v>1735</v>
      </c>
      <c r="I581" s="1" t="s">
        <v>208</v>
      </c>
      <c r="J581" s="122" t="s">
        <v>658</v>
      </c>
    </row>
    <row r="582" spans="1:10" x14ac:dyDescent="0.25">
      <c r="A582" s="1">
        <v>509</v>
      </c>
      <c r="B582" s="121"/>
      <c r="C582" s="121"/>
      <c r="D582" s="1" t="s">
        <v>198</v>
      </c>
      <c r="E582" s="1" t="s">
        <v>968</v>
      </c>
      <c r="F582" s="1" t="s">
        <v>1679</v>
      </c>
      <c r="G582" s="1" t="s">
        <v>27</v>
      </c>
      <c r="H582" s="1" t="s">
        <v>1681</v>
      </c>
      <c r="I582" s="1" t="s">
        <v>208</v>
      </c>
      <c r="J582" s="122" t="s">
        <v>658</v>
      </c>
    </row>
    <row r="583" spans="1:10" x14ac:dyDescent="0.25">
      <c r="A583" s="1">
        <v>510</v>
      </c>
      <c r="B583" s="121"/>
      <c r="C583" s="121"/>
      <c r="D583" s="1" t="s">
        <v>204</v>
      </c>
      <c r="E583" s="1" t="s">
        <v>967</v>
      </c>
      <c r="F583" s="1" t="s">
        <v>53</v>
      </c>
      <c r="G583" s="1" t="s">
        <v>27</v>
      </c>
      <c r="H583" s="1" t="s">
        <v>1678</v>
      </c>
      <c r="I583" s="1" t="s">
        <v>206</v>
      </c>
      <c r="J583" s="122" t="s">
        <v>658</v>
      </c>
    </row>
    <row r="584" spans="1:10" x14ac:dyDescent="0.25">
      <c r="A584" s="1">
        <v>511</v>
      </c>
      <c r="B584" s="121"/>
      <c r="C584" s="121"/>
      <c r="D584" s="1" t="s">
        <v>159</v>
      </c>
      <c r="E584" s="1" t="s">
        <v>230</v>
      </c>
      <c r="F584" s="1" t="s">
        <v>53</v>
      </c>
      <c r="G584" s="1" t="s">
        <v>27</v>
      </c>
      <c r="H584" s="1" t="s">
        <v>1678</v>
      </c>
      <c r="I584" s="1" t="s">
        <v>206</v>
      </c>
      <c r="J584" s="122" t="s">
        <v>658</v>
      </c>
    </row>
    <row r="585" spans="1:10" x14ac:dyDescent="0.25">
      <c r="A585" s="1">
        <v>512</v>
      </c>
      <c r="B585" s="121"/>
      <c r="C585" s="121"/>
      <c r="D585" s="1" t="s">
        <v>200</v>
      </c>
      <c r="E585" s="1" t="s">
        <v>237</v>
      </c>
      <c r="F585" s="1" t="s">
        <v>1679</v>
      </c>
      <c r="G585" s="1" t="s">
        <v>27</v>
      </c>
      <c r="H585" s="1" t="s">
        <v>212</v>
      </c>
      <c r="I585" s="1" t="s">
        <v>206</v>
      </c>
      <c r="J585" s="122" t="s">
        <v>658</v>
      </c>
    </row>
    <row r="586" spans="1:10" x14ac:dyDescent="0.25">
      <c r="A586" s="1">
        <v>513</v>
      </c>
      <c r="B586" s="121"/>
      <c r="C586" s="121"/>
      <c r="D586" s="1" t="s">
        <v>160</v>
      </c>
      <c r="E586" s="1" t="s">
        <v>232</v>
      </c>
      <c r="F586" s="1" t="s">
        <v>1679</v>
      </c>
      <c r="G586" s="1" t="s">
        <v>26</v>
      </c>
      <c r="H586" s="1" t="s">
        <v>1678</v>
      </c>
      <c r="I586" s="1" t="s">
        <v>208</v>
      </c>
      <c r="J586" s="122" t="s">
        <v>658</v>
      </c>
    </row>
    <row r="587" spans="1:10" x14ac:dyDescent="0.25">
      <c r="A587" s="1">
        <v>514</v>
      </c>
      <c r="B587" s="121"/>
      <c r="C587" s="121"/>
      <c r="D587" s="1" t="s">
        <v>201</v>
      </c>
      <c r="E587" s="1" t="s">
        <v>967</v>
      </c>
      <c r="F587" s="1" t="s">
        <v>186</v>
      </c>
      <c r="G587" s="1" t="s">
        <v>26</v>
      </c>
      <c r="H587" s="1" t="s">
        <v>1735</v>
      </c>
      <c r="I587" s="1" t="s">
        <v>208</v>
      </c>
      <c r="J587" s="122" t="s">
        <v>658</v>
      </c>
    </row>
    <row r="588" spans="1:10" x14ac:dyDescent="0.25">
      <c r="A588" s="1">
        <v>515</v>
      </c>
      <c r="B588" s="121"/>
      <c r="C588" s="121"/>
      <c r="D588" s="1" t="s">
        <v>1783</v>
      </c>
      <c r="E588" s="1" t="s">
        <v>967</v>
      </c>
      <c r="F588" s="1" t="s">
        <v>186</v>
      </c>
      <c r="G588" s="1" t="s">
        <v>26</v>
      </c>
      <c r="H588" s="1" t="s">
        <v>1735</v>
      </c>
      <c r="I588" s="1" t="s">
        <v>208</v>
      </c>
      <c r="J588" s="122" t="s">
        <v>658</v>
      </c>
    </row>
    <row r="589" spans="1:10" x14ac:dyDescent="0.25">
      <c r="A589" s="1">
        <v>516</v>
      </c>
      <c r="B589" s="121"/>
      <c r="C589" s="121"/>
      <c r="D589" s="1" t="s">
        <v>898</v>
      </c>
      <c r="E589" s="1" t="s">
        <v>967</v>
      </c>
      <c r="F589" s="1" t="s">
        <v>53</v>
      </c>
      <c r="G589" s="1" t="s">
        <v>26</v>
      </c>
      <c r="H589" s="1" t="s">
        <v>193</v>
      </c>
      <c r="I589" s="1" t="s">
        <v>206</v>
      </c>
      <c r="J589" s="122" t="s">
        <v>658</v>
      </c>
    </row>
    <row r="590" spans="1:10" x14ac:dyDescent="0.25">
      <c r="A590" s="1">
        <v>517</v>
      </c>
      <c r="B590" s="121"/>
      <c r="C590" s="121" t="s">
        <v>172</v>
      </c>
      <c r="D590" s="1" t="s">
        <v>1815</v>
      </c>
      <c r="E590" s="1" t="s">
        <v>904</v>
      </c>
      <c r="F590" s="1" t="s">
        <v>53</v>
      </c>
      <c r="G590" s="1" t="s">
        <v>26</v>
      </c>
      <c r="H590" s="1" t="s">
        <v>1678</v>
      </c>
      <c r="I590" s="1" t="s">
        <v>206</v>
      </c>
      <c r="J590" s="122" t="s">
        <v>658</v>
      </c>
    </row>
    <row r="591" spans="1:10" x14ac:dyDescent="0.25">
      <c r="A591" s="1">
        <v>518</v>
      </c>
      <c r="B591" s="121"/>
      <c r="C591" s="121"/>
      <c r="D591" s="1" t="s">
        <v>161</v>
      </c>
      <c r="E591" s="1" t="s">
        <v>232</v>
      </c>
      <c r="F591" s="1" t="s">
        <v>1679</v>
      </c>
      <c r="G591" s="1" t="s">
        <v>26</v>
      </c>
      <c r="H591" s="1" t="s">
        <v>1681</v>
      </c>
      <c r="I591" s="1" t="s">
        <v>208</v>
      </c>
      <c r="J591" s="122" t="s">
        <v>659</v>
      </c>
    </row>
    <row r="592" spans="1:10" x14ac:dyDescent="0.25">
      <c r="A592" s="1">
        <v>519</v>
      </c>
      <c r="B592" s="121"/>
      <c r="C592" s="121"/>
      <c r="D592" s="1" t="s">
        <v>199</v>
      </c>
      <c r="E592" s="1" t="s">
        <v>242</v>
      </c>
      <c r="F592" s="1" t="s">
        <v>1679</v>
      </c>
      <c r="G592" s="1" t="s">
        <v>27</v>
      </c>
      <c r="H592" s="1" t="s">
        <v>212</v>
      </c>
      <c r="I592" s="1" t="s">
        <v>210</v>
      </c>
      <c r="J592" s="122" t="s">
        <v>660</v>
      </c>
    </row>
    <row r="593" spans="1:10" x14ac:dyDescent="0.25">
      <c r="A593" s="1">
        <v>520</v>
      </c>
      <c r="B593" s="121"/>
      <c r="C593" s="121"/>
      <c r="D593" s="1" t="s">
        <v>162</v>
      </c>
      <c r="E593" s="1" t="s">
        <v>969</v>
      </c>
      <c r="F593" s="1" t="s">
        <v>1679</v>
      </c>
      <c r="G593" s="1" t="s">
        <v>27</v>
      </c>
      <c r="H593" s="1" t="s">
        <v>212</v>
      </c>
      <c r="I593" s="1" t="s">
        <v>206</v>
      </c>
      <c r="J593" s="122" t="s">
        <v>660</v>
      </c>
    </row>
    <row r="594" spans="1:10" x14ac:dyDescent="0.25">
      <c r="A594" s="1">
        <v>521</v>
      </c>
      <c r="B594" s="121"/>
      <c r="C594" s="121"/>
      <c r="D594" s="1" t="s">
        <v>163</v>
      </c>
      <c r="E594" s="1" t="s">
        <v>967</v>
      </c>
      <c r="F594" s="1" t="s">
        <v>53</v>
      </c>
      <c r="G594" s="1" t="s">
        <v>62</v>
      </c>
      <c r="H594" s="1" t="s">
        <v>1678</v>
      </c>
      <c r="I594" s="1" t="s">
        <v>208</v>
      </c>
      <c r="J594" s="122" t="s">
        <v>660</v>
      </c>
    </row>
    <row r="595" spans="1:10" x14ac:dyDescent="0.25">
      <c r="A595" s="1">
        <v>522</v>
      </c>
      <c r="B595" s="121"/>
      <c r="C595" s="121"/>
      <c r="D595" s="1" t="s">
        <v>164</v>
      </c>
      <c r="E595" s="1" t="s">
        <v>904</v>
      </c>
      <c r="F595" s="1" t="s">
        <v>53</v>
      </c>
      <c r="G595" s="1" t="s">
        <v>26</v>
      </c>
      <c r="H595" s="1" t="s">
        <v>1678</v>
      </c>
      <c r="I595" s="1" t="s">
        <v>208</v>
      </c>
      <c r="J595" s="122" t="s">
        <v>660</v>
      </c>
    </row>
    <row r="596" spans="1:10" x14ac:dyDescent="0.25">
      <c r="A596" s="1">
        <v>523</v>
      </c>
      <c r="B596" s="121"/>
      <c r="C596" s="121"/>
      <c r="D596" s="1" t="s">
        <v>165</v>
      </c>
      <c r="E596" s="1" t="s">
        <v>967</v>
      </c>
      <c r="F596" s="1" t="s">
        <v>1679</v>
      </c>
      <c r="G596" s="1" t="s">
        <v>62</v>
      </c>
      <c r="H596" s="1" t="s">
        <v>1678</v>
      </c>
      <c r="I596" s="1" t="s">
        <v>208</v>
      </c>
      <c r="J596" s="122" t="s">
        <v>660</v>
      </c>
    </row>
    <row r="597" spans="1:10" x14ac:dyDescent="0.25">
      <c r="A597" s="1">
        <v>524</v>
      </c>
      <c r="B597" s="121"/>
      <c r="C597" s="121"/>
      <c r="D597" s="1" t="s">
        <v>202</v>
      </c>
      <c r="E597" s="1" t="s">
        <v>969</v>
      </c>
      <c r="F597" s="1" t="s">
        <v>1794</v>
      </c>
      <c r="G597" s="1" t="s">
        <v>27</v>
      </c>
      <c r="H597" s="1" t="s">
        <v>1681</v>
      </c>
      <c r="I597" s="1" t="s">
        <v>208</v>
      </c>
      <c r="J597" s="122" t="s">
        <v>660</v>
      </c>
    </row>
    <row r="598" spans="1:10" x14ac:dyDescent="0.25">
      <c r="A598" s="1">
        <v>525</v>
      </c>
      <c r="B598" s="121"/>
      <c r="C598" s="121"/>
      <c r="D598" s="1" t="s">
        <v>1796</v>
      </c>
      <c r="E598" s="1" t="s">
        <v>969</v>
      </c>
      <c r="F598" s="1" t="s">
        <v>186</v>
      </c>
      <c r="G598" s="1" t="s">
        <v>26</v>
      </c>
      <c r="H598" s="1" t="s">
        <v>1681</v>
      </c>
      <c r="I598" s="1" t="s">
        <v>208</v>
      </c>
      <c r="J598" s="122" t="s">
        <v>660</v>
      </c>
    </row>
    <row r="599" spans="1:10" x14ac:dyDescent="0.25">
      <c r="A599" s="1">
        <v>526</v>
      </c>
      <c r="B599" s="121"/>
      <c r="C599" s="121"/>
      <c r="D599" s="1" t="s">
        <v>166</v>
      </c>
      <c r="E599" s="1" t="s">
        <v>969</v>
      </c>
      <c r="F599" s="1" t="s">
        <v>1794</v>
      </c>
      <c r="G599" s="1" t="s">
        <v>27</v>
      </c>
      <c r="H599" s="2" t="s">
        <v>1806</v>
      </c>
      <c r="I599" s="1" t="s">
        <v>210</v>
      </c>
      <c r="J599" s="122" t="s">
        <v>660</v>
      </c>
    </row>
    <row r="600" spans="1:10" x14ac:dyDescent="0.25">
      <c r="A600" s="1">
        <v>527</v>
      </c>
      <c r="B600" s="121"/>
      <c r="C600" s="121"/>
      <c r="D600" s="1" t="s">
        <v>1795</v>
      </c>
      <c r="E600" s="1" t="s">
        <v>969</v>
      </c>
      <c r="F600" s="1" t="s">
        <v>186</v>
      </c>
      <c r="G600" s="1" t="s">
        <v>27</v>
      </c>
      <c r="H600" s="1" t="s">
        <v>1681</v>
      </c>
      <c r="I600" s="1" t="s">
        <v>208</v>
      </c>
      <c r="J600" s="122" t="s">
        <v>660</v>
      </c>
    </row>
    <row r="601" spans="1:10" x14ac:dyDescent="0.25">
      <c r="A601" s="1">
        <v>528</v>
      </c>
      <c r="B601" s="121"/>
      <c r="C601" s="121"/>
      <c r="D601" s="1" t="s">
        <v>167</v>
      </c>
      <c r="E601" s="1" t="s">
        <v>237</v>
      </c>
      <c r="F601" s="1" t="s">
        <v>1679</v>
      </c>
      <c r="G601" s="1" t="s">
        <v>27</v>
      </c>
      <c r="H601" s="1" t="s">
        <v>212</v>
      </c>
      <c r="I601" s="1" t="s">
        <v>210</v>
      </c>
      <c r="J601" s="122" t="s">
        <v>660</v>
      </c>
    </row>
    <row r="602" spans="1:10" x14ac:dyDescent="0.25">
      <c r="A602" s="1">
        <v>529</v>
      </c>
      <c r="B602" s="121"/>
      <c r="C602" s="121"/>
      <c r="D602" s="1" t="s">
        <v>168</v>
      </c>
      <c r="E602" s="1" t="s">
        <v>242</v>
      </c>
      <c r="F602" s="1" t="s">
        <v>1679</v>
      </c>
      <c r="G602" s="1" t="s">
        <v>27</v>
      </c>
      <c r="H602" s="2" t="s">
        <v>196</v>
      </c>
      <c r="I602" s="1" t="s">
        <v>208</v>
      </c>
      <c r="J602" s="122" t="s">
        <v>660</v>
      </c>
    </row>
    <row r="603" spans="1:10" x14ac:dyDescent="0.25">
      <c r="A603" s="1">
        <v>530</v>
      </c>
      <c r="B603" s="121"/>
      <c r="C603" s="121"/>
      <c r="D603" s="1" t="s">
        <v>1809</v>
      </c>
      <c r="E603" s="1" t="s">
        <v>229</v>
      </c>
      <c r="F603" s="1" t="s">
        <v>1679</v>
      </c>
      <c r="G603" s="1" t="s">
        <v>27</v>
      </c>
      <c r="H603" s="2" t="s">
        <v>1806</v>
      </c>
      <c r="I603" s="1" t="s">
        <v>206</v>
      </c>
      <c r="J603" s="122" t="s">
        <v>660</v>
      </c>
    </row>
    <row r="604" spans="1:10" x14ac:dyDescent="0.25">
      <c r="A604" s="1">
        <v>531</v>
      </c>
      <c r="B604" s="121"/>
      <c r="C604" s="121"/>
      <c r="D604" s="1" t="s">
        <v>169</v>
      </c>
      <c r="E604" s="1" t="s">
        <v>967</v>
      </c>
      <c r="F604" s="1" t="s">
        <v>53</v>
      </c>
      <c r="G604" s="1" t="s">
        <v>26</v>
      </c>
      <c r="H604" s="1" t="s">
        <v>193</v>
      </c>
      <c r="I604" s="1" t="s">
        <v>208</v>
      </c>
      <c r="J604" s="122" t="s">
        <v>660</v>
      </c>
    </row>
    <row r="605" spans="1:10" x14ac:dyDescent="0.25">
      <c r="A605" s="1">
        <v>532</v>
      </c>
      <c r="B605" s="121"/>
      <c r="C605" s="121"/>
      <c r="D605" s="1" t="s">
        <v>170</v>
      </c>
      <c r="E605" s="1" t="s">
        <v>967</v>
      </c>
      <c r="F605" s="1" t="s">
        <v>108</v>
      </c>
      <c r="G605" s="1" t="s">
        <v>27</v>
      </c>
      <c r="H605" s="1" t="s">
        <v>1678</v>
      </c>
      <c r="I605" s="1" t="s">
        <v>208</v>
      </c>
      <c r="J605" s="122" t="s">
        <v>660</v>
      </c>
    </row>
    <row r="606" spans="1:10" x14ac:dyDescent="0.25">
      <c r="A606" s="1">
        <v>533</v>
      </c>
      <c r="B606" s="121"/>
      <c r="C606" s="121"/>
      <c r="D606" s="1" t="s">
        <v>1782</v>
      </c>
      <c r="E606" s="1" t="s">
        <v>967</v>
      </c>
      <c r="F606" s="1" t="s">
        <v>186</v>
      </c>
      <c r="G606" s="1" t="s">
        <v>62</v>
      </c>
      <c r="H606" s="1" t="s">
        <v>1678</v>
      </c>
      <c r="I606" s="1" t="s">
        <v>208</v>
      </c>
      <c r="J606" s="122" t="s">
        <v>660</v>
      </c>
    </row>
    <row r="607" spans="1:10" x14ac:dyDescent="0.25">
      <c r="A607" s="1">
        <v>534</v>
      </c>
      <c r="B607" s="121"/>
      <c r="C607" s="121"/>
      <c r="D607" s="1" t="s">
        <v>1781</v>
      </c>
      <c r="E607" s="1" t="s">
        <v>967</v>
      </c>
      <c r="F607" s="1" t="s">
        <v>186</v>
      </c>
      <c r="G607" s="1" t="s">
        <v>62</v>
      </c>
      <c r="H607" s="1" t="s">
        <v>1678</v>
      </c>
      <c r="I607" s="1" t="s">
        <v>208</v>
      </c>
      <c r="J607" s="122" t="s">
        <v>660</v>
      </c>
    </row>
    <row r="608" spans="1:10" x14ac:dyDescent="0.25">
      <c r="A608" s="1">
        <v>535</v>
      </c>
      <c r="B608" s="121"/>
      <c r="C608" s="1" t="s">
        <v>173</v>
      </c>
      <c r="D608" s="1" t="s">
        <v>174</v>
      </c>
      <c r="E608" s="1" t="s">
        <v>968</v>
      </c>
      <c r="F608" s="1" t="s">
        <v>1679</v>
      </c>
      <c r="G608" s="1" t="s">
        <v>27</v>
      </c>
      <c r="H608" s="1" t="s">
        <v>1681</v>
      </c>
      <c r="I608" s="1" t="s">
        <v>206</v>
      </c>
      <c r="J608" s="122" t="s">
        <v>661</v>
      </c>
    </row>
    <row r="609" spans="1:11" x14ac:dyDescent="0.25">
      <c r="A609" s="1">
        <v>1</v>
      </c>
      <c r="B609" s="121" t="s">
        <v>601</v>
      </c>
      <c r="C609" s="121" t="s">
        <v>601</v>
      </c>
      <c r="D609" s="1" t="s">
        <v>990</v>
      </c>
      <c r="E609" s="1" t="s">
        <v>238</v>
      </c>
      <c r="F609" s="1" t="s">
        <v>53</v>
      </c>
      <c r="G609" s="1" t="s">
        <v>27</v>
      </c>
      <c r="H609" s="1" t="s">
        <v>181</v>
      </c>
      <c r="I609" s="1" t="s">
        <v>206</v>
      </c>
      <c r="J609" s="122" t="s">
        <v>662</v>
      </c>
      <c r="K609" s="124" t="s">
        <v>1377</v>
      </c>
    </row>
    <row r="610" spans="1:11" x14ac:dyDescent="0.25">
      <c r="A610" s="1">
        <v>2</v>
      </c>
      <c r="B610" s="121"/>
      <c r="C610" s="121"/>
      <c r="D610" s="1" t="s">
        <v>246</v>
      </c>
      <c r="E610" s="1" t="s">
        <v>967</v>
      </c>
      <c r="F610" s="1" t="s">
        <v>53</v>
      </c>
      <c r="G610" s="1" t="s">
        <v>26</v>
      </c>
      <c r="H610" s="1" t="s">
        <v>207</v>
      </c>
      <c r="I610" s="1" t="s">
        <v>208</v>
      </c>
      <c r="J610" s="122" t="s">
        <v>663</v>
      </c>
      <c r="K610" s="124" t="s">
        <v>1378</v>
      </c>
    </row>
    <row r="611" spans="1:11" x14ac:dyDescent="0.25">
      <c r="A611" s="1">
        <v>3</v>
      </c>
      <c r="B611" s="121"/>
      <c r="C611" s="121"/>
      <c r="D611" s="1" t="s">
        <v>247</v>
      </c>
      <c r="E611" s="1" t="s">
        <v>231</v>
      </c>
      <c r="F611" s="1" t="s">
        <v>189</v>
      </c>
      <c r="G611" s="1" t="s">
        <v>26</v>
      </c>
      <c r="H611" s="1" t="s">
        <v>181</v>
      </c>
      <c r="I611" s="1" t="s">
        <v>206</v>
      </c>
      <c r="J611" s="122" t="s">
        <v>664</v>
      </c>
      <c r="K611" s="124" t="s">
        <v>1379</v>
      </c>
    </row>
    <row r="612" spans="1:11" x14ac:dyDescent="0.25">
      <c r="A612" s="1">
        <v>4</v>
      </c>
      <c r="B612" s="121"/>
      <c r="C612" s="121"/>
      <c r="D612" s="1" t="s">
        <v>248</v>
      </c>
      <c r="E612" s="1" t="s">
        <v>967</v>
      </c>
      <c r="F612" s="1" t="s">
        <v>53</v>
      </c>
      <c r="G612" s="1" t="s">
        <v>26</v>
      </c>
      <c r="H612" s="1" t="s">
        <v>1678</v>
      </c>
      <c r="I612" s="1" t="s">
        <v>206</v>
      </c>
      <c r="J612" s="122" t="s">
        <v>665</v>
      </c>
    </row>
    <row r="613" spans="1:11" x14ac:dyDescent="0.25">
      <c r="A613" s="1">
        <v>5</v>
      </c>
      <c r="B613" s="121"/>
      <c r="C613" s="121"/>
      <c r="D613" s="1" t="s">
        <v>249</v>
      </c>
      <c r="E613" s="1" t="s">
        <v>238</v>
      </c>
      <c r="F613" s="1" t="s">
        <v>53</v>
      </c>
      <c r="G613" s="1" t="s">
        <v>26</v>
      </c>
      <c r="H613" s="1" t="s">
        <v>181</v>
      </c>
      <c r="I613" s="1" t="s">
        <v>119</v>
      </c>
      <c r="J613" s="122" t="s">
        <v>666</v>
      </c>
      <c r="K613" s="124" t="s">
        <v>1380</v>
      </c>
    </row>
    <row r="614" spans="1:11" x14ac:dyDescent="0.25">
      <c r="A614" s="1">
        <v>6</v>
      </c>
      <c r="B614" s="121"/>
      <c r="C614" s="121"/>
      <c r="D614" s="1" t="s">
        <v>899</v>
      </c>
      <c r="E614" s="1" t="s">
        <v>238</v>
      </c>
      <c r="F614" s="1" t="s">
        <v>1679</v>
      </c>
      <c r="G614" s="1" t="s">
        <v>26</v>
      </c>
      <c r="H614" s="1" t="s">
        <v>181</v>
      </c>
      <c r="I614" s="1" t="s">
        <v>119</v>
      </c>
      <c r="J614" s="122" t="s">
        <v>667</v>
      </c>
    </row>
    <row r="615" spans="1:11" x14ac:dyDescent="0.25">
      <c r="A615" s="1">
        <v>7</v>
      </c>
      <c r="B615" s="121"/>
      <c r="C615" s="121"/>
      <c r="D615" s="1" t="s">
        <v>250</v>
      </c>
      <c r="E615" s="1" t="s">
        <v>967</v>
      </c>
      <c r="F615" s="1" t="s">
        <v>53</v>
      </c>
      <c r="G615" s="1" t="s">
        <v>27</v>
      </c>
      <c r="H615" s="1" t="s">
        <v>209</v>
      </c>
      <c r="I615" s="1" t="s">
        <v>206</v>
      </c>
      <c r="J615" s="122" t="s">
        <v>668</v>
      </c>
      <c r="K615" s="124" t="s">
        <v>1381</v>
      </c>
    </row>
    <row r="616" spans="1:11" x14ac:dyDescent="0.25">
      <c r="A616" s="1">
        <v>8</v>
      </c>
      <c r="B616" s="121"/>
      <c r="C616" s="121"/>
      <c r="D616" s="1" t="s">
        <v>1808</v>
      </c>
      <c r="E616" s="1" t="s">
        <v>251</v>
      </c>
      <c r="F616" s="1" t="s">
        <v>1679</v>
      </c>
      <c r="G616" s="1" t="s">
        <v>26</v>
      </c>
      <c r="H616" s="2" t="s">
        <v>927</v>
      </c>
      <c r="I616" s="1" t="s">
        <v>206</v>
      </c>
      <c r="J616" s="122" t="s">
        <v>669</v>
      </c>
    </row>
    <row r="617" spans="1:11" x14ac:dyDescent="0.25">
      <c r="A617" s="1">
        <v>9</v>
      </c>
      <c r="B617" s="121"/>
      <c r="C617" s="121"/>
      <c r="D617" s="1" t="s">
        <v>1780</v>
      </c>
      <c r="E617" s="1" t="s">
        <v>226</v>
      </c>
      <c r="F617" s="1" t="s">
        <v>186</v>
      </c>
      <c r="G617" s="1" t="s">
        <v>27</v>
      </c>
      <c r="H617" s="1" t="s">
        <v>209</v>
      </c>
      <c r="I617" s="1" t="s">
        <v>206</v>
      </c>
      <c r="J617" s="122" t="s">
        <v>670</v>
      </c>
      <c r="K617" s="124" t="s">
        <v>1382</v>
      </c>
    </row>
    <row r="618" spans="1:11" x14ac:dyDescent="0.25">
      <c r="A618" s="1">
        <v>10</v>
      </c>
      <c r="B618" s="121"/>
      <c r="C618" s="121"/>
      <c r="D618" s="1" t="s">
        <v>253</v>
      </c>
      <c r="E618" s="1" t="s">
        <v>238</v>
      </c>
      <c r="F618" s="1" t="s">
        <v>53</v>
      </c>
      <c r="G618" s="1" t="s">
        <v>26</v>
      </c>
      <c r="H618" s="1" t="s">
        <v>181</v>
      </c>
      <c r="I618" s="1" t="s">
        <v>206</v>
      </c>
      <c r="J618" s="122" t="s">
        <v>670</v>
      </c>
      <c r="K618" s="124" t="s">
        <v>1383</v>
      </c>
    </row>
    <row r="619" spans="1:11" x14ac:dyDescent="0.25">
      <c r="A619" s="1">
        <v>11</v>
      </c>
      <c r="B619" s="121"/>
      <c r="C619" s="121"/>
      <c r="D619" s="1" t="s">
        <v>254</v>
      </c>
      <c r="E619" s="1" t="s">
        <v>231</v>
      </c>
      <c r="F619" s="1" t="s">
        <v>189</v>
      </c>
      <c r="G619" s="1" t="s">
        <v>26</v>
      </c>
      <c r="H619" s="1" t="s">
        <v>181</v>
      </c>
      <c r="I619" s="1" t="s">
        <v>206</v>
      </c>
      <c r="J619" s="122" t="s">
        <v>671</v>
      </c>
      <c r="K619" s="124" t="s">
        <v>1384</v>
      </c>
    </row>
    <row r="620" spans="1:11" x14ac:dyDescent="0.25">
      <c r="A620" s="1">
        <v>12</v>
      </c>
      <c r="B620" s="121"/>
      <c r="C620" s="121"/>
      <c r="D620" s="1" t="s">
        <v>255</v>
      </c>
      <c r="E620" s="1" t="s">
        <v>969</v>
      </c>
      <c r="F620" s="1" t="s">
        <v>190</v>
      </c>
      <c r="G620" s="1" t="s">
        <v>27</v>
      </c>
      <c r="H620" s="1" t="s">
        <v>1678</v>
      </c>
      <c r="I620" s="1" t="s">
        <v>208</v>
      </c>
      <c r="J620" s="122" t="s">
        <v>672</v>
      </c>
    </row>
    <row r="621" spans="1:11" x14ac:dyDescent="0.25">
      <c r="A621" s="1">
        <v>13</v>
      </c>
      <c r="B621" s="121"/>
      <c r="C621" s="121"/>
      <c r="D621" s="1" t="s">
        <v>256</v>
      </c>
      <c r="E621" s="1" t="s">
        <v>967</v>
      </c>
      <c r="F621" s="1" t="s">
        <v>53</v>
      </c>
      <c r="G621" s="1" t="s">
        <v>27</v>
      </c>
      <c r="H621" s="1" t="s">
        <v>1678</v>
      </c>
      <c r="I621" s="1" t="s">
        <v>119</v>
      </c>
      <c r="J621" s="122" t="s">
        <v>673</v>
      </c>
    </row>
    <row r="622" spans="1:11" x14ac:dyDescent="0.25">
      <c r="A622" s="1">
        <v>14</v>
      </c>
      <c r="B622" s="121"/>
      <c r="C622" s="121"/>
      <c r="D622" s="1" t="s">
        <v>1779</v>
      </c>
      <c r="E622" s="1" t="s">
        <v>226</v>
      </c>
      <c r="F622" s="1" t="s">
        <v>186</v>
      </c>
      <c r="G622" s="1" t="s">
        <v>26</v>
      </c>
      <c r="H622" s="1" t="s">
        <v>181</v>
      </c>
      <c r="I622" s="1" t="s">
        <v>208</v>
      </c>
      <c r="J622" s="122" t="s">
        <v>674</v>
      </c>
    </row>
    <row r="623" spans="1:11" x14ac:dyDescent="0.25">
      <c r="A623" s="1">
        <v>15</v>
      </c>
      <c r="B623" s="121"/>
      <c r="C623" s="121"/>
      <c r="D623" s="1" t="s">
        <v>257</v>
      </c>
      <c r="E623" s="1" t="s">
        <v>245</v>
      </c>
      <c r="F623" s="1" t="s">
        <v>190</v>
      </c>
      <c r="G623" s="1" t="s">
        <v>27</v>
      </c>
      <c r="H623" s="1" t="s">
        <v>1678</v>
      </c>
      <c r="I623" s="1" t="s">
        <v>206</v>
      </c>
      <c r="J623" s="122" t="s">
        <v>675</v>
      </c>
    </row>
    <row r="624" spans="1:11" ht="14.4" thickBot="1" x14ac:dyDescent="0.3">
      <c r="A624" s="1">
        <v>16</v>
      </c>
      <c r="B624" s="121"/>
      <c r="C624" s="121"/>
      <c r="D624" s="1" t="s">
        <v>258</v>
      </c>
      <c r="E624" s="1" t="s">
        <v>968</v>
      </c>
      <c r="F624" s="1" t="s">
        <v>1679</v>
      </c>
      <c r="G624" s="1" t="s">
        <v>27</v>
      </c>
      <c r="H624" s="1" t="s">
        <v>1678</v>
      </c>
      <c r="I624" s="1" t="s">
        <v>206</v>
      </c>
      <c r="J624" s="122" t="s">
        <v>676</v>
      </c>
      <c r="K624" s="124" t="s">
        <v>1385</v>
      </c>
    </row>
    <row r="625" spans="1:11" ht="14.4" customHeight="1" thickBot="1" x14ac:dyDescent="0.3">
      <c r="A625" s="1">
        <v>17</v>
      </c>
      <c r="B625" s="121"/>
      <c r="C625" s="121"/>
      <c r="D625" s="1" t="s">
        <v>1778</v>
      </c>
      <c r="E625" s="1" t="s">
        <v>252</v>
      </c>
      <c r="F625" s="1" t="s">
        <v>186</v>
      </c>
      <c r="G625" s="1" t="s">
        <v>27</v>
      </c>
      <c r="H625" s="1" t="s">
        <v>209</v>
      </c>
      <c r="I625" s="1" t="s">
        <v>206</v>
      </c>
      <c r="J625" s="122" t="s">
        <v>677</v>
      </c>
      <c r="K625" s="126" t="s">
        <v>1386</v>
      </c>
    </row>
    <row r="626" spans="1:11" x14ac:dyDescent="0.25">
      <c r="A626" s="1">
        <v>18</v>
      </c>
      <c r="B626" s="121"/>
      <c r="C626" s="121"/>
      <c r="D626" s="1" t="s">
        <v>1777</v>
      </c>
      <c r="E626" s="1" t="s">
        <v>252</v>
      </c>
      <c r="F626" s="1" t="s">
        <v>186</v>
      </c>
      <c r="G626" s="1" t="s">
        <v>27</v>
      </c>
      <c r="H626" s="1" t="s">
        <v>209</v>
      </c>
      <c r="I626" s="1" t="s">
        <v>206</v>
      </c>
      <c r="J626" s="122" t="s">
        <v>677</v>
      </c>
      <c r="K626" s="125" t="s">
        <v>1387</v>
      </c>
    </row>
    <row r="627" spans="1:11" x14ac:dyDescent="0.25">
      <c r="A627" s="1">
        <v>19</v>
      </c>
      <c r="B627" s="121"/>
      <c r="C627" s="121"/>
      <c r="D627" s="1" t="s">
        <v>259</v>
      </c>
      <c r="E627" s="1" t="s">
        <v>238</v>
      </c>
      <c r="F627" s="1" t="s">
        <v>53</v>
      </c>
      <c r="G627" s="1" t="s">
        <v>27</v>
      </c>
      <c r="H627" s="1" t="s">
        <v>209</v>
      </c>
      <c r="I627" s="1" t="s">
        <v>206</v>
      </c>
      <c r="J627" s="122" t="s">
        <v>678</v>
      </c>
    </row>
    <row r="628" spans="1:11" x14ac:dyDescent="0.25">
      <c r="A628" s="1">
        <v>20</v>
      </c>
      <c r="B628" s="121"/>
      <c r="C628" s="121"/>
      <c r="D628" s="1" t="s">
        <v>260</v>
      </c>
      <c r="E628" s="1" t="s">
        <v>237</v>
      </c>
      <c r="F628" s="1" t="s">
        <v>53</v>
      </c>
      <c r="G628" s="1" t="s">
        <v>26</v>
      </c>
      <c r="H628" s="1" t="s">
        <v>196</v>
      </c>
      <c r="I628" s="1" t="s">
        <v>119</v>
      </c>
      <c r="J628" s="122" t="s">
        <v>643</v>
      </c>
    </row>
    <row r="629" spans="1:11" x14ac:dyDescent="0.25">
      <c r="A629" s="1">
        <v>21</v>
      </c>
      <c r="B629" s="121"/>
      <c r="C629" s="121"/>
      <c r="D629" s="1" t="s">
        <v>261</v>
      </c>
      <c r="E629" s="1" t="s">
        <v>252</v>
      </c>
      <c r="F629" s="1" t="s">
        <v>53</v>
      </c>
      <c r="G629" s="1" t="s">
        <v>26</v>
      </c>
      <c r="H629" s="1" t="s">
        <v>209</v>
      </c>
      <c r="I629" s="1" t="s">
        <v>119</v>
      </c>
      <c r="J629" s="122" t="s">
        <v>679</v>
      </c>
      <c r="K629" s="125" t="s">
        <v>1388</v>
      </c>
    </row>
    <row r="630" spans="1:11" x14ac:dyDescent="0.25">
      <c r="A630" s="1">
        <v>22</v>
      </c>
      <c r="B630" s="121"/>
      <c r="C630" s="121"/>
      <c r="D630" s="1" t="s">
        <v>262</v>
      </c>
      <c r="E630" s="1" t="s">
        <v>238</v>
      </c>
      <c r="F630" s="1" t="s">
        <v>53</v>
      </c>
      <c r="G630" s="1" t="s">
        <v>62</v>
      </c>
      <c r="H630" s="1" t="s">
        <v>181</v>
      </c>
      <c r="I630" s="1" t="s">
        <v>206</v>
      </c>
      <c r="J630" s="122" t="s">
        <v>680</v>
      </c>
      <c r="K630" s="125" t="s">
        <v>1389</v>
      </c>
    </row>
    <row r="631" spans="1:11" x14ac:dyDescent="0.25">
      <c r="A631" s="1">
        <v>23</v>
      </c>
      <c r="B631" s="121"/>
      <c r="C631" s="121"/>
      <c r="D631" s="1" t="s">
        <v>263</v>
      </c>
      <c r="E631" s="1" t="s">
        <v>238</v>
      </c>
      <c r="F631" s="1" t="s">
        <v>53</v>
      </c>
      <c r="G631" s="1" t="s">
        <v>26</v>
      </c>
      <c r="H631" s="1" t="s">
        <v>181</v>
      </c>
      <c r="I631" s="1" t="s">
        <v>206</v>
      </c>
      <c r="J631" s="122" t="s">
        <v>680</v>
      </c>
      <c r="K631" s="125" t="s">
        <v>1390</v>
      </c>
    </row>
    <row r="632" spans="1:11" x14ac:dyDescent="0.25">
      <c r="A632" s="1">
        <v>24</v>
      </c>
      <c r="B632" s="121"/>
      <c r="C632" s="121"/>
      <c r="D632" s="1" t="s">
        <v>1776</v>
      </c>
      <c r="E632" s="1" t="s">
        <v>968</v>
      </c>
      <c r="F632" s="1" t="s">
        <v>186</v>
      </c>
      <c r="G632" s="1" t="s">
        <v>27</v>
      </c>
      <c r="H632" s="2" t="s">
        <v>209</v>
      </c>
      <c r="I632" s="1" t="s">
        <v>206</v>
      </c>
      <c r="J632" s="122" t="s">
        <v>680</v>
      </c>
    </row>
    <row r="633" spans="1:11" x14ac:dyDescent="0.25">
      <c r="A633" s="1">
        <v>25</v>
      </c>
      <c r="B633" s="121"/>
      <c r="C633" s="121"/>
      <c r="D633" s="1" t="s">
        <v>264</v>
      </c>
      <c r="E633" s="1" t="s">
        <v>968</v>
      </c>
      <c r="F633" s="1" t="s">
        <v>1679</v>
      </c>
      <c r="G633" s="1" t="s">
        <v>26</v>
      </c>
      <c r="H633" s="1" t="s">
        <v>1678</v>
      </c>
      <c r="I633" s="1" t="s">
        <v>210</v>
      </c>
      <c r="J633" s="122" t="s">
        <v>681</v>
      </c>
      <c r="K633" s="125" t="s">
        <v>1391</v>
      </c>
    </row>
    <row r="634" spans="1:11" x14ac:dyDescent="0.25">
      <c r="A634" s="1">
        <v>26</v>
      </c>
      <c r="B634" s="121"/>
      <c r="C634" s="121"/>
      <c r="D634" s="1" t="s">
        <v>265</v>
      </c>
      <c r="E634" s="1" t="s">
        <v>238</v>
      </c>
      <c r="F634" s="1" t="s">
        <v>53</v>
      </c>
      <c r="G634" s="1" t="s">
        <v>62</v>
      </c>
      <c r="H634" s="1" t="s">
        <v>181</v>
      </c>
      <c r="I634" s="1" t="s">
        <v>206</v>
      </c>
      <c r="J634" s="122" t="s">
        <v>682</v>
      </c>
      <c r="K634" s="125" t="s">
        <v>1392</v>
      </c>
    </row>
    <row r="635" spans="1:11" x14ac:dyDescent="0.25">
      <c r="A635" s="1">
        <v>27</v>
      </c>
      <c r="B635" s="121"/>
      <c r="C635" s="121"/>
      <c r="D635" s="1" t="s">
        <v>266</v>
      </c>
      <c r="E635" s="1" t="s">
        <v>967</v>
      </c>
      <c r="F635" s="1" t="s">
        <v>53</v>
      </c>
      <c r="G635" s="1" t="s">
        <v>62</v>
      </c>
      <c r="H635" s="1" t="s">
        <v>181</v>
      </c>
      <c r="I635" s="1" t="s">
        <v>206</v>
      </c>
      <c r="J635" s="122" t="s">
        <v>682</v>
      </c>
    </row>
    <row r="636" spans="1:11" x14ac:dyDescent="0.25">
      <c r="A636" s="1">
        <v>28</v>
      </c>
      <c r="B636" s="121"/>
      <c r="C636" s="121"/>
      <c r="D636" s="1" t="s">
        <v>267</v>
      </c>
      <c r="E636" s="1" t="s">
        <v>238</v>
      </c>
      <c r="F636" s="1" t="s">
        <v>53</v>
      </c>
      <c r="G636" s="1" t="s">
        <v>62</v>
      </c>
      <c r="H636" s="1" t="s">
        <v>181</v>
      </c>
      <c r="I636" s="1" t="s">
        <v>119</v>
      </c>
      <c r="J636" s="122" t="s">
        <v>683</v>
      </c>
      <c r="K636" s="125" t="s">
        <v>1393</v>
      </c>
    </row>
    <row r="637" spans="1:11" x14ac:dyDescent="0.25">
      <c r="A637" s="1">
        <v>29</v>
      </c>
      <c r="B637" s="121"/>
      <c r="C637" s="121"/>
      <c r="D637" s="1" t="s">
        <v>268</v>
      </c>
      <c r="E637" s="1" t="s">
        <v>238</v>
      </c>
      <c r="F637" s="1" t="s">
        <v>53</v>
      </c>
      <c r="G637" s="1" t="s">
        <v>27</v>
      </c>
      <c r="H637" s="1" t="s">
        <v>181</v>
      </c>
      <c r="I637" s="1" t="s">
        <v>206</v>
      </c>
      <c r="J637" s="122" t="s">
        <v>684</v>
      </c>
      <c r="K637" s="125" t="s">
        <v>1394</v>
      </c>
    </row>
    <row r="638" spans="1:11" x14ac:dyDescent="0.25">
      <c r="A638" s="1">
        <v>30</v>
      </c>
      <c r="B638" s="121"/>
      <c r="C638" s="121"/>
      <c r="D638" s="1" t="s">
        <v>269</v>
      </c>
      <c r="E638" s="1" t="s">
        <v>238</v>
      </c>
      <c r="F638" s="1" t="s">
        <v>53</v>
      </c>
      <c r="G638" s="1" t="s">
        <v>27</v>
      </c>
      <c r="H638" s="1" t="s">
        <v>181</v>
      </c>
      <c r="I638" s="1" t="s">
        <v>206</v>
      </c>
      <c r="J638" s="122" t="s">
        <v>684</v>
      </c>
      <c r="K638" s="124" t="s">
        <v>1395</v>
      </c>
    </row>
    <row r="639" spans="1:11" x14ac:dyDescent="0.25">
      <c r="A639" s="1">
        <v>31</v>
      </c>
      <c r="B639" s="121"/>
      <c r="C639" s="121"/>
      <c r="D639" s="1" t="s">
        <v>270</v>
      </c>
      <c r="E639" s="1" t="s">
        <v>238</v>
      </c>
      <c r="F639" s="1" t="s">
        <v>53</v>
      </c>
      <c r="G639" s="1" t="s">
        <v>27</v>
      </c>
      <c r="H639" s="1" t="s">
        <v>181</v>
      </c>
      <c r="I639" s="1" t="s">
        <v>206</v>
      </c>
      <c r="J639" s="122" t="s">
        <v>684</v>
      </c>
      <c r="K639" s="124" t="s">
        <v>1396</v>
      </c>
    </row>
    <row r="640" spans="1:11" x14ac:dyDescent="0.25">
      <c r="A640" s="1">
        <v>32</v>
      </c>
      <c r="B640" s="121"/>
      <c r="C640" s="121"/>
      <c r="D640" s="1" t="s">
        <v>271</v>
      </c>
      <c r="E640" s="1" t="s">
        <v>238</v>
      </c>
      <c r="F640" s="1" t="s">
        <v>53</v>
      </c>
      <c r="G640" s="1" t="s">
        <v>27</v>
      </c>
      <c r="H640" s="1" t="s">
        <v>181</v>
      </c>
      <c r="I640" s="1" t="s">
        <v>206</v>
      </c>
      <c r="J640" s="122" t="s">
        <v>684</v>
      </c>
      <c r="K640" s="124" t="s">
        <v>1397</v>
      </c>
    </row>
    <row r="641" spans="1:11" x14ac:dyDescent="0.25">
      <c r="A641" s="1">
        <v>33</v>
      </c>
      <c r="B641" s="121"/>
      <c r="C641" s="121"/>
      <c r="D641" s="1" t="s">
        <v>272</v>
      </c>
      <c r="E641" s="1" t="s">
        <v>238</v>
      </c>
      <c r="F641" s="1" t="s">
        <v>53</v>
      </c>
      <c r="G641" s="1" t="s">
        <v>27</v>
      </c>
      <c r="H641" s="1" t="s">
        <v>181</v>
      </c>
      <c r="I641" s="1" t="s">
        <v>206</v>
      </c>
      <c r="J641" s="122" t="s">
        <v>684</v>
      </c>
      <c r="K641" s="124" t="s">
        <v>1398</v>
      </c>
    </row>
    <row r="642" spans="1:11" x14ac:dyDescent="0.25">
      <c r="A642" s="1">
        <v>34</v>
      </c>
      <c r="B642" s="121"/>
      <c r="C642" s="121"/>
      <c r="D642" s="1" t="s">
        <v>1746</v>
      </c>
      <c r="E642" s="1" t="s">
        <v>238</v>
      </c>
      <c r="F642" s="1" t="s">
        <v>53</v>
      </c>
      <c r="G642" s="1" t="s">
        <v>27</v>
      </c>
      <c r="H642" s="1" t="s">
        <v>181</v>
      </c>
      <c r="I642" s="1" t="s">
        <v>206</v>
      </c>
      <c r="J642" s="122" t="s">
        <v>684</v>
      </c>
      <c r="K642" s="124" t="s">
        <v>1399</v>
      </c>
    </row>
    <row r="643" spans="1:11" x14ac:dyDescent="0.25">
      <c r="A643" s="1">
        <v>35</v>
      </c>
      <c r="B643" s="121"/>
      <c r="C643" s="121"/>
      <c r="D643" s="1" t="s">
        <v>273</v>
      </c>
      <c r="E643" s="1" t="s">
        <v>238</v>
      </c>
      <c r="F643" s="1" t="s">
        <v>53</v>
      </c>
      <c r="G643" s="1" t="s">
        <v>27</v>
      </c>
      <c r="H643" s="1" t="s">
        <v>181</v>
      </c>
      <c r="I643" s="1" t="s">
        <v>206</v>
      </c>
      <c r="J643" s="122" t="s">
        <v>684</v>
      </c>
      <c r="K643" s="124" t="s">
        <v>1400</v>
      </c>
    </row>
    <row r="644" spans="1:11" x14ac:dyDescent="0.25">
      <c r="A644" s="1">
        <v>36</v>
      </c>
      <c r="B644" s="121"/>
      <c r="C644" s="121"/>
      <c r="D644" s="1" t="s">
        <v>274</v>
      </c>
      <c r="E644" s="1" t="s">
        <v>238</v>
      </c>
      <c r="F644" s="1" t="s">
        <v>53</v>
      </c>
      <c r="G644" s="1" t="s">
        <v>27</v>
      </c>
      <c r="H644" s="1" t="s">
        <v>181</v>
      </c>
      <c r="I644" s="1" t="s">
        <v>206</v>
      </c>
      <c r="J644" s="122" t="s">
        <v>684</v>
      </c>
      <c r="K644" s="124" t="s">
        <v>1401</v>
      </c>
    </row>
    <row r="645" spans="1:11" x14ac:dyDescent="0.25">
      <c r="A645" s="1">
        <v>37</v>
      </c>
      <c r="B645" s="121"/>
      <c r="C645" s="121"/>
      <c r="D645" s="1" t="s">
        <v>275</v>
      </c>
      <c r="E645" s="1" t="s">
        <v>238</v>
      </c>
      <c r="F645" s="1" t="s">
        <v>53</v>
      </c>
      <c r="G645" s="1" t="s">
        <v>27</v>
      </c>
      <c r="H645" s="1" t="s">
        <v>181</v>
      </c>
      <c r="I645" s="1" t="s">
        <v>206</v>
      </c>
      <c r="J645" s="122" t="s">
        <v>684</v>
      </c>
      <c r="K645" s="124" t="s">
        <v>1402</v>
      </c>
    </row>
    <row r="646" spans="1:11" x14ac:dyDescent="0.25">
      <c r="A646" s="1">
        <v>38</v>
      </c>
      <c r="B646" s="121"/>
      <c r="C646" s="121"/>
      <c r="D646" s="1" t="s">
        <v>276</v>
      </c>
      <c r="E646" s="1" t="s">
        <v>238</v>
      </c>
      <c r="F646" s="1" t="s">
        <v>53</v>
      </c>
      <c r="G646" s="1" t="s">
        <v>27</v>
      </c>
      <c r="H646" s="1" t="s">
        <v>181</v>
      </c>
      <c r="I646" s="1" t="s">
        <v>206</v>
      </c>
      <c r="J646" s="122" t="s">
        <v>684</v>
      </c>
      <c r="K646" s="124" t="s">
        <v>1403</v>
      </c>
    </row>
    <row r="647" spans="1:11" x14ac:dyDescent="0.25">
      <c r="A647" s="1">
        <v>39</v>
      </c>
      <c r="B647" s="121"/>
      <c r="C647" s="121"/>
      <c r="D647" s="1" t="s">
        <v>277</v>
      </c>
      <c r="E647" s="1" t="s">
        <v>968</v>
      </c>
      <c r="F647" s="1" t="s">
        <v>1679</v>
      </c>
      <c r="G647" s="1" t="s">
        <v>27</v>
      </c>
      <c r="H647" s="1" t="s">
        <v>181</v>
      </c>
      <c r="I647" s="1" t="s">
        <v>119</v>
      </c>
      <c r="J647" s="122" t="s">
        <v>685</v>
      </c>
      <c r="K647" s="124" t="s">
        <v>1404</v>
      </c>
    </row>
    <row r="648" spans="1:11" x14ac:dyDescent="0.25">
      <c r="A648" s="1">
        <v>40</v>
      </c>
      <c r="B648" s="121"/>
      <c r="C648" s="121"/>
      <c r="D648" s="1" t="s">
        <v>278</v>
      </c>
      <c r="E648" s="1" t="s">
        <v>967</v>
      </c>
      <c r="F648" s="1" t="s">
        <v>1679</v>
      </c>
      <c r="G648" s="1" t="s">
        <v>26</v>
      </c>
      <c r="H648" s="1" t="s">
        <v>181</v>
      </c>
      <c r="I648" s="1" t="s">
        <v>206</v>
      </c>
      <c r="J648" s="122" t="s">
        <v>685</v>
      </c>
      <c r="K648" s="124" t="s">
        <v>1405</v>
      </c>
    </row>
    <row r="649" spans="1:11" x14ac:dyDescent="0.25">
      <c r="A649" s="1">
        <v>41</v>
      </c>
      <c r="B649" s="121"/>
      <c r="C649" s="121"/>
      <c r="D649" s="1" t="s">
        <v>279</v>
      </c>
      <c r="E649" s="1" t="s">
        <v>967</v>
      </c>
      <c r="F649" s="1" t="s">
        <v>53</v>
      </c>
      <c r="G649" s="1" t="s">
        <v>26</v>
      </c>
      <c r="H649" s="1" t="s">
        <v>181</v>
      </c>
      <c r="I649" s="1" t="s">
        <v>119</v>
      </c>
      <c r="J649" s="122" t="s">
        <v>686</v>
      </c>
      <c r="K649" s="124" t="s">
        <v>1406</v>
      </c>
    </row>
    <row r="650" spans="1:11" x14ac:dyDescent="0.25">
      <c r="A650" s="1">
        <v>42</v>
      </c>
      <c r="B650" s="121"/>
      <c r="C650" s="121"/>
      <c r="D650" s="1" t="s">
        <v>280</v>
      </c>
      <c r="E650" s="1" t="s">
        <v>251</v>
      </c>
      <c r="F650" s="1" t="s">
        <v>1679</v>
      </c>
      <c r="G650" s="1" t="s">
        <v>26</v>
      </c>
      <c r="H650" s="1" t="s">
        <v>209</v>
      </c>
      <c r="I650" s="1" t="s">
        <v>210</v>
      </c>
      <c r="J650" s="122" t="s">
        <v>687</v>
      </c>
      <c r="K650" s="124" t="s">
        <v>1407</v>
      </c>
    </row>
    <row r="651" spans="1:11" x14ac:dyDescent="0.25">
      <c r="A651" s="1">
        <v>43</v>
      </c>
      <c r="B651" s="121"/>
      <c r="C651" s="121"/>
      <c r="D651" s="1" t="s">
        <v>281</v>
      </c>
      <c r="E651" s="1" t="s">
        <v>251</v>
      </c>
      <c r="F651" s="1" t="s">
        <v>1679</v>
      </c>
      <c r="G651" s="1" t="s">
        <v>26</v>
      </c>
      <c r="H651" s="1" t="s">
        <v>209</v>
      </c>
      <c r="I651" s="1" t="s">
        <v>210</v>
      </c>
      <c r="J651" s="122" t="s">
        <v>687</v>
      </c>
      <c r="K651" s="124" t="s">
        <v>1408</v>
      </c>
    </row>
    <row r="652" spans="1:11" x14ac:dyDescent="0.25">
      <c r="A652" s="1">
        <v>44</v>
      </c>
      <c r="B652" s="121"/>
      <c r="C652" s="121"/>
      <c r="D652" s="1" t="s">
        <v>282</v>
      </c>
      <c r="E652" s="1" t="s">
        <v>239</v>
      </c>
      <c r="F652" s="1" t="s">
        <v>205</v>
      </c>
      <c r="G652" s="1" t="s">
        <v>26</v>
      </c>
      <c r="H652" s="1" t="s">
        <v>207</v>
      </c>
      <c r="I652" s="1" t="s">
        <v>206</v>
      </c>
      <c r="J652" s="122" t="s">
        <v>688</v>
      </c>
    </row>
    <row r="653" spans="1:11" x14ac:dyDescent="0.25">
      <c r="A653" s="1">
        <v>45</v>
      </c>
      <c r="B653" s="121"/>
      <c r="C653" s="121"/>
      <c r="D653" s="1" t="s">
        <v>283</v>
      </c>
      <c r="E653" s="1" t="s">
        <v>967</v>
      </c>
      <c r="F653" s="1" t="s">
        <v>53</v>
      </c>
      <c r="G653" s="1" t="s">
        <v>26</v>
      </c>
      <c r="H653" s="1" t="s">
        <v>1678</v>
      </c>
      <c r="I653" s="1" t="s">
        <v>206</v>
      </c>
      <c r="J653" s="122" t="s">
        <v>689</v>
      </c>
    </row>
    <row r="654" spans="1:11" x14ac:dyDescent="0.25">
      <c r="A654" s="1">
        <v>46</v>
      </c>
      <c r="B654" s="121"/>
      <c r="C654" s="121"/>
      <c r="D654" s="1" t="s">
        <v>284</v>
      </c>
      <c r="E654" s="1" t="s">
        <v>967</v>
      </c>
      <c r="F654" s="1" t="s">
        <v>53</v>
      </c>
      <c r="G654" s="1" t="s">
        <v>26</v>
      </c>
      <c r="H654" s="1" t="s">
        <v>1678</v>
      </c>
      <c r="I654" s="1" t="s">
        <v>206</v>
      </c>
      <c r="J654" s="122" t="s">
        <v>690</v>
      </c>
      <c r="K654" s="125" t="s">
        <v>1409</v>
      </c>
    </row>
    <row r="655" spans="1:11" x14ac:dyDescent="0.25">
      <c r="A655" s="1">
        <v>47</v>
      </c>
      <c r="B655" s="121"/>
      <c r="C655" s="121"/>
      <c r="D655" s="1" t="s">
        <v>285</v>
      </c>
      <c r="E655" s="1" t="s">
        <v>967</v>
      </c>
      <c r="F655" s="1" t="s">
        <v>53</v>
      </c>
      <c r="G655" s="1" t="s">
        <v>26</v>
      </c>
      <c r="H655" s="1" t="s">
        <v>1678</v>
      </c>
      <c r="I655" s="1" t="s">
        <v>206</v>
      </c>
      <c r="J655" s="122" t="s">
        <v>690</v>
      </c>
      <c r="K655" s="124" t="s">
        <v>1410</v>
      </c>
    </row>
    <row r="656" spans="1:11" x14ac:dyDescent="0.25">
      <c r="A656" s="1">
        <v>48</v>
      </c>
      <c r="B656" s="121"/>
      <c r="C656" s="121"/>
      <c r="D656" s="1" t="s">
        <v>286</v>
      </c>
      <c r="E656" s="1" t="s">
        <v>234</v>
      </c>
      <c r="F656" s="1" t="s">
        <v>190</v>
      </c>
      <c r="G656" s="1" t="s">
        <v>27</v>
      </c>
      <c r="H656" s="1" t="s">
        <v>1678</v>
      </c>
      <c r="I656" s="1" t="s">
        <v>206</v>
      </c>
      <c r="J656" s="122" t="s">
        <v>691</v>
      </c>
      <c r="K656" s="124" t="s">
        <v>1411</v>
      </c>
    </row>
    <row r="657" spans="1:11" x14ac:dyDescent="0.25">
      <c r="A657" s="1">
        <v>49</v>
      </c>
      <c r="B657" s="121"/>
      <c r="C657" s="121"/>
      <c r="D657" s="1" t="s">
        <v>287</v>
      </c>
      <c r="E657" s="1" t="s">
        <v>968</v>
      </c>
      <c r="F657" s="1" t="s">
        <v>108</v>
      </c>
      <c r="G657" s="1" t="s">
        <v>27</v>
      </c>
      <c r="H657" s="1" t="s">
        <v>1678</v>
      </c>
      <c r="I657" s="1" t="s">
        <v>206</v>
      </c>
      <c r="J657" s="122" t="s">
        <v>692</v>
      </c>
      <c r="K657" s="125" t="s">
        <v>1412</v>
      </c>
    </row>
    <row r="658" spans="1:11" x14ac:dyDescent="0.25">
      <c r="A658" s="1">
        <v>50</v>
      </c>
      <c r="B658" s="121"/>
      <c r="C658" s="121"/>
      <c r="D658" s="1" t="s">
        <v>1747</v>
      </c>
      <c r="E658" s="1" t="s">
        <v>967</v>
      </c>
      <c r="F658" s="1" t="s">
        <v>53</v>
      </c>
      <c r="G658" s="1" t="s">
        <v>27</v>
      </c>
      <c r="H658" s="1" t="s">
        <v>181</v>
      </c>
      <c r="I658" s="1" t="s">
        <v>119</v>
      </c>
      <c r="J658" s="122" t="s">
        <v>692</v>
      </c>
      <c r="K658" s="124" t="s">
        <v>1413</v>
      </c>
    </row>
    <row r="659" spans="1:11" x14ac:dyDescent="0.25">
      <c r="A659" s="1">
        <v>51</v>
      </c>
      <c r="B659" s="121"/>
      <c r="C659" s="121"/>
      <c r="D659" s="1" t="s">
        <v>288</v>
      </c>
      <c r="E659" s="1" t="s">
        <v>238</v>
      </c>
      <c r="F659" s="1" t="s">
        <v>1679</v>
      </c>
      <c r="G659" s="1" t="s">
        <v>27</v>
      </c>
      <c r="H659" s="1" t="s">
        <v>1678</v>
      </c>
      <c r="I659" s="1" t="s">
        <v>206</v>
      </c>
      <c r="J659" s="122" t="s">
        <v>693</v>
      </c>
      <c r="K659" s="124" t="s">
        <v>1414</v>
      </c>
    </row>
    <row r="660" spans="1:11" x14ac:dyDescent="0.25">
      <c r="A660" s="1">
        <v>52</v>
      </c>
      <c r="B660" s="121"/>
      <c r="C660" s="121"/>
      <c r="D660" s="1" t="s">
        <v>289</v>
      </c>
      <c r="E660" s="1" t="s">
        <v>967</v>
      </c>
      <c r="F660" s="1" t="s">
        <v>53</v>
      </c>
      <c r="G660" s="1" t="s">
        <v>27</v>
      </c>
      <c r="H660" s="1" t="s">
        <v>181</v>
      </c>
      <c r="I660" s="1" t="s">
        <v>206</v>
      </c>
      <c r="J660" s="122" t="s">
        <v>694</v>
      </c>
    </row>
    <row r="661" spans="1:11" x14ac:dyDescent="0.25">
      <c r="A661" s="1">
        <v>53</v>
      </c>
      <c r="B661" s="121"/>
      <c r="C661" s="121"/>
      <c r="D661" s="1" t="s">
        <v>290</v>
      </c>
      <c r="E661" s="1" t="s">
        <v>234</v>
      </c>
      <c r="F661" s="1" t="s">
        <v>1679</v>
      </c>
      <c r="G661" s="1" t="s">
        <v>26</v>
      </c>
      <c r="H661" s="1" t="s">
        <v>207</v>
      </c>
      <c r="I661" s="1" t="s">
        <v>206</v>
      </c>
      <c r="J661" s="122" t="s">
        <v>694</v>
      </c>
      <c r="K661" s="124" t="s">
        <v>1415</v>
      </c>
    </row>
    <row r="662" spans="1:11" x14ac:dyDescent="0.25">
      <c r="A662" s="1">
        <v>54</v>
      </c>
      <c r="B662" s="121"/>
      <c r="C662" s="121"/>
      <c r="D662" s="1" t="s">
        <v>291</v>
      </c>
      <c r="E662" s="1" t="s">
        <v>234</v>
      </c>
      <c r="F662" s="1" t="s">
        <v>189</v>
      </c>
      <c r="G662" s="1" t="s">
        <v>26</v>
      </c>
      <c r="H662" s="1" t="s">
        <v>181</v>
      </c>
      <c r="I662" s="1" t="s">
        <v>206</v>
      </c>
      <c r="J662" s="122" t="s">
        <v>695</v>
      </c>
      <c r="K662" s="124" t="s">
        <v>1416</v>
      </c>
    </row>
    <row r="663" spans="1:11" x14ac:dyDescent="0.25">
      <c r="A663" s="1">
        <v>55</v>
      </c>
      <c r="B663" s="121"/>
      <c r="C663" s="121"/>
      <c r="D663" s="1" t="s">
        <v>1748</v>
      </c>
      <c r="E663" s="1" t="s">
        <v>967</v>
      </c>
      <c r="F663" s="1" t="s">
        <v>53</v>
      </c>
      <c r="G663" s="1" t="s">
        <v>27</v>
      </c>
      <c r="H663" s="1" t="s">
        <v>1678</v>
      </c>
      <c r="I663" s="1" t="s">
        <v>119</v>
      </c>
      <c r="J663" s="122" t="s">
        <v>696</v>
      </c>
      <c r="K663" s="124" t="s">
        <v>1417</v>
      </c>
    </row>
    <row r="664" spans="1:11" x14ac:dyDescent="0.25">
      <c r="A664" s="1">
        <v>56</v>
      </c>
      <c r="B664" s="121"/>
      <c r="C664" s="121"/>
      <c r="D664" s="1" t="s">
        <v>292</v>
      </c>
      <c r="E664" s="1" t="s">
        <v>238</v>
      </c>
      <c r="F664" s="1" t="s">
        <v>53</v>
      </c>
      <c r="G664" s="1" t="s">
        <v>27</v>
      </c>
      <c r="H664" s="1" t="s">
        <v>1678</v>
      </c>
      <c r="I664" s="1" t="s">
        <v>119</v>
      </c>
      <c r="J664" s="122" t="s">
        <v>697</v>
      </c>
      <c r="K664" s="124" t="s">
        <v>1418</v>
      </c>
    </row>
    <row r="665" spans="1:11" x14ac:dyDescent="0.25">
      <c r="A665" s="1">
        <v>57</v>
      </c>
      <c r="B665" s="121"/>
      <c r="C665" s="121"/>
      <c r="D665" s="1" t="s">
        <v>293</v>
      </c>
      <c r="E665" s="1" t="s">
        <v>967</v>
      </c>
      <c r="F665" s="1" t="s">
        <v>53</v>
      </c>
      <c r="G665" s="1" t="s">
        <v>26</v>
      </c>
      <c r="H665" s="1" t="s">
        <v>1678</v>
      </c>
      <c r="I665" s="1" t="s">
        <v>206</v>
      </c>
      <c r="J665" s="122" t="s">
        <v>697</v>
      </c>
      <c r="K665" s="124" t="s">
        <v>1419</v>
      </c>
    </row>
    <row r="666" spans="1:11" x14ac:dyDescent="0.25">
      <c r="A666" s="1">
        <v>58</v>
      </c>
      <c r="B666" s="121"/>
      <c r="C666" s="121"/>
      <c r="D666" s="1" t="s">
        <v>294</v>
      </c>
      <c r="E666" s="1" t="s">
        <v>967</v>
      </c>
      <c r="F666" s="1" t="s">
        <v>53</v>
      </c>
      <c r="G666" s="1" t="s">
        <v>26</v>
      </c>
      <c r="H666" s="1" t="s">
        <v>181</v>
      </c>
      <c r="I666" s="1" t="s">
        <v>119</v>
      </c>
      <c r="J666" s="122" t="s">
        <v>698</v>
      </c>
      <c r="K666" s="124" t="s">
        <v>1420</v>
      </c>
    </row>
    <row r="667" spans="1:11" x14ac:dyDescent="0.25">
      <c r="A667" s="1">
        <v>59</v>
      </c>
      <c r="B667" s="121"/>
      <c r="C667" s="121"/>
      <c r="D667" s="1" t="s">
        <v>295</v>
      </c>
      <c r="E667" s="1" t="s">
        <v>967</v>
      </c>
      <c r="F667" s="1" t="s">
        <v>53</v>
      </c>
      <c r="G667" s="1" t="s">
        <v>26</v>
      </c>
      <c r="H667" s="1" t="s">
        <v>1678</v>
      </c>
      <c r="I667" s="1" t="s">
        <v>119</v>
      </c>
      <c r="J667" s="122" t="s">
        <v>674</v>
      </c>
      <c r="K667" s="124" t="s">
        <v>1421</v>
      </c>
    </row>
    <row r="668" spans="1:11" x14ac:dyDescent="0.25">
      <c r="A668" s="1">
        <v>60</v>
      </c>
      <c r="B668" s="121"/>
      <c r="C668" s="121"/>
      <c r="D668" s="1" t="s">
        <v>296</v>
      </c>
      <c r="E668" s="1" t="s">
        <v>252</v>
      </c>
      <c r="F668" s="1" t="s">
        <v>1679</v>
      </c>
      <c r="G668" s="1" t="s">
        <v>125</v>
      </c>
      <c r="H668" s="1" t="s">
        <v>209</v>
      </c>
      <c r="I668" s="1" t="s">
        <v>206</v>
      </c>
      <c r="J668" s="122" t="s">
        <v>699</v>
      </c>
      <c r="K668" s="124" t="s">
        <v>1422</v>
      </c>
    </row>
    <row r="669" spans="1:11" x14ac:dyDescent="0.25">
      <c r="A669" s="1">
        <v>61</v>
      </c>
      <c r="B669" s="121"/>
      <c r="C669" s="121"/>
      <c r="D669" s="1" t="s">
        <v>297</v>
      </c>
      <c r="E669" s="1" t="s">
        <v>252</v>
      </c>
      <c r="F669" s="1" t="s">
        <v>53</v>
      </c>
      <c r="G669" s="1" t="s">
        <v>27</v>
      </c>
      <c r="H669" s="1" t="s">
        <v>209</v>
      </c>
      <c r="I669" s="1" t="s">
        <v>210</v>
      </c>
      <c r="J669" s="122" t="s">
        <v>700</v>
      </c>
      <c r="K669" s="124" t="s">
        <v>1423</v>
      </c>
    </row>
    <row r="670" spans="1:11" x14ac:dyDescent="0.25">
      <c r="A670" s="1">
        <v>62</v>
      </c>
      <c r="B670" s="121"/>
      <c r="C670" s="121"/>
      <c r="D670" s="1" t="s">
        <v>299</v>
      </c>
      <c r="E670" s="1" t="s">
        <v>234</v>
      </c>
      <c r="F670" s="1" t="s">
        <v>189</v>
      </c>
      <c r="G670" s="1" t="s">
        <v>26</v>
      </c>
      <c r="H670" s="1" t="s">
        <v>181</v>
      </c>
      <c r="I670" s="1" t="s">
        <v>206</v>
      </c>
      <c r="J670" s="122" t="s">
        <v>701</v>
      </c>
      <c r="K670" s="124" t="s">
        <v>1424</v>
      </c>
    </row>
    <row r="671" spans="1:11" x14ac:dyDescent="0.25">
      <c r="A671" s="1">
        <v>63</v>
      </c>
      <c r="B671" s="121"/>
      <c r="C671" s="121"/>
      <c r="D671" s="1" t="s">
        <v>300</v>
      </c>
      <c r="E671" s="1" t="s">
        <v>967</v>
      </c>
      <c r="F671" s="1" t="s">
        <v>53</v>
      </c>
      <c r="G671" s="1" t="s">
        <v>26</v>
      </c>
      <c r="H671" s="1" t="s">
        <v>1678</v>
      </c>
      <c r="I671" s="1" t="s">
        <v>206</v>
      </c>
      <c r="J671" s="122" t="s">
        <v>702</v>
      </c>
      <c r="K671" s="124" t="s">
        <v>1425</v>
      </c>
    </row>
    <row r="672" spans="1:11" x14ac:dyDescent="0.25">
      <c r="A672" s="1">
        <v>64</v>
      </c>
      <c r="B672" s="121"/>
      <c r="C672" s="121"/>
      <c r="D672" s="1" t="s">
        <v>301</v>
      </c>
      <c r="E672" s="1" t="s">
        <v>238</v>
      </c>
      <c r="F672" s="1" t="s">
        <v>1679</v>
      </c>
      <c r="G672" s="1" t="s">
        <v>62</v>
      </c>
      <c r="H672" s="1" t="s">
        <v>1678</v>
      </c>
      <c r="I672" s="1" t="s">
        <v>206</v>
      </c>
      <c r="J672" s="122" t="s">
        <v>703</v>
      </c>
      <c r="K672" s="124" t="s">
        <v>1426</v>
      </c>
    </row>
    <row r="673" spans="1:11" x14ac:dyDescent="0.25">
      <c r="A673" s="1">
        <v>65</v>
      </c>
      <c r="B673" s="121"/>
      <c r="C673" s="121"/>
      <c r="D673" s="1" t="s">
        <v>302</v>
      </c>
      <c r="E673" s="1" t="s">
        <v>234</v>
      </c>
      <c r="F673" s="1" t="s">
        <v>189</v>
      </c>
      <c r="G673" s="1" t="s">
        <v>26</v>
      </c>
      <c r="H673" s="1" t="s">
        <v>1678</v>
      </c>
      <c r="I673" s="1" t="s">
        <v>206</v>
      </c>
      <c r="J673" s="122" t="s">
        <v>704</v>
      </c>
      <c r="K673" s="124" t="s">
        <v>1427</v>
      </c>
    </row>
    <row r="674" spans="1:11" x14ac:dyDescent="0.25">
      <c r="A674" s="1">
        <v>66</v>
      </c>
      <c r="B674" s="121"/>
      <c r="C674" s="121"/>
      <c r="D674" s="1" t="s">
        <v>303</v>
      </c>
      <c r="E674" s="1" t="s">
        <v>967</v>
      </c>
      <c r="F674" s="1" t="s">
        <v>53</v>
      </c>
      <c r="G674" s="1" t="s">
        <v>26</v>
      </c>
      <c r="H674" s="1" t="s">
        <v>181</v>
      </c>
      <c r="I674" s="1" t="s">
        <v>206</v>
      </c>
      <c r="J674" s="122" t="s">
        <v>669</v>
      </c>
      <c r="K674" s="124" t="s">
        <v>1428</v>
      </c>
    </row>
    <row r="675" spans="1:11" x14ac:dyDescent="0.25">
      <c r="A675" s="1">
        <v>67</v>
      </c>
      <c r="B675" s="121"/>
      <c r="C675" s="121"/>
      <c r="D675" s="1" t="s">
        <v>304</v>
      </c>
      <c r="E675" s="1" t="s">
        <v>968</v>
      </c>
      <c r="F675" s="1" t="s">
        <v>1679</v>
      </c>
      <c r="G675" s="1" t="s">
        <v>26</v>
      </c>
      <c r="H675" s="1" t="s">
        <v>1678</v>
      </c>
      <c r="I675" s="1" t="s">
        <v>206</v>
      </c>
      <c r="J675" s="122" t="s">
        <v>705</v>
      </c>
      <c r="K675" s="124" t="s">
        <v>1429</v>
      </c>
    </row>
    <row r="676" spans="1:11" x14ac:dyDescent="0.25">
      <c r="A676" s="1">
        <v>68</v>
      </c>
      <c r="B676" s="121"/>
      <c r="C676" s="121"/>
      <c r="D676" s="1" t="s">
        <v>305</v>
      </c>
      <c r="E676" s="1" t="s">
        <v>234</v>
      </c>
      <c r="F676" s="1" t="s">
        <v>189</v>
      </c>
      <c r="G676" s="1" t="s">
        <v>125</v>
      </c>
      <c r="H676" s="1" t="s">
        <v>196</v>
      </c>
      <c r="I676" s="1" t="s">
        <v>119</v>
      </c>
      <c r="J676" s="122" t="s">
        <v>677</v>
      </c>
    </row>
    <row r="677" spans="1:11" x14ac:dyDescent="0.25">
      <c r="A677" s="1">
        <v>69</v>
      </c>
      <c r="B677" s="121"/>
      <c r="C677" s="121"/>
      <c r="D677" s="1" t="s">
        <v>306</v>
      </c>
      <c r="E677" s="1" t="s">
        <v>234</v>
      </c>
      <c r="F677" s="1" t="s">
        <v>189</v>
      </c>
      <c r="G677" s="1" t="s">
        <v>27</v>
      </c>
      <c r="H677" s="1" t="s">
        <v>196</v>
      </c>
      <c r="I677" s="1" t="s">
        <v>119</v>
      </c>
      <c r="J677" s="122" t="s">
        <v>677</v>
      </c>
      <c r="K677" s="124" t="s">
        <v>1430</v>
      </c>
    </row>
    <row r="678" spans="1:11" x14ac:dyDescent="0.25">
      <c r="A678" s="1">
        <v>70</v>
      </c>
      <c r="B678" s="121"/>
      <c r="C678" s="121"/>
      <c r="D678" s="1" t="s">
        <v>307</v>
      </c>
      <c r="E678" s="1" t="s">
        <v>251</v>
      </c>
      <c r="F678" s="1" t="s">
        <v>52</v>
      </c>
      <c r="G678" s="1" t="s">
        <v>26</v>
      </c>
      <c r="H678" s="1" t="s">
        <v>207</v>
      </c>
      <c r="I678" s="1" t="s">
        <v>206</v>
      </c>
      <c r="J678" s="122" t="s">
        <v>706</v>
      </c>
    </row>
    <row r="679" spans="1:11" x14ac:dyDescent="0.25">
      <c r="A679" s="1">
        <v>71</v>
      </c>
      <c r="B679" s="121"/>
      <c r="C679" s="121"/>
      <c r="D679" s="1" t="s">
        <v>308</v>
      </c>
      <c r="E679" s="1" t="s">
        <v>252</v>
      </c>
      <c r="F679" s="1" t="s">
        <v>1679</v>
      </c>
      <c r="G679" s="1" t="s">
        <v>26</v>
      </c>
      <c r="H679" s="1" t="s">
        <v>209</v>
      </c>
      <c r="I679" s="1" t="s">
        <v>206</v>
      </c>
      <c r="J679" s="122" t="s">
        <v>707</v>
      </c>
      <c r="K679" s="124" t="s">
        <v>1431</v>
      </c>
    </row>
    <row r="680" spans="1:11" x14ac:dyDescent="0.25">
      <c r="A680" s="1">
        <v>72</v>
      </c>
      <c r="B680" s="121"/>
      <c r="C680" s="121"/>
      <c r="D680" s="1" t="s">
        <v>309</v>
      </c>
      <c r="E680" s="1" t="s">
        <v>252</v>
      </c>
      <c r="F680" s="1" t="s">
        <v>1679</v>
      </c>
      <c r="G680" s="1" t="s">
        <v>27</v>
      </c>
      <c r="H680" s="1" t="s">
        <v>209</v>
      </c>
      <c r="I680" s="1" t="s">
        <v>208</v>
      </c>
      <c r="J680" s="122" t="s">
        <v>707</v>
      </c>
      <c r="K680" s="124" t="s">
        <v>1432</v>
      </c>
    </row>
    <row r="681" spans="1:11" x14ac:dyDescent="0.25">
      <c r="A681" s="1">
        <v>73</v>
      </c>
      <c r="B681" s="121"/>
      <c r="C681" s="121"/>
      <c r="D681" s="1" t="s">
        <v>310</v>
      </c>
      <c r="E681" s="1" t="s">
        <v>967</v>
      </c>
      <c r="F681" s="1" t="s">
        <v>53</v>
      </c>
      <c r="G681" s="1" t="s">
        <v>62</v>
      </c>
      <c r="H681" s="1" t="s">
        <v>181</v>
      </c>
      <c r="I681" s="1" t="s">
        <v>206</v>
      </c>
      <c r="J681" s="122" t="s">
        <v>708</v>
      </c>
    </row>
    <row r="682" spans="1:11" x14ac:dyDescent="0.25">
      <c r="A682" s="1">
        <v>74</v>
      </c>
      <c r="B682" s="121"/>
      <c r="C682" s="121"/>
      <c r="D682" s="1" t="s">
        <v>311</v>
      </c>
      <c r="E682" s="1" t="s">
        <v>967</v>
      </c>
      <c r="F682" s="1" t="s">
        <v>53</v>
      </c>
      <c r="G682" s="1" t="s">
        <v>26</v>
      </c>
      <c r="H682" s="1" t="s">
        <v>224</v>
      </c>
      <c r="I682" s="1" t="s">
        <v>206</v>
      </c>
      <c r="J682" s="122" t="s">
        <v>709</v>
      </c>
    </row>
    <row r="683" spans="1:11" x14ac:dyDescent="0.25">
      <c r="A683" s="1">
        <v>75</v>
      </c>
      <c r="B683" s="121"/>
      <c r="C683" s="121"/>
      <c r="D683" s="1" t="s">
        <v>312</v>
      </c>
      <c r="E683" s="1" t="s">
        <v>239</v>
      </c>
      <c r="F683" s="1" t="s">
        <v>108</v>
      </c>
      <c r="G683" s="1" t="s">
        <v>26</v>
      </c>
      <c r="H683" s="1" t="s">
        <v>224</v>
      </c>
      <c r="I683" s="1" t="s">
        <v>206</v>
      </c>
      <c r="J683" s="122" t="s">
        <v>710</v>
      </c>
    </row>
    <row r="684" spans="1:11" x14ac:dyDescent="0.25">
      <c r="A684" s="1">
        <v>76</v>
      </c>
      <c r="B684" s="121"/>
      <c r="C684" s="121"/>
      <c r="D684" s="1" t="s">
        <v>313</v>
      </c>
      <c r="E684" s="1" t="s">
        <v>967</v>
      </c>
      <c r="F684" s="1" t="s">
        <v>53</v>
      </c>
      <c r="G684" s="1" t="s">
        <v>27</v>
      </c>
      <c r="H684" s="1" t="s">
        <v>1678</v>
      </c>
      <c r="I684" s="1" t="s">
        <v>206</v>
      </c>
      <c r="J684" s="122" t="s">
        <v>711</v>
      </c>
      <c r="K684" s="124" t="s">
        <v>1433</v>
      </c>
    </row>
    <row r="685" spans="1:11" x14ac:dyDescent="0.25">
      <c r="A685" s="1">
        <v>77</v>
      </c>
      <c r="B685" s="121"/>
      <c r="C685" s="121"/>
      <c r="D685" s="1" t="s">
        <v>314</v>
      </c>
      <c r="E685" s="1" t="s">
        <v>967</v>
      </c>
      <c r="F685" s="1" t="s">
        <v>53</v>
      </c>
      <c r="G685" s="1" t="s">
        <v>27</v>
      </c>
      <c r="H685" s="1" t="s">
        <v>1678</v>
      </c>
      <c r="I685" s="1" t="s">
        <v>206</v>
      </c>
      <c r="J685" s="122" t="s">
        <v>712</v>
      </c>
      <c r="K685" s="124" t="s">
        <v>1434</v>
      </c>
    </row>
    <row r="686" spans="1:11" x14ac:dyDescent="0.25">
      <c r="A686" s="1">
        <v>78</v>
      </c>
      <c r="B686" s="121"/>
      <c r="C686" s="121"/>
      <c r="D686" s="1" t="s">
        <v>315</v>
      </c>
      <c r="E686" s="1" t="s">
        <v>234</v>
      </c>
      <c r="F686" s="1" t="s">
        <v>189</v>
      </c>
      <c r="G686" s="1" t="s">
        <v>27</v>
      </c>
      <c r="H686" s="1" t="s">
        <v>1678</v>
      </c>
      <c r="I686" s="1" t="s">
        <v>206</v>
      </c>
      <c r="J686" s="122" t="s">
        <v>713</v>
      </c>
      <c r="K686" s="124" t="s">
        <v>1435</v>
      </c>
    </row>
    <row r="687" spans="1:11" x14ac:dyDescent="0.25">
      <c r="A687" s="1">
        <v>79</v>
      </c>
      <c r="B687" s="121"/>
      <c r="C687" s="121"/>
      <c r="D687" s="1" t="s">
        <v>316</v>
      </c>
      <c r="E687" s="1" t="s">
        <v>967</v>
      </c>
      <c r="F687" s="1" t="s">
        <v>53</v>
      </c>
      <c r="G687" s="1" t="s">
        <v>27</v>
      </c>
      <c r="H687" s="1" t="s">
        <v>1678</v>
      </c>
      <c r="I687" s="1" t="s">
        <v>206</v>
      </c>
      <c r="J687" s="122" t="s">
        <v>714</v>
      </c>
      <c r="K687" s="124" t="s">
        <v>1436</v>
      </c>
    </row>
    <row r="688" spans="1:11" x14ac:dyDescent="0.25">
      <c r="A688" s="1">
        <v>80</v>
      </c>
      <c r="B688" s="121"/>
      <c r="C688" s="121"/>
      <c r="D688" s="1" t="s">
        <v>317</v>
      </c>
      <c r="E688" s="1" t="s">
        <v>967</v>
      </c>
      <c r="F688" s="1" t="s">
        <v>53</v>
      </c>
      <c r="G688" s="1" t="s">
        <v>27</v>
      </c>
      <c r="H688" s="1" t="s">
        <v>1678</v>
      </c>
      <c r="I688" s="1" t="s">
        <v>119</v>
      </c>
      <c r="J688" s="122" t="s">
        <v>715</v>
      </c>
    </row>
    <row r="689" spans="1:11" x14ac:dyDescent="0.25">
      <c r="A689" s="1">
        <v>81</v>
      </c>
      <c r="B689" s="121"/>
      <c r="C689" s="121"/>
      <c r="D689" s="1" t="s">
        <v>318</v>
      </c>
      <c r="E689" s="1" t="s">
        <v>967</v>
      </c>
      <c r="F689" s="1" t="s">
        <v>53</v>
      </c>
      <c r="G689" s="1" t="s">
        <v>26</v>
      </c>
      <c r="H689" s="1" t="s">
        <v>217</v>
      </c>
      <c r="I689" s="1" t="s">
        <v>119</v>
      </c>
      <c r="J689" s="122" t="s">
        <v>716</v>
      </c>
      <c r="K689" s="124" t="s">
        <v>1437</v>
      </c>
    </row>
    <row r="690" spans="1:11" x14ac:dyDescent="0.25">
      <c r="A690" s="1">
        <v>82</v>
      </c>
      <c r="B690" s="121"/>
      <c r="C690" s="121"/>
      <c r="D690" s="1" t="s">
        <v>319</v>
      </c>
      <c r="E690" s="1" t="s">
        <v>967</v>
      </c>
      <c r="F690" s="1" t="s">
        <v>53</v>
      </c>
      <c r="G690" s="1" t="s">
        <v>298</v>
      </c>
      <c r="H690" s="1" t="s">
        <v>1678</v>
      </c>
      <c r="I690" s="1" t="s">
        <v>206</v>
      </c>
      <c r="J690" s="122" t="s">
        <v>717</v>
      </c>
      <c r="K690" s="124" t="s">
        <v>1438</v>
      </c>
    </row>
    <row r="691" spans="1:11" x14ac:dyDescent="0.25">
      <c r="A691" s="1">
        <v>83</v>
      </c>
      <c r="B691" s="121"/>
      <c r="C691" s="121"/>
      <c r="D691" s="1" t="s">
        <v>320</v>
      </c>
      <c r="E691" s="1" t="s">
        <v>967</v>
      </c>
      <c r="F691" s="1" t="s">
        <v>53</v>
      </c>
      <c r="G691" s="1" t="s">
        <v>26</v>
      </c>
      <c r="H691" s="1" t="s">
        <v>1678</v>
      </c>
      <c r="I691" s="1" t="s">
        <v>119</v>
      </c>
      <c r="J691" s="122" t="s">
        <v>718</v>
      </c>
      <c r="K691" s="124" t="s">
        <v>1439</v>
      </c>
    </row>
    <row r="692" spans="1:11" x14ac:dyDescent="0.25">
      <c r="A692" s="1">
        <v>84</v>
      </c>
      <c r="B692" s="121"/>
      <c r="C692" s="121"/>
      <c r="D692" s="1" t="s">
        <v>321</v>
      </c>
      <c r="E692" s="1" t="s">
        <v>968</v>
      </c>
      <c r="F692" s="1" t="s">
        <v>108</v>
      </c>
      <c r="G692" s="1" t="s">
        <v>26</v>
      </c>
      <c r="H692" s="1" t="s">
        <v>1678</v>
      </c>
      <c r="I692" s="1" t="s">
        <v>206</v>
      </c>
      <c r="J692" s="122" t="s">
        <v>719</v>
      </c>
      <c r="K692" s="124" t="s">
        <v>1440</v>
      </c>
    </row>
    <row r="693" spans="1:11" x14ac:dyDescent="0.25">
      <c r="A693" s="1">
        <v>85</v>
      </c>
      <c r="B693" s="121"/>
      <c r="C693" s="121"/>
      <c r="D693" s="1" t="s">
        <v>322</v>
      </c>
      <c r="E693" s="1" t="s">
        <v>252</v>
      </c>
      <c r="F693" s="1" t="s">
        <v>1679</v>
      </c>
      <c r="G693" s="1" t="s">
        <v>125</v>
      </c>
      <c r="H693" s="1" t="s">
        <v>209</v>
      </c>
      <c r="I693" s="1" t="s">
        <v>206</v>
      </c>
      <c r="J693" s="122" t="s">
        <v>720</v>
      </c>
    </row>
    <row r="694" spans="1:11" x14ac:dyDescent="0.25">
      <c r="A694" s="1">
        <v>86</v>
      </c>
      <c r="B694" s="121"/>
      <c r="C694" s="121"/>
      <c r="D694" s="1" t="s">
        <v>323</v>
      </c>
      <c r="E694" s="1" t="s">
        <v>967</v>
      </c>
      <c r="F694" s="1" t="s">
        <v>53</v>
      </c>
      <c r="G694" s="1" t="s">
        <v>26</v>
      </c>
      <c r="H694" s="1" t="s">
        <v>1678</v>
      </c>
      <c r="I694" s="1" t="s">
        <v>206</v>
      </c>
      <c r="J694" s="122" t="s">
        <v>721</v>
      </c>
    </row>
    <row r="695" spans="1:11" x14ac:dyDescent="0.25">
      <c r="A695" s="1">
        <v>87</v>
      </c>
      <c r="B695" s="121"/>
      <c r="C695" s="121"/>
      <c r="D695" s="1" t="s">
        <v>324</v>
      </c>
      <c r="E695" s="1" t="s">
        <v>967</v>
      </c>
      <c r="F695" s="1" t="s">
        <v>53</v>
      </c>
      <c r="G695" s="1" t="s">
        <v>27</v>
      </c>
      <c r="H695" s="1" t="s">
        <v>1678</v>
      </c>
      <c r="I695" s="1" t="s">
        <v>206</v>
      </c>
      <c r="J695" s="122" t="s">
        <v>721</v>
      </c>
    </row>
    <row r="696" spans="1:11" x14ac:dyDescent="0.25">
      <c r="A696" s="1">
        <v>88</v>
      </c>
      <c r="B696" s="121"/>
      <c r="C696" s="121"/>
      <c r="D696" s="1" t="s">
        <v>325</v>
      </c>
      <c r="E696" s="1" t="s">
        <v>234</v>
      </c>
      <c r="F696" s="1" t="s">
        <v>189</v>
      </c>
      <c r="G696" s="1" t="s">
        <v>26</v>
      </c>
      <c r="H696" s="1" t="s">
        <v>181</v>
      </c>
      <c r="I696" s="1" t="s">
        <v>206</v>
      </c>
      <c r="J696" s="122" t="s">
        <v>722</v>
      </c>
      <c r="K696" s="124" t="s">
        <v>1441</v>
      </c>
    </row>
    <row r="697" spans="1:11" x14ac:dyDescent="0.25">
      <c r="A697" s="1">
        <v>89</v>
      </c>
      <c r="B697" s="121"/>
      <c r="C697" s="121"/>
      <c r="D697" s="1" t="s">
        <v>326</v>
      </c>
      <c r="E697" s="1" t="s">
        <v>245</v>
      </c>
      <c r="F697" s="1" t="s">
        <v>1679</v>
      </c>
      <c r="G697" s="1" t="s">
        <v>27</v>
      </c>
      <c r="H697" s="1" t="s">
        <v>209</v>
      </c>
      <c r="I697" s="1" t="s">
        <v>206</v>
      </c>
      <c r="J697" s="122" t="s">
        <v>722</v>
      </c>
      <c r="K697" s="124" t="s">
        <v>1442</v>
      </c>
    </row>
    <row r="698" spans="1:11" x14ac:dyDescent="0.25">
      <c r="A698" s="1">
        <v>90</v>
      </c>
      <c r="B698" s="121"/>
      <c r="C698" s="121"/>
      <c r="D698" s="1" t="s">
        <v>327</v>
      </c>
      <c r="E698" s="1" t="s">
        <v>968</v>
      </c>
      <c r="F698" s="1" t="s">
        <v>1679</v>
      </c>
      <c r="G698" s="1" t="s">
        <v>27</v>
      </c>
      <c r="H698" s="1" t="s">
        <v>209</v>
      </c>
      <c r="I698" s="1" t="s">
        <v>206</v>
      </c>
      <c r="J698" s="122" t="s">
        <v>723</v>
      </c>
    </row>
    <row r="699" spans="1:11" x14ac:dyDescent="0.25">
      <c r="A699" s="1">
        <v>91</v>
      </c>
      <c r="B699" s="121"/>
      <c r="C699" s="121"/>
      <c r="D699" s="1" t="s">
        <v>328</v>
      </c>
      <c r="E699" s="1" t="s">
        <v>968</v>
      </c>
      <c r="F699" s="1" t="s">
        <v>1679</v>
      </c>
      <c r="G699" s="1" t="s">
        <v>26</v>
      </c>
      <c r="H699" s="1" t="s">
        <v>1678</v>
      </c>
      <c r="I699" s="1" t="s">
        <v>206</v>
      </c>
      <c r="J699" s="122" t="s">
        <v>724</v>
      </c>
      <c r="K699" s="124" t="s">
        <v>1443</v>
      </c>
    </row>
    <row r="700" spans="1:11" x14ac:dyDescent="0.25">
      <c r="A700" s="1">
        <v>92</v>
      </c>
      <c r="B700" s="121"/>
      <c r="C700" s="121"/>
      <c r="D700" s="1" t="s">
        <v>329</v>
      </c>
      <c r="E700" s="1" t="s">
        <v>968</v>
      </c>
      <c r="F700" s="1" t="s">
        <v>1679</v>
      </c>
      <c r="G700" s="1" t="s">
        <v>26</v>
      </c>
      <c r="H700" s="1" t="s">
        <v>1678</v>
      </c>
      <c r="I700" s="1" t="s">
        <v>206</v>
      </c>
      <c r="J700" s="122" t="s">
        <v>725</v>
      </c>
      <c r="K700" s="124" t="s">
        <v>1444</v>
      </c>
    </row>
    <row r="701" spans="1:11" x14ac:dyDescent="0.25">
      <c r="A701" s="1">
        <v>93</v>
      </c>
      <c r="B701" s="121"/>
      <c r="C701" s="121"/>
      <c r="D701" s="1" t="s">
        <v>330</v>
      </c>
      <c r="E701" s="1" t="s">
        <v>238</v>
      </c>
      <c r="F701" s="1" t="s">
        <v>1679</v>
      </c>
      <c r="G701" s="1" t="s">
        <v>26</v>
      </c>
      <c r="H701" s="1" t="s">
        <v>1678</v>
      </c>
      <c r="I701" s="1" t="s">
        <v>206</v>
      </c>
      <c r="J701" s="122" t="s">
        <v>726</v>
      </c>
      <c r="K701" s="124" t="s">
        <v>1445</v>
      </c>
    </row>
    <row r="702" spans="1:11" x14ac:dyDescent="0.25">
      <c r="A702" s="1">
        <v>94</v>
      </c>
      <c r="B702" s="121"/>
      <c r="C702" s="121"/>
      <c r="D702" s="1" t="s">
        <v>331</v>
      </c>
      <c r="E702" s="1" t="s">
        <v>967</v>
      </c>
      <c r="F702" s="1" t="s">
        <v>53</v>
      </c>
      <c r="G702" s="1" t="s">
        <v>27</v>
      </c>
      <c r="H702" s="1" t="s">
        <v>181</v>
      </c>
      <c r="I702" s="1" t="s">
        <v>119</v>
      </c>
      <c r="J702" s="122" t="s">
        <v>727</v>
      </c>
      <c r="K702" s="125" t="s">
        <v>1446</v>
      </c>
    </row>
    <row r="703" spans="1:11" x14ac:dyDescent="0.25">
      <c r="A703" s="1">
        <v>95</v>
      </c>
      <c r="B703" s="121"/>
      <c r="C703" s="121"/>
      <c r="D703" s="1" t="s">
        <v>332</v>
      </c>
      <c r="E703" s="1" t="s">
        <v>967</v>
      </c>
      <c r="F703" s="1" t="s">
        <v>53</v>
      </c>
      <c r="G703" s="1" t="s">
        <v>26</v>
      </c>
      <c r="H703" s="1" t="s">
        <v>181</v>
      </c>
      <c r="I703" s="1" t="s">
        <v>206</v>
      </c>
      <c r="J703" s="122" t="s">
        <v>727</v>
      </c>
      <c r="K703" s="124" t="s">
        <v>1447</v>
      </c>
    </row>
    <row r="704" spans="1:11" x14ac:dyDescent="0.25">
      <c r="A704" s="1">
        <v>96</v>
      </c>
      <c r="B704" s="121"/>
      <c r="C704" s="121"/>
      <c r="D704" s="1" t="s">
        <v>333</v>
      </c>
      <c r="E704" s="1" t="s">
        <v>238</v>
      </c>
      <c r="F704" s="1" t="s">
        <v>53</v>
      </c>
      <c r="G704" s="1" t="s">
        <v>26</v>
      </c>
      <c r="H704" s="1" t="s">
        <v>181</v>
      </c>
      <c r="I704" s="1" t="s">
        <v>119</v>
      </c>
      <c r="J704" s="122" t="s">
        <v>728</v>
      </c>
      <c r="K704" s="124" t="s">
        <v>1448</v>
      </c>
    </row>
    <row r="705" spans="1:11" x14ac:dyDescent="0.25">
      <c r="A705" s="1">
        <v>97</v>
      </c>
      <c r="B705" s="121"/>
      <c r="C705" s="121"/>
      <c r="D705" s="1" t="s">
        <v>334</v>
      </c>
      <c r="E705" s="1" t="s">
        <v>238</v>
      </c>
      <c r="F705" s="1" t="s">
        <v>53</v>
      </c>
      <c r="G705" s="1" t="s">
        <v>62</v>
      </c>
      <c r="H705" s="1" t="s">
        <v>1678</v>
      </c>
      <c r="I705" s="1" t="s">
        <v>206</v>
      </c>
      <c r="J705" s="122" t="s">
        <v>691</v>
      </c>
      <c r="K705" s="124" t="s">
        <v>1449</v>
      </c>
    </row>
    <row r="706" spans="1:11" x14ac:dyDescent="0.25">
      <c r="A706" s="1">
        <v>98</v>
      </c>
      <c r="B706" s="121"/>
      <c r="C706" s="121"/>
      <c r="D706" s="1" t="s">
        <v>335</v>
      </c>
      <c r="E706" s="1" t="s">
        <v>238</v>
      </c>
      <c r="F706" s="1" t="s">
        <v>53</v>
      </c>
      <c r="G706" s="1" t="s">
        <v>26</v>
      </c>
      <c r="H706" s="1" t="s">
        <v>181</v>
      </c>
      <c r="I706" s="1" t="s">
        <v>119</v>
      </c>
      <c r="J706" s="122" t="s">
        <v>692</v>
      </c>
      <c r="K706" s="125" t="s">
        <v>1450</v>
      </c>
    </row>
    <row r="707" spans="1:11" x14ac:dyDescent="0.25">
      <c r="A707" s="1">
        <v>99</v>
      </c>
      <c r="B707" s="121"/>
      <c r="C707" s="121"/>
      <c r="D707" s="1" t="s">
        <v>336</v>
      </c>
      <c r="E707" s="1" t="s">
        <v>234</v>
      </c>
      <c r="F707" s="1" t="s">
        <v>189</v>
      </c>
      <c r="G707" s="1" t="s">
        <v>26</v>
      </c>
      <c r="H707" s="1" t="s">
        <v>181</v>
      </c>
      <c r="I707" s="1" t="s">
        <v>206</v>
      </c>
      <c r="J707" s="122" t="s">
        <v>702</v>
      </c>
      <c r="K707" s="124" t="s">
        <v>1451</v>
      </c>
    </row>
    <row r="708" spans="1:11" ht="14.4" customHeight="1" x14ac:dyDescent="0.25">
      <c r="A708" s="1">
        <v>100</v>
      </c>
      <c r="B708" s="121"/>
      <c r="C708" s="121"/>
      <c r="D708" s="1" t="s">
        <v>337</v>
      </c>
      <c r="E708" s="1" t="s">
        <v>968</v>
      </c>
      <c r="F708" s="1" t="s">
        <v>190</v>
      </c>
      <c r="G708" s="1" t="s">
        <v>62</v>
      </c>
      <c r="H708" s="1" t="s">
        <v>1678</v>
      </c>
      <c r="I708" s="1" t="s">
        <v>206</v>
      </c>
      <c r="J708" s="122" t="s">
        <v>664</v>
      </c>
      <c r="K708" s="124" t="s">
        <v>1452</v>
      </c>
    </row>
    <row r="709" spans="1:11" ht="14.4" customHeight="1" x14ac:dyDescent="0.25">
      <c r="A709" s="1">
        <v>101</v>
      </c>
      <c r="B709" s="121"/>
      <c r="C709" s="121"/>
      <c r="D709" s="1" t="s">
        <v>338</v>
      </c>
      <c r="E709" s="1" t="s">
        <v>252</v>
      </c>
      <c r="F709" s="1" t="s">
        <v>1679</v>
      </c>
      <c r="G709" s="1" t="s">
        <v>27</v>
      </c>
      <c r="H709" s="1" t="s">
        <v>209</v>
      </c>
      <c r="I709" s="1" t="s">
        <v>206</v>
      </c>
      <c r="J709" s="122" t="s">
        <v>729</v>
      </c>
      <c r="K709" s="124" t="s">
        <v>1453</v>
      </c>
    </row>
    <row r="710" spans="1:11" ht="14.4" customHeight="1" x14ac:dyDescent="0.25">
      <c r="A710" s="1">
        <v>102</v>
      </c>
      <c r="B710" s="121"/>
      <c r="C710" s="121"/>
      <c r="D710" s="1" t="s">
        <v>339</v>
      </c>
      <c r="E710" s="1" t="s">
        <v>238</v>
      </c>
      <c r="F710" s="1" t="s">
        <v>1679</v>
      </c>
      <c r="G710" s="1" t="s">
        <v>27</v>
      </c>
      <c r="H710" s="1" t="s">
        <v>2786</v>
      </c>
      <c r="I710" s="1" t="s">
        <v>206</v>
      </c>
      <c r="J710" s="122" t="s">
        <v>730</v>
      </c>
      <c r="K710" s="125" t="s">
        <v>1454</v>
      </c>
    </row>
    <row r="711" spans="1:11" ht="14.4" customHeight="1" x14ac:dyDescent="0.25">
      <c r="A711" s="1">
        <v>103</v>
      </c>
      <c r="B711" s="121"/>
      <c r="C711" s="121"/>
      <c r="D711" s="1" t="s">
        <v>340</v>
      </c>
      <c r="E711" s="1" t="s">
        <v>967</v>
      </c>
      <c r="F711" s="1" t="s">
        <v>53</v>
      </c>
      <c r="G711" s="1" t="s">
        <v>27</v>
      </c>
      <c r="H711" s="1" t="s">
        <v>209</v>
      </c>
      <c r="I711" s="1" t="s">
        <v>206</v>
      </c>
      <c r="J711" s="122" t="s">
        <v>670</v>
      </c>
    </row>
    <row r="712" spans="1:11" ht="14.4" customHeight="1" x14ac:dyDescent="0.25">
      <c r="A712" s="1">
        <v>104</v>
      </c>
      <c r="B712" s="121"/>
      <c r="C712" s="121"/>
      <c r="D712" s="1" t="s">
        <v>341</v>
      </c>
      <c r="E712" s="1" t="s">
        <v>967</v>
      </c>
      <c r="F712" s="1" t="s">
        <v>53</v>
      </c>
      <c r="G712" s="1" t="s">
        <v>27</v>
      </c>
      <c r="H712" s="1" t="s">
        <v>209</v>
      </c>
      <c r="I712" s="1" t="s">
        <v>206</v>
      </c>
      <c r="J712" s="122" t="s">
        <v>731</v>
      </c>
      <c r="K712" s="124" t="s">
        <v>1455</v>
      </c>
    </row>
    <row r="713" spans="1:11" ht="14.4" customHeight="1" x14ac:dyDescent="0.25">
      <c r="A713" s="1">
        <v>105</v>
      </c>
      <c r="B713" s="121"/>
      <c r="C713" s="121"/>
      <c r="D713" s="1" t="s">
        <v>342</v>
      </c>
      <c r="E713" s="1" t="s">
        <v>238</v>
      </c>
      <c r="F713" s="1" t="s">
        <v>53</v>
      </c>
      <c r="G713" s="1" t="s">
        <v>26</v>
      </c>
      <c r="H713" s="1" t="s">
        <v>181</v>
      </c>
      <c r="I713" s="1" t="s">
        <v>206</v>
      </c>
      <c r="J713" s="122" t="s">
        <v>732</v>
      </c>
      <c r="K713" s="124" t="s">
        <v>1456</v>
      </c>
    </row>
    <row r="714" spans="1:11" ht="14.4" customHeight="1" x14ac:dyDescent="0.25">
      <c r="A714" s="1">
        <v>106</v>
      </c>
      <c r="B714" s="121"/>
      <c r="C714" s="121"/>
      <c r="D714" s="1" t="s">
        <v>343</v>
      </c>
      <c r="E714" s="1" t="s">
        <v>967</v>
      </c>
      <c r="F714" s="1" t="s">
        <v>53</v>
      </c>
      <c r="G714" s="1" t="s">
        <v>27</v>
      </c>
      <c r="H714" s="1" t="s">
        <v>1678</v>
      </c>
      <c r="I714" s="1" t="s">
        <v>206</v>
      </c>
      <c r="J714" s="122" t="s">
        <v>733</v>
      </c>
    </row>
    <row r="715" spans="1:11" ht="14.4" customHeight="1" thickBot="1" x14ac:dyDescent="0.3">
      <c r="A715" s="1">
        <v>107</v>
      </c>
      <c r="B715" s="121"/>
      <c r="C715" s="121"/>
      <c r="D715" s="1" t="s">
        <v>344</v>
      </c>
      <c r="E715" s="1" t="s">
        <v>239</v>
      </c>
      <c r="F715" s="1" t="s">
        <v>1679</v>
      </c>
      <c r="G715" s="1" t="s">
        <v>26</v>
      </c>
      <c r="H715" s="1" t="s">
        <v>221</v>
      </c>
      <c r="I715" s="1" t="s">
        <v>210</v>
      </c>
      <c r="J715" s="122" t="s">
        <v>734</v>
      </c>
      <c r="K715" s="124" t="s">
        <v>1457</v>
      </c>
    </row>
    <row r="716" spans="1:11" ht="14.4" customHeight="1" thickBot="1" x14ac:dyDescent="0.3">
      <c r="A716" s="1">
        <v>108</v>
      </c>
      <c r="B716" s="121"/>
      <c r="C716" s="121"/>
      <c r="D716" s="1" t="s">
        <v>345</v>
      </c>
      <c r="E716" s="1" t="s">
        <v>967</v>
      </c>
      <c r="F716" s="1" t="s">
        <v>53</v>
      </c>
      <c r="G716" s="1" t="s">
        <v>27</v>
      </c>
      <c r="H716" s="1" t="s">
        <v>209</v>
      </c>
      <c r="I716" s="1" t="s">
        <v>206</v>
      </c>
      <c r="J716" s="122" t="s">
        <v>735</v>
      </c>
      <c r="K716" s="126" t="s">
        <v>1458</v>
      </c>
    </row>
    <row r="717" spans="1:11" ht="14.4" customHeight="1" x14ac:dyDescent="0.25">
      <c r="A717" s="1">
        <v>109</v>
      </c>
      <c r="B717" s="121"/>
      <c r="C717" s="121"/>
      <c r="D717" s="1" t="s">
        <v>346</v>
      </c>
      <c r="E717" s="1" t="s">
        <v>968</v>
      </c>
      <c r="F717" s="1" t="s">
        <v>1679</v>
      </c>
      <c r="G717" s="1" t="s">
        <v>27</v>
      </c>
      <c r="H717" s="1" t="s">
        <v>1678</v>
      </c>
      <c r="I717" s="1" t="s">
        <v>210</v>
      </c>
      <c r="J717" s="122" t="s">
        <v>720</v>
      </c>
      <c r="K717" s="124" t="s">
        <v>1459</v>
      </c>
    </row>
    <row r="718" spans="1:11" ht="14.4" customHeight="1" x14ac:dyDescent="0.25">
      <c r="A718" s="1">
        <v>110</v>
      </c>
      <c r="B718" s="121"/>
      <c r="C718" s="121"/>
      <c r="D718" s="1" t="s">
        <v>347</v>
      </c>
      <c r="E718" s="1" t="s">
        <v>251</v>
      </c>
      <c r="F718" s="1" t="s">
        <v>1679</v>
      </c>
      <c r="G718" s="1" t="s">
        <v>26</v>
      </c>
      <c r="H718" s="1" t="s">
        <v>221</v>
      </c>
      <c r="I718" s="1" t="s">
        <v>206</v>
      </c>
      <c r="J718" s="122" t="s">
        <v>736</v>
      </c>
    </row>
    <row r="719" spans="1:11" ht="14.4" customHeight="1" x14ac:dyDescent="0.25">
      <c r="A719" s="1">
        <v>111</v>
      </c>
      <c r="B719" s="121"/>
      <c r="C719" s="121"/>
      <c r="D719" s="1" t="s">
        <v>348</v>
      </c>
      <c r="E719" s="1" t="s">
        <v>967</v>
      </c>
      <c r="F719" s="1" t="s">
        <v>53</v>
      </c>
      <c r="G719" s="1" t="s">
        <v>26</v>
      </c>
      <c r="H719" s="1" t="s">
        <v>181</v>
      </c>
      <c r="I719" s="1" t="s">
        <v>119</v>
      </c>
      <c r="J719" s="122" t="s">
        <v>737</v>
      </c>
      <c r="K719" s="124" t="s">
        <v>1460</v>
      </c>
    </row>
    <row r="720" spans="1:11" ht="14.4" customHeight="1" x14ac:dyDescent="0.25">
      <c r="A720" s="1">
        <v>112</v>
      </c>
      <c r="B720" s="121"/>
      <c r="C720" s="121"/>
      <c r="D720" s="1" t="s">
        <v>349</v>
      </c>
      <c r="E720" s="1" t="s">
        <v>239</v>
      </c>
      <c r="F720" s="1" t="s">
        <v>1679</v>
      </c>
      <c r="G720" s="1" t="s">
        <v>27</v>
      </c>
      <c r="H720" s="1" t="s">
        <v>196</v>
      </c>
      <c r="I720" s="1" t="s">
        <v>206</v>
      </c>
      <c r="J720" s="122" t="s">
        <v>738</v>
      </c>
      <c r="K720" s="124" t="s">
        <v>1461</v>
      </c>
    </row>
    <row r="721" spans="1:11" ht="14.4" customHeight="1" x14ac:dyDescent="0.25">
      <c r="A721" s="1">
        <v>113</v>
      </c>
      <c r="B721" s="121"/>
      <c r="C721" s="121"/>
      <c r="D721" s="1" t="s">
        <v>350</v>
      </c>
      <c r="E721" s="1" t="s">
        <v>968</v>
      </c>
      <c r="F721" s="1" t="s">
        <v>1679</v>
      </c>
      <c r="G721" s="1" t="s">
        <v>125</v>
      </c>
      <c r="H721" s="1" t="s">
        <v>196</v>
      </c>
      <c r="I721" s="1" t="s">
        <v>206</v>
      </c>
      <c r="J721" s="122" t="s">
        <v>737</v>
      </c>
      <c r="K721" s="124" t="s">
        <v>1462</v>
      </c>
    </row>
    <row r="722" spans="1:11" ht="14.4" customHeight="1" x14ac:dyDescent="0.25">
      <c r="A722" s="1">
        <v>114</v>
      </c>
      <c r="B722" s="121"/>
      <c r="C722" s="121"/>
      <c r="D722" s="1" t="s">
        <v>351</v>
      </c>
      <c r="E722" s="1" t="s">
        <v>238</v>
      </c>
      <c r="F722" s="1" t="s">
        <v>1679</v>
      </c>
      <c r="G722" s="1" t="s">
        <v>26</v>
      </c>
      <c r="H722" s="1" t="s">
        <v>209</v>
      </c>
      <c r="I722" s="1" t="s">
        <v>206</v>
      </c>
      <c r="J722" s="122" t="s">
        <v>739</v>
      </c>
      <c r="K722" s="124" t="s">
        <v>1463</v>
      </c>
    </row>
    <row r="723" spans="1:11" ht="14.4" customHeight="1" x14ac:dyDescent="0.25">
      <c r="A723" s="1">
        <v>115</v>
      </c>
      <c r="B723" s="121"/>
      <c r="C723" s="121"/>
      <c r="D723" s="1" t="s">
        <v>352</v>
      </c>
      <c r="E723" s="1" t="s">
        <v>968</v>
      </c>
      <c r="F723" s="1" t="s">
        <v>1679</v>
      </c>
      <c r="G723" s="1" t="s">
        <v>26</v>
      </c>
      <c r="H723" s="1" t="s">
        <v>1678</v>
      </c>
      <c r="I723" s="1" t="s">
        <v>206</v>
      </c>
      <c r="J723" s="122" t="s">
        <v>740</v>
      </c>
      <c r="K723" s="124" t="s">
        <v>1464</v>
      </c>
    </row>
    <row r="724" spans="1:11" ht="14.4" customHeight="1" x14ac:dyDescent="0.25">
      <c r="A724" s="1">
        <v>116</v>
      </c>
      <c r="B724" s="121"/>
      <c r="C724" s="121"/>
      <c r="D724" s="1" t="s">
        <v>353</v>
      </c>
      <c r="E724" s="1" t="s">
        <v>239</v>
      </c>
      <c r="F724" s="1" t="s">
        <v>1679</v>
      </c>
      <c r="G724" s="1" t="s">
        <v>26</v>
      </c>
      <c r="H724" s="1" t="s">
        <v>209</v>
      </c>
      <c r="I724" s="1" t="s">
        <v>119</v>
      </c>
      <c r="J724" s="122" t="s">
        <v>741</v>
      </c>
    </row>
    <row r="725" spans="1:11" ht="14.4" customHeight="1" x14ac:dyDescent="0.25">
      <c r="A725" s="1">
        <v>117</v>
      </c>
      <c r="B725" s="121"/>
      <c r="C725" s="121"/>
      <c r="D725" s="1" t="s">
        <v>354</v>
      </c>
      <c r="E725" s="1" t="s">
        <v>967</v>
      </c>
      <c r="F725" s="1" t="s">
        <v>53</v>
      </c>
      <c r="G725" s="1" t="s">
        <v>26</v>
      </c>
      <c r="H725" s="1" t="s">
        <v>181</v>
      </c>
      <c r="I725" s="1" t="s">
        <v>119</v>
      </c>
      <c r="J725" s="122" t="s">
        <v>742</v>
      </c>
      <c r="K725" s="124" t="s">
        <v>1465</v>
      </c>
    </row>
    <row r="726" spans="1:11" ht="14.4" customHeight="1" x14ac:dyDescent="0.25">
      <c r="A726" s="1">
        <v>118</v>
      </c>
      <c r="B726" s="121"/>
      <c r="C726" s="121"/>
      <c r="D726" s="1" t="s">
        <v>355</v>
      </c>
      <c r="E726" s="1" t="s">
        <v>238</v>
      </c>
      <c r="F726" s="1" t="s">
        <v>1679</v>
      </c>
      <c r="G726" s="1" t="s">
        <v>26</v>
      </c>
      <c r="H726" s="1" t="s">
        <v>1678</v>
      </c>
      <c r="I726" s="1" t="s">
        <v>206</v>
      </c>
      <c r="J726" s="122" t="s">
        <v>743</v>
      </c>
    </row>
    <row r="727" spans="1:11" ht="14.4" customHeight="1" x14ac:dyDescent="0.25">
      <c r="A727" s="1">
        <v>119</v>
      </c>
      <c r="B727" s="121"/>
      <c r="C727" s="121"/>
      <c r="D727" s="1" t="s">
        <v>356</v>
      </c>
      <c r="E727" s="1" t="s">
        <v>238</v>
      </c>
      <c r="F727" s="1" t="s">
        <v>1679</v>
      </c>
      <c r="G727" s="1" t="s">
        <v>26</v>
      </c>
      <c r="H727" s="1" t="s">
        <v>1678</v>
      </c>
      <c r="I727" s="1" t="s">
        <v>206</v>
      </c>
      <c r="J727" s="122" t="s">
        <v>676</v>
      </c>
    </row>
    <row r="728" spans="1:11" ht="14.4" customHeight="1" x14ac:dyDescent="0.25">
      <c r="A728" s="1">
        <v>120</v>
      </c>
      <c r="B728" s="121"/>
      <c r="C728" s="121"/>
      <c r="D728" s="1" t="s">
        <v>357</v>
      </c>
      <c r="E728" s="1" t="s">
        <v>967</v>
      </c>
      <c r="F728" s="1" t="s">
        <v>53</v>
      </c>
      <c r="G728" s="1" t="s">
        <v>26</v>
      </c>
      <c r="H728" s="1" t="s">
        <v>181</v>
      </c>
      <c r="I728" s="1" t="s">
        <v>206</v>
      </c>
      <c r="J728" s="122" t="s">
        <v>744</v>
      </c>
    </row>
    <row r="729" spans="1:11" ht="14.4" customHeight="1" x14ac:dyDescent="0.25">
      <c r="A729" s="1">
        <v>121</v>
      </c>
      <c r="B729" s="121"/>
      <c r="C729" s="121"/>
      <c r="D729" s="1" t="s">
        <v>358</v>
      </c>
      <c r="E729" s="1" t="s">
        <v>968</v>
      </c>
      <c r="F729" s="1" t="s">
        <v>1679</v>
      </c>
      <c r="G729" s="1" t="s">
        <v>27</v>
      </c>
      <c r="H729" s="1" t="s">
        <v>209</v>
      </c>
      <c r="I729" s="1" t="s">
        <v>206</v>
      </c>
      <c r="J729" s="122" t="s">
        <v>745</v>
      </c>
    </row>
    <row r="730" spans="1:11" ht="14.4" customHeight="1" thickBot="1" x14ac:dyDescent="0.3">
      <c r="A730" s="1">
        <v>122</v>
      </c>
      <c r="B730" s="121"/>
      <c r="C730" s="121"/>
      <c r="D730" s="1" t="s">
        <v>359</v>
      </c>
      <c r="E730" s="1" t="s">
        <v>968</v>
      </c>
      <c r="F730" s="1" t="s">
        <v>1679</v>
      </c>
      <c r="G730" s="1" t="s">
        <v>27</v>
      </c>
      <c r="H730" s="1" t="s">
        <v>209</v>
      </c>
      <c r="I730" s="1" t="s">
        <v>206</v>
      </c>
      <c r="J730" s="122" t="s">
        <v>746</v>
      </c>
      <c r="K730" s="124" t="s">
        <v>1466</v>
      </c>
    </row>
    <row r="731" spans="1:11" ht="14.4" customHeight="1" thickBot="1" x14ac:dyDescent="0.3">
      <c r="A731" s="1">
        <v>123</v>
      </c>
      <c r="B731" s="121"/>
      <c r="C731" s="121"/>
      <c r="D731" s="1" t="s">
        <v>360</v>
      </c>
      <c r="E731" s="1" t="s">
        <v>251</v>
      </c>
      <c r="F731" s="1" t="s">
        <v>1679</v>
      </c>
      <c r="G731" s="1" t="s">
        <v>26</v>
      </c>
      <c r="H731" s="1" t="s">
        <v>1678</v>
      </c>
      <c r="I731" s="1" t="s">
        <v>206</v>
      </c>
      <c r="J731" s="122" t="s">
        <v>747</v>
      </c>
      <c r="K731" s="126" t="s">
        <v>1467</v>
      </c>
    </row>
    <row r="732" spans="1:11" ht="14.4" customHeight="1" x14ac:dyDescent="0.25">
      <c r="A732" s="1">
        <v>124</v>
      </c>
      <c r="B732" s="121"/>
      <c r="C732" s="121"/>
      <c r="D732" s="1" t="s">
        <v>361</v>
      </c>
      <c r="E732" s="1" t="s">
        <v>251</v>
      </c>
      <c r="F732" s="1" t="s">
        <v>1679</v>
      </c>
      <c r="G732" s="1" t="s">
        <v>27</v>
      </c>
      <c r="H732" s="1" t="s">
        <v>209</v>
      </c>
      <c r="I732" s="1" t="s">
        <v>206</v>
      </c>
      <c r="J732" s="122" t="s">
        <v>748</v>
      </c>
      <c r="K732" s="124" t="s">
        <v>1468</v>
      </c>
    </row>
    <row r="733" spans="1:11" ht="14.4" customHeight="1" x14ac:dyDescent="0.25">
      <c r="A733" s="1">
        <v>125</v>
      </c>
      <c r="B733" s="121"/>
      <c r="C733" s="121"/>
      <c r="D733" s="1" t="s">
        <v>1775</v>
      </c>
      <c r="E733" s="1" t="s">
        <v>968</v>
      </c>
      <c r="F733" s="1" t="s">
        <v>186</v>
      </c>
      <c r="G733" s="1" t="s">
        <v>27</v>
      </c>
      <c r="H733" s="2" t="s">
        <v>209</v>
      </c>
      <c r="I733" s="1" t="s">
        <v>206</v>
      </c>
      <c r="J733" s="122" t="s">
        <v>749</v>
      </c>
      <c r="K733" s="124" t="s">
        <v>1469</v>
      </c>
    </row>
    <row r="734" spans="1:11" ht="14.4" customHeight="1" x14ac:dyDescent="0.25">
      <c r="A734" s="1">
        <v>126</v>
      </c>
      <c r="B734" s="121"/>
      <c r="C734" s="121"/>
      <c r="D734" s="1" t="s">
        <v>362</v>
      </c>
      <c r="E734" s="1" t="s">
        <v>968</v>
      </c>
      <c r="F734" s="1" t="s">
        <v>108</v>
      </c>
      <c r="G734" s="1" t="s">
        <v>26</v>
      </c>
      <c r="H734" s="1" t="s">
        <v>1678</v>
      </c>
      <c r="I734" s="1" t="s">
        <v>206</v>
      </c>
      <c r="J734" s="122" t="s">
        <v>750</v>
      </c>
    </row>
    <row r="735" spans="1:11" ht="14.4" customHeight="1" x14ac:dyDescent="0.25">
      <c r="A735" s="1">
        <v>127</v>
      </c>
      <c r="B735" s="121"/>
      <c r="C735" s="121"/>
      <c r="D735" s="1" t="s">
        <v>363</v>
      </c>
      <c r="E735" s="1" t="s">
        <v>238</v>
      </c>
      <c r="F735" s="1" t="s">
        <v>1679</v>
      </c>
      <c r="G735" s="1" t="s">
        <v>26</v>
      </c>
      <c r="H735" s="1" t="s">
        <v>1678</v>
      </c>
      <c r="I735" s="1" t="s">
        <v>206</v>
      </c>
      <c r="J735" s="122" t="s">
        <v>751</v>
      </c>
      <c r="K735" s="124" t="s">
        <v>1470</v>
      </c>
    </row>
    <row r="736" spans="1:11" ht="14.4" customHeight="1" x14ac:dyDescent="0.25">
      <c r="A736" s="1">
        <v>128</v>
      </c>
      <c r="B736" s="121"/>
      <c r="C736" s="121"/>
      <c r="D736" s="1" t="s">
        <v>364</v>
      </c>
      <c r="E736" s="1" t="s">
        <v>968</v>
      </c>
      <c r="F736" s="1" t="s">
        <v>1679</v>
      </c>
      <c r="G736" s="1" t="s">
        <v>26</v>
      </c>
      <c r="H736" s="1" t="s">
        <v>1678</v>
      </c>
      <c r="I736" s="1" t="s">
        <v>206</v>
      </c>
      <c r="J736" s="122" t="s">
        <v>752</v>
      </c>
      <c r="K736" s="124" t="s">
        <v>1470</v>
      </c>
    </row>
    <row r="737" spans="1:11" ht="14.4" customHeight="1" x14ac:dyDescent="0.25">
      <c r="A737" s="1">
        <v>129</v>
      </c>
      <c r="B737" s="121"/>
      <c r="C737" s="121"/>
      <c r="D737" s="1" t="s">
        <v>365</v>
      </c>
      <c r="E737" s="1" t="s">
        <v>968</v>
      </c>
      <c r="F737" s="1" t="s">
        <v>108</v>
      </c>
      <c r="G737" s="1" t="s">
        <v>26</v>
      </c>
      <c r="H737" s="1" t="s">
        <v>221</v>
      </c>
      <c r="I737" s="1" t="s">
        <v>206</v>
      </c>
      <c r="J737" s="122" t="s">
        <v>625</v>
      </c>
    </row>
    <row r="738" spans="1:11" ht="14.4" customHeight="1" x14ac:dyDescent="0.25">
      <c r="A738" s="1">
        <v>130</v>
      </c>
      <c r="B738" s="121"/>
      <c r="C738" s="121"/>
      <c r="D738" s="1" t="s">
        <v>366</v>
      </c>
      <c r="E738" s="1" t="s">
        <v>251</v>
      </c>
      <c r="F738" s="1" t="s">
        <v>53</v>
      </c>
      <c r="G738" s="1" t="s">
        <v>26</v>
      </c>
      <c r="H738" s="1" t="s">
        <v>1678</v>
      </c>
      <c r="I738" s="1" t="s">
        <v>206</v>
      </c>
      <c r="J738" s="122" t="s">
        <v>753</v>
      </c>
      <c r="K738" s="124" t="s">
        <v>1471</v>
      </c>
    </row>
    <row r="739" spans="1:11" ht="14.4" customHeight="1" x14ac:dyDescent="0.25">
      <c r="A739" s="1">
        <v>131</v>
      </c>
      <c r="B739" s="121"/>
      <c r="C739" s="121"/>
      <c r="D739" s="1" t="s">
        <v>367</v>
      </c>
      <c r="E739" s="1" t="s">
        <v>234</v>
      </c>
      <c r="F739" s="1" t="s">
        <v>189</v>
      </c>
      <c r="G739" s="1" t="s">
        <v>26</v>
      </c>
      <c r="H739" s="1" t="s">
        <v>209</v>
      </c>
      <c r="I739" s="1" t="s">
        <v>206</v>
      </c>
      <c r="J739" s="122" t="s">
        <v>754</v>
      </c>
    </row>
    <row r="740" spans="1:11" ht="14.4" customHeight="1" x14ac:dyDescent="0.25">
      <c r="A740" s="1">
        <v>132</v>
      </c>
      <c r="B740" s="121"/>
      <c r="C740" s="121"/>
      <c r="D740" s="1" t="s">
        <v>368</v>
      </c>
      <c r="E740" s="1" t="s">
        <v>967</v>
      </c>
      <c r="F740" s="1" t="s">
        <v>53</v>
      </c>
      <c r="G740" s="1" t="s">
        <v>27</v>
      </c>
      <c r="H740" s="1" t="s">
        <v>1678</v>
      </c>
      <c r="I740" s="1" t="s">
        <v>210</v>
      </c>
      <c r="J740" s="122" t="s">
        <v>755</v>
      </c>
    </row>
    <row r="741" spans="1:11" ht="14.4" customHeight="1" x14ac:dyDescent="0.25">
      <c r="A741" s="1">
        <v>133</v>
      </c>
      <c r="B741" s="121"/>
      <c r="C741" s="121"/>
      <c r="D741" s="1" t="s">
        <v>369</v>
      </c>
      <c r="E741" s="1" t="s">
        <v>967</v>
      </c>
      <c r="F741" s="1" t="s">
        <v>53</v>
      </c>
      <c r="G741" s="1" t="s">
        <v>27</v>
      </c>
      <c r="H741" s="1" t="s">
        <v>181</v>
      </c>
      <c r="I741" s="1" t="s">
        <v>206</v>
      </c>
      <c r="J741" s="122" t="s">
        <v>755</v>
      </c>
    </row>
    <row r="742" spans="1:11" ht="14.4" customHeight="1" x14ac:dyDescent="0.25">
      <c r="A742" s="1">
        <v>134</v>
      </c>
      <c r="B742" s="121"/>
      <c r="C742" s="121"/>
      <c r="D742" s="1" t="s">
        <v>370</v>
      </c>
      <c r="E742" s="1" t="s">
        <v>967</v>
      </c>
      <c r="F742" s="1" t="s">
        <v>53</v>
      </c>
      <c r="G742" s="1" t="s">
        <v>27</v>
      </c>
      <c r="H742" s="1" t="s">
        <v>181</v>
      </c>
      <c r="I742" s="1" t="s">
        <v>210</v>
      </c>
      <c r="J742" s="122" t="s">
        <v>755</v>
      </c>
    </row>
    <row r="743" spans="1:11" ht="14.4" customHeight="1" x14ac:dyDescent="0.25">
      <c r="A743" s="1">
        <v>135</v>
      </c>
      <c r="B743" s="121"/>
      <c r="C743" s="121"/>
      <c r="D743" s="1" t="s">
        <v>371</v>
      </c>
      <c r="E743" s="1" t="s">
        <v>967</v>
      </c>
      <c r="F743" s="1" t="s">
        <v>53</v>
      </c>
      <c r="G743" s="1" t="s">
        <v>27</v>
      </c>
      <c r="H743" s="1" t="s">
        <v>181</v>
      </c>
      <c r="I743" s="1" t="s">
        <v>210</v>
      </c>
      <c r="J743" s="122" t="s">
        <v>755</v>
      </c>
    </row>
    <row r="744" spans="1:11" ht="14.4" customHeight="1" x14ac:dyDescent="0.25">
      <c r="A744" s="1">
        <v>136</v>
      </c>
      <c r="B744" s="121"/>
      <c r="C744" s="121"/>
      <c r="D744" s="1" t="s">
        <v>372</v>
      </c>
      <c r="E744" s="1" t="s">
        <v>967</v>
      </c>
      <c r="F744" s="1" t="s">
        <v>53</v>
      </c>
      <c r="G744" s="1" t="s">
        <v>27</v>
      </c>
      <c r="H744" s="1" t="s">
        <v>181</v>
      </c>
      <c r="I744" s="1" t="s">
        <v>210</v>
      </c>
      <c r="J744" s="122" t="s">
        <v>755</v>
      </c>
    </row>
    <row r="745" spans="1:11" ht="14.4" customHeight="1" x14ac:dyDescent="0.25">
      <c r="A745" s="1">
        <v>137</v>
      </c>
      <c r="B745" s="121"/>
      <c r="C745" s="121"/>
      <c r="D745" s="1" t="s">
        <v>373</v>
      </c>
      <c r="E745" s="1" t="s">
        <v>967</v>
      </c>
      <c r="F745" s="1" t="s">
        <v>53</v>
      </c>
      <c r="G745" s="1" t="s">
        <v>27</v>
      </c>
      <c r="H745" s="1" t="s">
        <v>181</v>
      </c>
      <c r="I745" s="1" t="s">
        <v>210</v>
      </c>
      <c r="J745" s="122" t="s">
        <v>755</v>
      </c>
    </row>
    <row r="746" spans="1:11" ht="14.4" customHeight="1" x14ac:dyDescent="0.25">
      <c r="A746" s="1">
        <v>138</v>
      </c>
      <c r="B746" s="121"/>
      <c r="C746" s="121"/>
      <c r="D746" s="1" t="s">
        <v>374</v>
      </c>
      <c r="E746" s="1" t="s">
        <v>967</v>
      </c>
      <c r="F746" s="1" t="s">
        <v>53</v>
      </c>
      <c r="G746" s="1" t="s">
        <v>27</v>
      </c>
      <c r="H746" s="1" t="s">
        <v>181</v>
      </c>
      <c r="I746" s="1" t="s">
        <v>210</v>
      </c>
      <c r="J746" s="122" t="s">
        <v>755</v>
      </c>
    </row>
    <row r="747" spans="1:11" ht="14.4" customHeight="1" x14ac:dyDescent="0.25">
      <c r="A747" s="1">
        <v>139</v>
      </c>
      <c r="B747" s="121"/>
      <c r="C747" s="121"/>
      <c r="D747" s="1" t="s">
        <v>375</v>
      </c>
      <c r="E747" s="1" t="s">
        <v>967</v>
      </c>
      <c r="F747" s="1" t="s">
        <v>53</v>
      </c>
      <c r="G747" s="1" t="s">
        <v>27</v>
      </c>
      <c r="H747" s="1" t="s">
        <v>181</v>
      </c>
      <c r="I747" s="1" t="s">
        <v>210</v>
      </c>
      <c r="J747" s="122" t="s">
        <v>755</v>
      </c>
    </row>
    <row r="748" spans="1:11" ht="14.4" customHeight="1" x14ac:dyDescent="0.25">
      <c r="A748" s="1">
        <v>140</v>
      </c>
      <c r="B748" s="121"/>
      <c r="C748" s="121"/>
      <c r="D748" s="1" t="s">
        <v>376</v>
      </c>
      <c r="E748" s="1" t="s">
        <v>967</v>
      </c>
      <c r="F748" s="1" t="s">
        <v>53</v>
      </c>
      <c r="G748" s="1" t="s">
        <v>27</v>
      </c>
      <c r="H748" s="1" t="s">
        <v>181</v>
      </c>
      <c r="I748" s="1" t="s">
        <v>210</v>
      </c>
      <c r="J748" s="122" t="s">
        <v>755</v>
      </c>
    </row>
    <row r="749" spans="1:11" ht="14.4" customHeight="1" x14ac:dyDescent="0.25">
      <c r="A749" s="1">
        <v>141</v>
      </c>
      <c r="B749" s="121"/>
      <c r="C749" s="121"/>
      <c r="D749" s="1" t="s">
        <v>377</v>
      </c>
      <c r="E749" s="1" t="s">
        <v>968</v>
      </c>
      <c r="F749" s="1" t="s">
        <v>108</v>
      </c>
      <c r="G749" s="1" t="s">
        <v>26</v>
      </c>
      <c r="H749" s="1" t="s">
        <v>1678</v>
      </c>
      <c r="I749" s="1" t="s">
        <v>206</v>
      </c>
      <c r="J749" s="122" t="s">
        <v>756</v>
      </c>
      <c r="K749" s="124" t="s">
        <v>1472</v>
      </c>
    </row>
    <row r="750" spans="1:11" ht="14.4" customHeight="1" x14ac:dyDescent="0.25">
      <c r="A750" s="1">
        <v>142</v>
      </c>
      <c r="B750" s="121"/>
      <c r="C750" s="121"/>
      <c r="D750" s="1" t="s">
        <v>378</v>
      </c>
      <c r="E750" s="1" t="s">
        <v>251</v>
      </c>
      <c r="F750" s="1" t="s">
        <v>1679</v>
      </c>
      <c r="G750" s="1" t="s">
        <v>26</v>
      </c>
      <c r="H750" s="1" t="s">
        <v>221</v>
      </c>
      <c r="I750" s="1" t="s">
        <v>210</v>
      </c>
      <c r="J750" s="122" t="s">
        <v>756</v>
      </c>
      <c r="K750" s="124" t="s">
        <v>1473</v>
      </c>
    </row>
    <row r="751" spans="1:11" ht="14.4" customHeight="1" x14ac:dyDescent="0.25">
      <c r="A751" s="1">
        <v>143</v>
      </c>
      <c r="B751" s="121"/>
      <c r="C751" s="121"/>
      <c r="D751" s="1" t="s">
        <v>379</v>
      </c>
      <c r="E751" s="1" t="s">
        <v>968</v>
      </c>
      <c r="F751" s="1" t="s">
        <v>1679</v>
      </c>
      <c r="G751" s="1" t="s">
        <v>27</v>
      </c>
      <c r="H751" s="1" t="s">
        <v>181</v>
      </c>
      <c r="I751" s="1" t="s">
        <v>210</v>
      </c>
      <c r="J751" s="122" t="s">
        <v>757</v>
      </c>
      <c r="K751" s="124" t="s">
        <v>1474</v>
      </c>
    </row>
    <row r="752" spans="1:11" ht="14.4" customHeight="1" x14ac:dyDescent="0.25">
      <c r="A752" s="1">
        <v>144</v>
      </c>
      <c r="B752" s="121"/>
      <c r="C752" s="121"/>
      <c r="D752" s="1" t="s">
        <v>380</v>
      </c>
      <c r="E752" s="1" t="s">
        <v>967</v>
      </c>
      <c r="F752" s="1" t="s">
        <v>53</v>
      </c>
      <c r="G752" s="1" t="s">
        <v>27</v>
      </c>
      <c r="H752" s="1" t="s">
        <v>1678</v>
      </c>
      <c r="I752" s="1" t="s">
        <v>210</v>
      </c>
      <c r="J752" s="122" t="s">
        <v>757</v>
      </c>
      <c r="K752" s="124" t="s">
        <v>1475</v>
      </c>
    </row>
    <row r="753" spans="1:11" ht="14.4" customHeight="1" x14ac:dyDescent="0.25">
      <c r="A753" s="1">
        <v>145</v>
      </c>
      <c r="B753" s="121"/>
      <c r="C753" s="121"/>
      <c r="D753" s="1" t="s">
        <v>381</v>
      </c>
      <c r="E753" s="1" t="s">
        <v>967</v>
      </c>
      <c r="F753" s="1" t="s">
        <v>53</v>
      </c>
      <c r="G753" s="1" t="s">
        <v>27</v>
      </c>
      <c r="H753" s="1" t="s">
        <v>1678</v>
      </c>
      <c r="I753" s="1" t="s">
        <v>210</v>
      </c>
      <c r="J753" s="122" t="s">
        <v>757</v>
      </c>
      <c r="K753" s="124" t="s">
        <v>1476</v>
      </c>
    </row>
    <row r="754" spans="1:11" ht="14.4" customHeight="1" x14ac:dyDescent="0.25">
      <c r="A754" s="1">
        <v>146</v>
      </c>
      <c r="B754" s="121"/>
      <c r="C754" s="121"/>
      <c r="D754" s="1" t="s">
        <v>383</v>
      </c>
      <c r="E754" s="1" t="s">
        <v>967</v>
      </c>
      <c r="F754" s="1" t="s">
        <v>53</v>
      </c>
      <c r="G754" s="1" t="s">
        <v>27</v>
      </c>
      <c r="H754" s="1" t="s">
        <v>1678</v>
      </c>
      <c r="I754" s="1" t="s">
        <v>210</v>
      </c>
      <c r="J754" s="122" t="s">
        <v>757</v>
      </c>
      <c r="K754" s="124" t="s">
        <v>1477</v>
      </c>
    </row>
    <row r="755" spans="1:11" ht="14.4" customHeight="1" x14ac:dyDescent="0.25">
      <c r="A755" s="1">
        <v>147</v>
      </c>
      <c r="B755" s="121"/>
      <c r="C755" s="121"/>
      <c r="D755" s="1" t="s">
        <v>382</v>
      </c>
      <c r="E755" s="1" t="s">
        <v>967</v>
      </c>
      <c r="F755" s="1" t="s">
        <v>53</v>
      </c>
      <c r="G755" s="1" t="s">
        <v>27</v>
      </c>
      <c r="H755" s="1" t="s">
        <v>1678</v>
      </c>
      <c r="I755" s="1" t="s">
        <v>210</v>
      </c>
      <c r="J755" s="122" t="s">
        <v>757</v>
      </c>
      <c r="K755" s="124" t="s">
        <v>1478</v>
      </c>
    </row>
    <row r="756" spans="1:11" ht="14.4" customHeight="1" x14ac:dyDescent="0.25">
      <c r="A756" s="1">
        <v>148</v>
      </c>
      <c r="B756" s="121"/>
      <c r="C756" s="121"/>
      <c r="D756" s="1" t="s">
        <v>384</v>
      </c>
      <c r="E756" s="1" t="s">
        <v>967</v>
      </c>
      <c r="F756" s="1" t="s">
        <v>53</v>
      </c>
      <c r="G756" s="1" t="s">
        <v>27</v>
      </c>
      <c r="H756" s="1" t="s">
        <v>1678</v>
      </c>
      <c r="I756" s="1" t="s">
        <v>210</v>
      </c>
      <c r="J756" s="122" t="s">
        <v>757</v>
      </c>
      <c r="K756" s="124" t="s">
        <v>1478</v>
      </c>
    </row>
    <row r="757" spans="1:11" ht="14.4" customHeight="1" x14ac:dyDescent="0.25">
      <c r="A757" s="1">
        <v>149</v>
      </c>
      <c r="B757" s="121"/>
      <c r="C757" s="121"/>
      <c r="D757" s="1" t="s">
        <v>385</v>
      </c>
      <c r="E757" s="1" t="s">
        <v>967</v>
      </c>
      <c r="F757" s="1" t="s">
        <v>53</v>
      </c>
      <c r="G757" s="1" t="s">
        <v>27</v>
      </c>
      <c r="H757" s="1" t="s">
        <v>181</v>
      </c>
      <c r="I757" s="1" t="s">
        <v>210</v>
      </c>
      <c r="J757" s="122" t="s">
        <v>757</v>
      </c>
      <c r="K757" s="124" t="s">
        <v>1479</v>
      </c>
    </row>
    <row r="758" spans="1:11" ht="14.4" customHeight="1" x14ac:dyDescent="0.25">
      <c r="A758" s="1">
        <v>150</v>
      </c>
      <c r="B758" s="121"/>
      <c r="C758" s="121"/>
      <c r="D758" s="1" t="s">
        <v>386</v>
      </c>
      <c r="E758" s="1" t="s">
        <v>968</v>
      </c>
      <c r="F758" s="1" t="s">
        <v>108</v>
      </c>
      <c r="G758" s="1" t="s">
        <v>125</v>
      </c>
      <c r="H758" s="1" t="s">
        <v>181</v>
      </c>
      <c r="I758" s="1" t="s">
        <v>206</v>
      </c>
      <c r="J758" s="122" t="s">
        <v>758</v>
      </c>
      <c r="K758" s="124" t="s">
        <v>1480</v>
      </c>
    </row>
    <row r="759" spans="1:11" ht="14.4" customHeight="1" x14ac:dyDescent="0.25">
      <c r="A759" s="1">
        <v>151</v>
      </c>
      <c r="B759" s="121"/>
      <c r="C759" s="121"/>
      <c r="D759" s="1" t="s">
        <v>387</v>
      </c>
      <c r="E759" s="1" t="s">
        <v>251</v>
      </c>
      <c r="F759" s="1" t="s">
        <v>1679</v>
      </c>
      <c r="G759" s="1" t="s">
        <v>27</v>
      </c>
      <c r="H759" s="1" t="s">
        <v>1678</v>
      </c>
      <c r="I759" s="1" t="s">
        <v>206</v>
      </c>
      <c r="J759" s="122" t="s">
        <v>759</v>
      </c>
      <c r="K759" s="124" t="s">
        <v>1481</v>
      </c>
    </row>
    <row r="760" spans="1:11" ht="14.4" customHeight="1" x14ac:dyDescent="0.25">
      <c r="A760" s="1">
        <v>152</v>
      </c>
      <c r="B760" s="121"/>
      <c r="C760" s="121"/>
      <c r="D760" s="1" t="s">
        <v>388</v>
      </c>
      <c r="E760" s="1" t="s">
        <v>968</v>
      </c>
      <c r="F760" s="1" t="s">
        <v>1679</v>
      </c>
      <c r="G760" s="1" t="s">
        <v>27</v>
      </c>
      <c r="H760" s="1" t="s">
        <v>1678</v>
      </c>
      <c r="I760" s="1" t="s">
        <v>206</v>
      </c>
      <c r="J760" s="122" t="s">
        <v>758</v>
      </c>
      <c r="K760" s="124" t="s">
        <v>1482</v>
      </c>
    </row>
    <row r="761" spans="1:11" ht="14.4" customHeight="1" x14ac:dyDescent="0.25">
      <c r="A761" s="1">
        <v>153</v>
      </c>
      <c r="B761" s="121"/>
      <c r="C761" s="121"/>
      <c r="D761" s="1" t="s">
        <v>389</v>
      </c>
      <c r="E761" s="1" t="s">
        <v>967</v>
      </c>
      <c r="F761" s="1" t="s">
        <v>1679</v>
      </c>
      <c r="G761" s="1" t="s">
        <v>26</v>
      </c>
      <c r="H761" s="1" t="s">
        <v>181</v>
      </c>
      <c r="I761" s="1" t="s">
        <v>210</v>
      </c>
      <c r="J761" s="122" t="s">
        <v>722</v>
      </c>
    </row>
    <row r="762" spans="1:11" ht="14.4" customHeight="1" x14ac:dyDescent="0.25">
      <c r="A762" s="1">
        <v>154</v>
      </c>
      <c r="B762" s="121"/>
      <c r="C762" s="121"/>
      <c r="D762" s="1" t="s">
        <v>390</v>
      </c>
      <c r="E762" s="1" t="s">
        <v>234</v>
      </c>
      <c r="F762" s="1" t="s">
        <v>189</v>
      </c>
      <c r="G762" s="1" t="s">
        <v>27</v>
      </c>
      <c r="H762" s="1" t="s">
        <v>1678</v>
      </c>
      <c r="I762" s="1" t="s">
        <v>208</v>
      </c>
      <c r="J762" s="122" t="s">
        <v>722</v>
      </c>
      <c r="K762" s="124" t="s">
        <v>1483</v>
      </c>
    </row>
    <row r="763" spans="1:11" ht="14.4" customHeight="1" x14ac:dyDescent="0.25">
      <c r="A763" s="1">
        <v>155</v>
      </c>
      <c r="B763" s="121"/>
      <c r="C763" s="121"/>
      <c r="D763" s="1" t="s">
        <v>391</v>
      </c>
      <c r="E763" s="1" t="s">
        <v>968</v>
      </c>
      <c r="F763" s="1" t="s">
        <v>1679</v>
      </c>
      <c r="G763" s="1" t="s">
        <v>27</v>
      </c>
      <c r="H763" s="1" t="s">
        <v>209</v>
      </c>
      <c r="I763" s="1" t="s">
        <v>206</v>
      </c>
      <c r="J763" s="122" t="s">
        <v>760</v>
      </c>
      <c r="K763" s="124" t="s">
        <v>1484</v>
      </c>
    </row>
    <row r="764" spans="1:11" ht="14.4" customHeight="1" x14ac:dyDescent="0.25">
      <c r="A764" s="1">
        <v>156</v>
      </c>
      <c r="B764" s="121"/>
      <c r="C764" s="121"/>
      <c r="D764" s="1" t="s">
        <v>900</v>
      </c>
      <c r="E764" s="1" t="s">
        <v>238</v>
      </c>
      <c r="F764" s="1" t="s">
        <v>53</v>
      </c>
      <c r="G764" s="1" t="s">
        <v>27</v>
      </c>
      <c r="H764" s="1" t="s">
        <v>181</v>
      </c>
      <c r="I764" s="1" t="s">
        <v>210</v>
      </c>
      <c r="J764" s="122" t="s">
        <v>761</v>
      </c>
    </row>
    <row r="765" spans="1:11" ht="14.4" customHeight="1" x14ac:dyDescent="0.25">
      <c r="A765" s="1">
        <v>157</v>
      </c>
      <c r="B765" s="121"/>
      <c r="C765" s="121"/>
      <c r="D765" s="1" t="s">
        <v>392</v>
      </c>
      <c r="E765" s="1" t="s">
        <v>967</v>
      </c>
      <c r="F765" s="1" t="s">
        <v>53</v>
      </c>
      <c r="G765" s="1" t="s">
        <v>27</v>
      </c>
      <c r="H765" s="1" t="s">
        <v>1678</v>
      </c>
      <c r="I765" s="1" t="s">
        <v>208</v>
      </c>
      <c r="J765" s="122" t="s">
        <v>762</v>
      </c>
      <c r="K765" s="124" t="s">
        <v>1485</v>
      </c>
    </row>
    <row r="766" spans="1:11" ht="14.4" customHeight="1" x14ac:dyDescent="0.25">
      <c r="A766" s="1">
        <v>158</v>
      </c>
      <c r="B766" s="121"/>
      <c r="C766" s="121"/>
      <c r="D766" s="1" t="s">
        <v>992</v>
      </c>
      <c r="E766" s="1" t="s">
        <v>967</v>
      </c>
      <c r="F766" s="1" t="s">
        <v>53</v>
      </c>
      <c r="G766" s="1" t="s">
        <v>27</v>
      </c>
      <c r="H766" s="1" t="s">
        <v>1678</v>
      </c>
      <c r="I766" s="1" t="s">
        <v>119</v>
      </c>
      <c r="J766" s="122" t="s">
        <v>763</v>
      </c>
      <c r="K766" s="124" t="s">
        <v>1486</v>
      </c>
    </row>
    <row r="767" spans="1:11" ht="14.4" customHeight="1" x14ac:dyDescent="0.25">
      <c r="A767" s="1">
        <v>159</v>
      </c>
      <c r="B767" s="121"/>
      <c r="C767" s="121"/>
      <c r="D767" s="1" t="s">
        <v>393</v>
      </c>
      <c r="E767" s="1" t="s">
        <v>251</v>
      </c>
      <c r="F767" s="1" t="s">
        <v>1679</v>
      </c>
      <c r="G767" s="1" t="s">
        <v>27</v>
      </c>
      <c r="H767" s="1" t="s">
        <v>196</v>
      </c>
      <c r="I767" s="1" t="s">
        <v>206</v>
      </c>
      <c r="J767" s="122" t="s">
        <v>762</v>
      </c>
    </row>
    <row r="768" spans="1:11" ht="14.4" customHeight="1" x14ac:dyDescent="0.25">
      <c r="A768" s="1">
        <v>160</v>
      </c>
      <c r="B768" s="121"/>
      <c r="C768" s="121"/>
      <c r="D768" s="1" t="s">
        <v>394</v>
      </c>
      <c r="E768" s="1" t="s">
        <v>252</v>
      </c>
      <c r="F768" s="1" t="s">
        <v>1679</v>
      </c>
      <c r="G768" s="1" t="s">
        <v>27</v>
      </c>
      <c r="H768" s="2" t="s">
        <v>209</v>
      </c>
      <c r="I768" s="1" t="s">
        <v>206</v>
      </c>
      <c r="J768" s="122" t="s">
        <v>764</v>
      </c>
    </row>
    <row r="769" spans="1:11" ht="14.4" customHeight="1" thickBot="1" x14ac:dyDescent="0.3">
      <c r="A769" s="1">
        <v>161</v>
      </c>
      <c r="B769" s="121"/>
      <c r="C769" s="121"/>
      <c r="D769" s="1" t="s">
        <v>395</v>
      </c>
      <c r="E769" s="1" t="s">
        <v>967</v>
      </c>
      <c r="F769" s="1" t="s">
        <v>53</v>
      </c>
      <c r="G769" s="1" t="s">
        <v>27</v>
      </c>
      <c r="H769" s="1" t="s">
        <v>1678</v>
      </c>
      <c r="I769" s="1" t="s">
        <v>210</v>
      </c>
      <c r="J769" s="122" t="s">
        <v>765</v>
      </c>
      <c r="K769" s="124" t="s">
        <v>1487</v>
      </c>
    </row>
    <row r="770" spans="1:11" ht="14.4" customHeight="1" thickBot="1" x14ac:dyDescent="0.3">
      <c r="A770" s="1">
        <v>162</v>
      </c>
      <c r="B770" s="121"/>
      <c r="C770" s="121"/>
      <c r="D770" s="1" t="s">
        <v>396</v>
      </c>
      <c r="E770" s="1" t="s">
        <v>967</v>
      </c>
      <c r="F770" s="1" t="s">
        <v>53</v>
      </c>
      <c r="G770" s="1" t="s">
        <v>27</v>
      </c>
      <c r="H770" s="1" t="s">
        <v>209</v>
      </c>
      <c r="I770" s="1" t="s">
        <v>206</v>
      </c>
      <c r="J770" s="122" t="s">
        <v>766</v>
      </c>
      <c r="K770" s="126" t="s">
        <v>1488</v>
      </c>
    </row>
    <row r="771" spans="1:11" ht="14.4" customHeight="1" x14ac:dyDescent="0.25">
      <c r="A771" s="1">
        <v>163</v>
      </c>
      <c r="B771" s="121"/>
      <c r="C771" s="121"/>
      <c r="D771" s="1" t="s">
        <v>397</v>
      </c>
      <c r="E771" s="1" t="s">
        <v>967</v>
      </c>
      <c r="F771" s="1" t="s">
        <v>53</v>
      </c>
      <c r="G771" s="1" t="s">
        <v>27</v>
      </c>
      <c r="H771" s="1" t="s">
        <v>1678</v>
      </c>
      <c r="I771" s="1" t="s">
        <v>210</v>
      </c>
      <c r="J771" s="122" t="s">
        <v>765</v>
      </c>
      <c r="K771" s="124" t="s">
        <v>1489</v>
      </c>
    </row>
    <row r="772" spans="1:11" ht="14.4" customHeight="1" x14ac:dyDescent="0.25">
      <c r="A772" s="1">
        <v>164</v>
      </c>
      <c r="B772" s="121"/>
      <c r="C772" s="121"/>
      <c r="D772" s="1" t="s">
        <v>398</v>
      </c>
      <c r="E772" s="1" t="s">
        <v>968</v>
      </c>
      <c r="F772" s="1" t="s">
        <v>190</v>
      </c>
      <c r="G772" s="1" t="s">
        <v>27</v>
      </c>
      <c r="H772" s="1" t="s">
        <v>1678</v>
      </c>
      <c r="I772" s="1" t="s">
        <v>208</v>
      </c>
      <c r="J772" s="122" t="s">
        <v>767</v>
      </c>
      <c r="K772" s="124" t="s">
        <v>1490</v>
      </c>
    </row>
    <row r="773" spans="1:11" ht="14.4" customHeight="1" x14ac:dyDescent="0.25">
      <c r="A773" s="1">
        <v>165</v>
      </c>
      <c r="B773" s="121"/>
      <c r="C773" s="121"/>
      <c r="D773" s="1" t="s">
        <v>399</v>
      </c>
      <c r="E773" s="1" t="s">
        <v>967</v>
      </c>
      <c r="F773" s="1" t="s">
        <v>53</v>
      </c>
      <c r="G773" s="1" t="s">
        <v>27</v>
      </c>
      <c r="H773" s="1" t="s">
        <v>1678</v>
      </c>
      <c r="I773" s="1" t="s">
        <v>210</v>
      </c>
      <c r="J773" s="122" t="s">
        <v>765</v>
      </c>
      <c r="K773" s="124" t="s">
        <v>1491</v>
      </c>
    </row>
    <row r="774" spans="1:11" ht="14.4" customHeight="1" x14ac:dyDescent="0.25">
      <c r="A774" s="1">
        <v>166</v>
      </c>
      <c r="B774" s="121"/>
      <c r="C774" s="121"/>
      <c r="D774" s="1" t="s">
        <v>400</v>
      </c>
      <c r="E774" s="1" t="s">
        <v>967</v>
      </c>
      <c r="F774" s="1" t="s">
        <v>53</v>
      </c>
      <c r="G774" s="1" t="s">
        <v>27</v>
      </c>
      <c r="H774" s="1" t="s">
        <v>1678</v>
      </c>
      <c r="I774" s="1" t="s">
        <v>210</v>
      </c>
      <c r="J774" s="122" t="s">
        <v>765</v>
      </c>
      <c r="K774" s="124" t="s">
        <v>1492</v>
      </c>
    </row>
    <row r="775" spans="1:11" ht="14.4" customHeight="1" x14ac:dyDescent="0.25">
      <c r="A775" s="1">
        <v>167</v>
      </c>
      <c r="B775" s="121"/>
      <c r="C775" s="121"/>
      <c r="D775" s="1" t="s">
        <v>401</v>
      </c>
      <c r="E775" s="1" t="s">
        <v>967</v>
      </c>
      <c r="F775" s="1" t="s">
        <v>53</v>
      </c>
      <c r="G775" s="1" t="s">
        <v>27</v>
      </c>
      <c r="H775" s="1" t="s">
        <v>1678</v>
      </c>
      <c r="I775" s="1" t="s">
        <v>210</v>
      </c>
      <c r="J775" s="122" t="s">
        <v>768</v>
      </c>
      <c r="K775" s="124" t="s">
        <v>1493</v>
      </c>
    </row>
    <row r="776" spans="1:11" ht="14.4" customHeight="1" x14ac:dyDescent="0.25">
      <c r="A776" s="1">
        <v>168</v>
      </c>
      <c r="B776" s="121"/>
      <c r="C776" s="121"/>
      <c r="D776" s="1" t="s">
        <v>402</v>
      </c>
      <c r="E776" s="1" t="s">
        <v>967</v>
      </c>
      <c r="F776" s="1" t="s">
        <v>53</v>
      </c>
      <c r="G776" s="1" t="s">
        <v>27</v>
      </c>
      <c r="H776" s="1" t="s">
        <v>1678</v>
      </c>
      <c r="I776" s="1" t="s">
        <v>210</v>
      </c>
      <c r="J776" s="122" t="s">
        <v>755</v>
      </c>
      <c r="K776" s="124" t="s">
        <v>1494</v>
      </c>
    </row>
    <row r="777" spans="1:11" ht="14.4" customHeight="1" x14ac:dyDescent="0.25">
      <c r="A777" s="1">
        <v>169</v>
      </c>
      <c r="B777" s="121"/>
      <c r="C777" s="121"/>
      <c r="D777" s="1" t="s">
        <v>403</v>
      </c>
      <c r="E777" s="1" t="s">
        <v>967</v>
      </c>
      <c r="F777" s="1" t="s">
        <v>53</v>
      </c>
      <c r="G777" s="1" t="s">
        <v>27</v>
      </c>
      <c r="H777" s="1" t="s">
        <v>1678</v>
      </c>
      <c r="I777" s="1" t="s">
        <v>210</v>
      </c>
      <c r="J777" s="122" t="s">
        <v>769</v>
      </c>
      <c r="K777" s="124" t="s">
        <v>1495</v>
      </c>
    </row>
    <row r="778" spans="1:11" ht="14.4" customHeight="1" x14ac:dyDescent="0.25">
      <c r="A778" s="1">
        <v>170</v>
      </c>
      <c r="B778" s="121"/>
      <c r="C778" s="121"/>
      <c r="D778" s="1" t="s">
        <v>404</v>
      </c>
      <c r="E778" s="1" t="s">
        <v>967</v>
      </c>
      <c r="F778" s="1" t="s">
        <v>53</v>
      </c>
      <c r="G778" s="1" t="s">
        <v>27</v>
      </c>
      <c r="H778" s="1" t="s">
        <v>1678</v>
      </c>
      <c r="I778" s="1" t="s">
        <v>210</v>
      </c>
      <c r="J778" s="122" t="s">
        <v>770</v>
      </c>
      <c r="K778" s="124" t="s">
        <v>1496</v>
      </c>
    </row>
    <row r="779" spans="1:11" ht="14.4" customHeight="1" x14ac:dyDescent="0.25">
      <c r="A779" s="1">
        <v>171</v>
      </c>
      <c r="B779" s="121"/>
      <c r="C779" s="121"/>
      <c r="D779" s="1" t="s">
        <v>405</v>
      </c>
      <c r="E779" s="1" t="s">
        <v>238</v>
      </c>
      <c r="F779" s="1" t="s">
        <v>53</v>
      </c>
      <c r="G779" s="1" t="s">
        <v>26</v>
      </c>
      <c r="H779" s="1" t="s">
        <v>1678</v>
      </c>
      <c r="I779" s="1" t="s">
        <v>210</v>
      </c>
      <c r="J779" s="122" t="s">
        <v>769</v>
      </c>
      <c r="K779" s="124" t="s">
        <v>1497</v>
      </c>
    </row>
    <row r="780" spans="1:11" ht="14.4" customHeight="1" x14ac:dyDescent="0.25">
      <c r="A780" s="1">
        <v>172</v>
      </c>
      <c r="B780" s="121"/>
      <c r="C780" s="121"/>
      <c r="D780" s="1" t="s">
        <v>406</v>
      </c>
      <c r="E780" s="1" t="s">
        <v>967</v>
      </c>
      <c r="F780" s="1" t="s">
        <v>53</v>
      </c>
      <c r="G780" s="1" t="s">
        <v>26</v>
      </c>
      <c r="H780" s="1" t="s">
        <v>1678</v>
      </c>
      <c r="I780" s="1" t="s">
        <v>210</v>
      </c>
      <c r="J780" s="122" t="s">
        <v>769</v>
      </c>
      <c r="K780" s="124" t="s">
        <v>1498</v>
      </c>
    </row>
    <row r="781" spans="1:11" ht="14.4" customHeight="1" x14ac:dyDescent="0.25">
      <c r="A781" s="1">
        <v>173</v>
      </c>
      <c r="B781" s="121"/>
      <c r="C781" s="121"/>
      <c r="D781" s="1" t="s">
        <v>407</v>
      </c>
      <c r="E781" s="1" t="s">
        <v>967</v>
      </c>
      <c r="F781" s="1" t="s">
        <v>53</v>
      </c>
      <c r="G781" s="1" t="s">
        <v>27</v>
      </c>
      <c r="H781" s="1" t="s">
        <v>1678</v>
      </c>
      <c r="I781" s="1" t="s">
        <v>210</v>
      </c>
      <c r="J781" s="122" t="s">
        <v>626</v>
      </c>
    </row>
    <row r="782" spans="1:11" ht="14.4" customHeight="1" x14ac:dyDescent="0.25">
      <c r="A782" s="1">
        <v>174</v>
      </c>
      <c r="B782" s="121"/>
      <c r="C782" s="121"/>
      <c r="D782" s="1" t="s">
        <v>408</v>
      </c>
      <c r="E782" s="1" t="s">
        <v>238</v>
      </c>
      <c r="F782" s="1" t="s">
        <v>53</v>
      </c>
      <c r="G782" s="1" t="s">
        <v>27</v>
      </c>
      <c r="H782" s="1" t="s">
        <v>181</v>
      </c>
      <c r="I782" s="1" t="s">
        <v>210</v>
      </c>
      <c r="J782" s="122" t="s">
        <v>769</v>
      </c>
      <c r="K782" s="124" t="s">
        <v>1499</v>
      </c>
    </row>
    <row r="783" spans="1:11" ht="14.4" customHeight="1" x14ac:dyDescent="0.25">
      <c r="A783" s="1">
        <v>175</v>
      </c>
      <c r="B783" s="121"/>
      <c r="C783" s="121"/>
      <c r="D783" s="1" t="s">
        <v>409</v>
      </c>
      <c r="E783" s="1" t="s">
        <v>251</v>
      </c>
      <c r="F783" s="1" t="s">
        <v>53</v>
      </c>
      <c r="G783" s="1" t="s">
        <v>26</v>
      </c>
      <c r="H783" s="1" t="s">
        <v>1678</v>
      </c>
      <c r="I783" s="1" t="s">
        <v>206</v>
      </c>
      <c r="J783" s="122" t="s">
        <v>771</v>
      </c>
    </row>
    <row r="784" spans="1:11" ht="14.4" customHeight="1" x14ac:dyDescent="0.25">
      <c r="A784" s="1">
        <v>176</v>
      </c>
      <c r="B784" s="121"/>
      <c r="C784" s="121"/>
      <c r="D784" s="1" t="s">
        <v>410</v>
      </c>
      <c r="E784" s="1" t="s">
        <v>239</v>
      </c>
      <c r="F784" s="1" t="s">
        <v>1679</v>
      </c>
      <c r="G784" s="1" t="s">
        <v>26</v>
      </c>
      <c r="H784" s="1" t="s">
        <v>221</v>
      </c>
      <c r="I784" s="1" t="s">
        <v>206</v>
      </c>
      <c r="J784" s="122" t="s">
        <v>772</v>
      </c>
      <c r="K784" s="124" t="s">
        <v>1500</v>
      </c>
    </row>
    <row r="785" spans="1:11" ht="14.4" customHeight="1" x14ac:dyDescent="0.25">
      <c r="A785" s="1">
        <v>177</v>
      </c>
      <c r="B785" s="121"/>
      <c r="C785" s="121"/>
      <c r="D785" s="1" t="s">
        <v>411</v>
      </c>
      <c r="E785" s="1" t="s">
        <v>967</v>
      </c>
      <c r="F785" s="1" t="s">
        <v>53</v>
      </c>
      <c r="G785" s="1" t="s">
        <v>27</v>
      </c>
      <c r="H785" s="1" t="s">
        <v>181</v>
      </c>
      <c r="I785" s="1" t="s">
        <v>210</v>
      </c>
      <c r="J785" s="122" t="s">
        <v>773</v>
      </c>
    </row>
    <row r="786" spans="1:11" ht="14.4" customHeight="1" x14ac:dyDescent="0.25">
      <c r="A786" s="1">
        <v>178</v>
      </c>
      <c r="B786" s="121"/>
      <c r="C786" s="121"/>
      <c r="D786" s="1" t="s">
        <v>413</v>
      </c>
      <c r="E786" s="1" t="s">
        <v>251</v>
      </c>
      <c r="F786" s="1" t="s">
        <v>53</v>
      </c>
      <c r="G786" s="1" t="s">
        <v>27</v>
      </c>
      <c r="H786" s="1" t="s">
        <v>181</v>
      </c>
      <c r="I786" s="1" t="s">
        <v>206</v>
      </c>
      <c r="J786" s="122" t="s">
        <v>774</v>
      </c>
      <c r="K786" s="124" t="s">
        <v>1501</v>
      </c>
    </row>
    <row r="787" spans="1:11" ht="14.4" customHeight="1" x14ac:dyDescent="0.25">
      <c r="A787" s="1">
        <v>179</v>
      </c>
      <c r="B787" s="121"/>
      <c r="C787" s="121"/>
      <c r="D787" s="1" t="s">
        <v>412</v>
      </c>
      <c r="E787" s="1" t="s">
        <v>238</v>
      </c>
      <c r="F787" s="1" t="s">
        <v>53</v>
      </c>
      <c r="G787" s="1" t="s">
        <v>26</v>
      </c>
      <c r="H787" s="1" t="s">
        <v>1678</v>
      </c>
      <c r="I787" s="1" t="s">
        <v>119</v>
      </c>
      <c r="J787" s="122" t="s">
        <v>775</v>
      </c>
      <c r="K787" s="124" t="s">
        <v>1502</v>
      </c>
    </row>
    <row r="788" spans="1:11" ht="14.4" customHeight="1" x14ac:dyDescent="0.25">
      <c r="A788" s="1">
        <v>180</v>
      </c>
      <c r="B788" s="121"/>
      <c r="C788" s="121"/>
      <c r="D788" s="1" t="s">
        <v>414</v>
      </c>
      <c r="E788" s="1" t="s">
        <v>967</v>
      </c>
      <c r="F788" s="1" t="s">
        <v>53</v>
      </c>
      <c r="G788" s="1" t="s">
        <v>27</v>
      </c>
      <c r="H788" s="1" t="s">
        <v>1678</v>
      </c>
      <c r="I788" s="1" t="s">
        <v>208</v>
      </c>
      <c r="J788" s="122" t="s">
        <v>776</v>
      </c>
      <c r="K788" s="124" t="s">
        <v>1503</v>
      </c>
    </row>
    <row r="789" spans="1:11" ht="14.4" customHeight="1" x14ac:dyDescent="0.25">
      <c r="A789" s="1">
        <v>181</v>
      </c>
      <c r="B789" s="121"/>
      <c r="C789" s="121"/>
      <c r="D789" s="1" t="s">
        <v>415</v>
      </c>
      <c r="E789" s="1" t="s">
        <v>967</v>
      </c>
      <c r="F789" s="1" t="s">
        <v>53</v>
      </c>
      <c r="G789" s="1" t="s">
        <v>27</v>
      </c>
      <c r="H789" s="1" t="s">
        <v>1678</v>
      </c>
      <c r="I789" s="1" t="s">
        <v>208</v>
      </c>
      <c r="J789" s="122" t="s">
        <v>776</v>
      </c>
      <c r="K789" s="124" t="s">
        <v>1504</v>
      </c>
    </row>
    <row r="790" spans="1:11" ht="14.4" customHeight="1" x14ac:dyDescent="0.25">
      <c r="A790" s="1">
        <v>182</v>
      </c>
      <c r="B790" s="121"/>
      <c r="C790" s="121"/>
      <c r="D790" s="1" t="s">
        <v>416</v>
      </c>
      <c r="E790" s="1" t="s">
        <v>967</v>
      </c>
      <c r="F790" s="1" t="s">
        <v>53</v>
      </c>
      <c r="G790" s="1" t="s">
        <v>27</v>
      </c>
      <c r="H790" s="1" t="s">
        <v>1678</v>
      </c>
      <c r="I790" s="1" t="s">
        <v>210</v>
      </c>
      <c r="J790" s="122" t="s">
        <v>777</v>
      </c>
    </row>
    <row r="791" spans="1:11" ht="14.4" customHeight="1" x14ac:dyDescent="0.25">
      <c r="A791" s="1">
        <v>183</v>
      </c>
      <c r="B791" s="121"/>
      <c r="C791" s="121"/>
      <c r="D791" s="1" t="s">
        <v>417</v>
      </c>
      <c r="E791" s="1" t="s">
        <v>968</v>
      </c>
      <c r="F791" s="1" t="s">
        <v>1679</v>
      </c>
      <c r="G791" s="1" t="s">
        <v>27</v>
      </c>
      <c r="H791" s="1" t="s">
        <v>1678</v>
      </c>
      <c r="I791" s="1" t="s">
        <v>206</v>
      </c>
      <c r="J791" s="122" t="s">
        <v>778</v>
      </c>
      <c r="K791" s="124" t="s">
        <v>1505</v>
      </c>
    </row>
    <row r="792" spans="1:11" ht="14.4" customHeight="1" x14ac:dyDescent="0.25">
      <c r="A792" s="1">
        <v>184</v>
      </c>
      <c r="B792" s="121"/>
      <c r="C792" s="121"/>
      <c r="D792" s="1" t="s">
        <v>418</v>
      </c>
      <c r="E792" s="1" t="s">
        <v>968</v>
      </c>
      <c r="F792" s="1" t="s">
        <v>1679</v>
      </c>
      <c r="G792" s="1" t="s">
        <v>27</v>
      </c>
      <c r="H792" s="1" t="s">
        <v>1678</v>
      </c>
      <c r="I792" s="1" t="s">
        <v>206</v>
      </c>
      <c r="J792" s="122" t="s">
        <v>779</v>
      </c>
      <c r="K792" s="124" t="s">
        <v>1506</v>
      </c>
    </row>
    <row r="793" spans="1:11" ht="14.4" customHeight="1" x14ac:dyDescent="0.25">
      <c r="A793" s="1">
        <v>185</v>
      </c>
      <c r="B793" s="121"/>
      <c r="C793" s="121"/>
      <c r="D793" s="1" t="s">
        <v>419</v>
      </c>
      <c r="E793" s="1" t="s">
        <v>967</v>
      </c>
      <c r="F793" s="1" t="s">
        <v>53</v>
      </c>
      <c r="G793" s="1" t="s">
        <v>27</v>
      </c>
      <c r="H793" s="1" t="s">
        <v>181</v>
      </c>
      <c r="I793" s="1" t="s">
        <v>206</v>
      </c>
      <c r="J793" s="122" t="s">
        <v>780</v>
      </c>
      <c r="K793" s="124" t="s">
        <v>1507</v>
      </c>
    </row>
    <row r="794" spans="1:11" ht="14.4" customHeight="1" x14ac:dyDescent="0.25">
      <c r="A794" s="1">
        <v>186</v>
      </c>
      <c r="B794" s="121"/>
      <c r="C794" s="121"/>
      <c r="D794" s="1" t="s">
        <v>1774</v>
      </c>
      <c r="E794" s="1" t="s">
        <v>968</v>
      </c>
      <c r="F794" s="1" t="s">
        <v>186</v>
      </c>
      <c r="G794" s="1" t="s">
        <v>27</v>
      </c>
      <c r="H794" s="1" t="s">
        <v>1678</v>
      </c>
      <c r="I794" s="1" t="s">
        <v>206</v>
      </c>
      <c r="J794" s="122" t="s">
        <v>761</v>
      </c>
    </row>
    <row r="795" spans="1:11" ht="14.4" customHeight="1" x14ac:dyDescent="0.25">
      <c r="A795" s="1">
        <v>187</v>
      </c>
      <c r="B795" s="121"/>
      <c r="C795" s="121"/>
      <c r="D795" s="1" t="s">
        <v>420</v>
      </c>
      <c r="E795" s="1" t="s">
        <v>968</v>
      </c>
      <c r="F795" s="1" t="s">
        <v>52</v>
      </c>
      <c r="G795" s="1" t="s">
        <v>26</v>
      </c>
      <c r="H795" s="1" t="s">
        <v>1678</v>
      </c>
      <c r="I795" s="1" t="s">
        <v>206</v>
      </c>
      <c r="J795" s="122" t="s">
        <v>781</v>
      </c>
    </row>
    <row r="796" spans="1:11" ht="14.4" customHeight="1" x14ac:dyDescent="0.25">
      <c r="A796" s="1">
        <v>188</v>
      </c>
      <c r="B796" s="121"/>
      <c r="C796" s="121"/>
      <c r="D796" s="1" t="s">
        <v>421</v>
      </c>
      <c r="E796" s="1" t="s">
        <v>234</v>
      </c>
      <c r="F796" s="1" t="s">
        <v>189</v>
      </c>
      <c r="G796" s="1" t="s">
        <v>27</v>
      </c>
      <c r="H796" s="1" t="s">
        <v>1678</v>
      </c>
      <c r="I796" s="1" t="s">
        <v>206</v>
      </c>
      <c r="J796" s="122" t="s">
        <v>782</v>
      </c>
    </row>
    <row r="797" spans="1:11" ht="14.4" customHeight="1" x14ac:dyDescent="0.25">
      <c r="A797" s="1">
        <v>189</v>
      </c>
      <c r="B797" s="121"/>
      <c r="C797" s="121"/>
      <c r="D797" s="1" t="s">
        <v>422</v>
      </c>
      <c r="E797" s="1" t="s">
        <v>967</v>
      </c>
      <c r="F797" s="1" t="s">
        <v>53</v>
      </c>
      <c r="G797" s="1" t="s">
        <v>26</v>
      </c>
      <c r="H797" s="1" t="s">
        <v>181</v>
      </c>
      <c r="I797" s="1" t="s">
        <v>119</v>
      </c>
      <c r="J797" s="122" t="s">
        <v>783</v>
      </c>
      <c r="K797" s="124" t="s">
        <v>1508</v>
      </c>
    </row>
    <row r="798" spans="1:11" ht="14.4" customHeight="1" x14ac:dyDescent="0.25">
      <c r="A798" s="1">
        <v>190</v>
      </c>
      <c r="B798" s="121"/>
      <c r="C798" s="121"/>
      <c r="D798" s="1" t="s">
        <v>423</v>
      </c>
      <c r="E798" s="1" t="s">
        <v>967</v>
      </c>
      <c r="F798" s="1" t="s">
        <v>53</v>
      </c>
      <c r="G798" s="1" t="s">
        <v>26</v>
      </c>
      <c r="H798" s="1" t="s">
        <v>181</v>
      </c>
      <c r="I798" s="1" t="s">
        <v>119</v>
      </c>
      <c r="J798" s="122" t="s">
        <v>783</v>
      </c>
      <c r="K798" s="124" t="s">
        <v>1508</v>
      </c>
    </row>
    <row r="799" spans="1:11" ht="14.4" customHeight="1" x14ac:dyDescent="0.25">
      <c r="A799" s="1">
        <v>191</v>
      </c>
      <c r="B799" s="121"/>
      <c r="C799" s="121"/>
      <c r="D799" s="1" t="s">
        <v>424</v>
      </c>
      <c r="E799" s="1" t="s">
        <v>967</v>
      </c>
      <c r="F799" s="1" t="s">
        <v>53</v>
      </c>
      <c r="G799" s="1" t="s">
        <v>26</v>
      </c>
      <c r="H799" s="1" t="s">
        <v>181</v>
      </c>
      <c r="I799" s="1" t="s">
        <v>119</v>
      </c>
      <c r="J799" s="122" t="s">
        <v>784</v>
      </c>
      <c r="K799" s="124" t="s">
        <v>1509</v>
      </c>
    </row>
    <row r="800" spans="1:11" ht="14.4" customHeight="1" x14ac:dyDescent="0.25">
      <c r="A800" s="1">
        <v>192</v>
      </c>
      <c r="B800" s="121"/>
      <c r="C800" s="121"/>
      <c r="D800" s="1" t="s">
        <v>425</v>
      </c>
      <c r="E800" s="1" t="s">
        <v>234</v>
      </c>
      <c r="F800" s="1" t="s">
        <v>189</v>
      </c>
      <c r="G800" s="1" t="s">
        <v>26</v>
      </c>
      <c r="H800" s="1" t="s">
        <v>1741</v>
      </c>
      <c r="I800" s="1" t="s">
        <v>119</v>
      </c>
      <c r="J800" s="122" t="s">
        <v>785</v>
      </c>
    </row>
    <row r="801" spans="1:11" ht="14.4" customHeight="1" x14ac:dyDescent="0.25">
      <c r="A801" s="1">
        <v>193</v>
      </c>
      <c r="B801" s="121"/>
      <c r="C801" s="121"/>
      <c r="D801" s="1" t="s">
        <v>426</v>
      </c>
      <c r="E801" s="1" t="s">
        <v>234</v>
      </c>
      <c r="F801" s="1" t="s">
        <v>189</v>
      </c>
      <c r="G801" s="1" t="s">
        <v>27</v>
      </c>
      <c r="H801" s="1" t="s">
        <v>181</v>
      </c>
      <c r="I801" s="1" t="s">
        <v>119</v>
      </c>
      <c r="J801" s="122" t="s">
        <v>786</v>
      </c>
    </row>
    <row r="802" spans="1:11" ht="14.4" customHeight="1" x14ac:dyDescent="0.25">
      <c r="A802" s="1">
        <v>194</v>
      </c>
      <c r="B802" s="121"/>
      <c r="C802" s="121"/>
      <c r="D802" s="1" t="s">
        <v>427</v>
      </c>
      <c r="E802" s="1" t="s">
        <v>234</v>
      </c>
      <c r="F802" s="1" t="s">
        <v>189</v>
      </c>
      <c r="G802" s="1" t="s">
        <v>26</v>
      </c>
      <c r="H802" s="1" t="s">
        <v>181</v>
      </c>
      <c r="I802" s="1" t="s">
        <v>119</v>
      </c>
      <c r="J802" s="122" t="s">
        <v>786</v>
      </c>
    </row>
    <row r="803" spans="1:11" ht="14.4" customHeight="1" x14ac:dyDescent="0.25">
      <c r="A803" s="1">
        <v>195</v>
      </c>
      <c r="B803" s="121"/>
      <c r="C803" s="121"/>
      <c r="D803" s="1" t="s">
        <v>428</v>
      </c>
      <c r="E803" s="1" t="s">
        <v>234</v>
      </c>
      <c r="F803" s="1" t="s">
        <v>189</v>
      </c>
      <c r="G803" s="1" t="s">
        <v>26</v>
      </c>
      <c r="H803" s="1" t="s">
        <v>181</v>
      </c>
      <c r="I803" s="1" t="s">
        <v>119</v>
      </c>
      <c r="J803" s="122" t="s">
        <v>787</v>
      </c>
    </row>
    <row r="804" spans="1:11" ht="14.4" customHeight="1" x14ac:dyDescent="0.25">
      <c r="A804" s="1">
        <v>196</v>
      </c>
      <c r="B804" s="121"/>
      <c r="C804" s="121"/>
      <c r="D804" s="1" t="s">
        <v>429</v>
      </c>
      <c r="E804" s="1" t="s">
        <v>967</v>
      </c>
      <c r="F804" s="1" t="s">
        <v>108</v>
      </c>
      <c r="G804" s="1" t="s">
        <v>26</v>
      </c>
      <c r="H804" s="1" t="s">
        <v>181</v>
      </c>
      <c r="I804" s="1" t="s">
        <v>119</v>
      </c>
      <c r="J804" s="122" t="s">
        <v>786</v>
      </c>
    </row>
    <row r="805" spans="1:11" ht="14.4" customHeight="1" x14ac:dyDescent="0.25">
      <c r="A805" s="1">
        <v>197</v>
      </c>
      <c r="B805" s="121"/>
      <c r="C805" s="121"/>
      <c r="D805" s="1" t="s">
        <v>430</v>
      </c>
      <c r="E805" s="1" t="s">
        <v>967</v>
      </c>
      <c r="F805" s="1" t="s">
        <v>53</v>
      </c>
      <c r="G805" s="1" t="s">
        <v>26</v>
      </c>
      <c r="H805" s="1" t="s">
        <v>181</v>
      </c>
      <c r="I805" s="1" t="s">
        <v>119</v>
      </c>
      <c r="J805" s="122" t="s">
        <v>786</v>
      </c>
    </row>
    <row r="806" spans="1:11" ht="14.4" customHeight="1" x14ac:dyDescent="0.25">
      <c r="A806" s="1">
        <v>198</v>
      </c>
      <c r="B806" s="121"/>
      <c r="C806" s="121"/>
      <c r="D806" s="1" t="s">
        <v>431</v>
      </c>
      <c r="E806" s="1" t="s">
        <v>238</v>
      </c>
      <c r="F806" s="1" t="s">
        <v>1679</v>
      </c>
      <c r="G806" s="1" t="s">
        <v>26</v>
      </c>
      <c r="H806" s="1" t="s">
        <v>209</v>
      </c>
      <c r="I806" s="1" t="s">
        <v>206</v>
      </c>
      <c r="J806" s="122" t="s">
        <v>788</v>
      </c>
      <c r="K806" s="124" t="s">
        <v>1510</v>
      </c>
    </row>
    <row r="807" spans="1:11" ht="14.4" customHeight="1" x14ac:dyDescent="0.25">
      <c r="A807" s="1">
        <v>199</v>
      </c>
      <c r="B807" s="121"/>
      <c r="C807" s="121"/>
      <c r="D807" s="1" t="s">
        <v>432</v>
      </c>
      <c r="E807" s="1" t="s">
        <v>232</v>
      </c>
      <c r="F807" s="1" t="s">
        <v>52</v>
      </c>
      <c r="G807" s="1" t="s">
        <v>26</v>
      </c>
      <c r="H807" s="1" t="s">
        <v>1678</v>
      </c>
      <c r="I807" s="1" t="s">
        <v>206</v>
      </c>
      <c r="J807" s="122" t="s">
        <v>789</v>
      </c>
      <c r="K807" s="124" t="s">
        <v>1511</v>
      </c>
    </row>
    <row r="808" spans="1:11" ht="14.4" customHeight="1" x14ac:dyDescent="0.25">
      <c r="A808" s="1">
        <v>200</v>
      </c>
      <c r="B808" s="121"/>
      <c r="C808" s="121"/>
      <c r="D808" s="1" t="s">
        <v>433</v>
      </c>
      <c r="E808" s="1" t="s">
        <v>967</v>
      </c>
      <c r="F808" s="1" t="s">
        <v>108</v>
      </c>
      <c r="G808" s="1" t="s">
        <v>27</v>
      </c>
      <c r="H808" s="1" t="s">
        <v>1678</v>
      </c>
      <c r="I808" s="1" t="s">
        <v>119</v>
      </c>
      <c r="J808" s="122" t="s">
        <v>790</v>
      </c>
      <c r="K808" s="124" t="s">
        <v>1512</v>
      </c>
    </row>
    <row r="809" spans="1:11" ht="14.4" customHeight="1" x14ac:dyDescent="0.25">
      <c r="A809" s="1">
        <v>201</v>
      </c>
      <c r="B809" s="121"/>
      <c r="C809" s="121"/>
      <c r="D809" s="1" t="s">
        <v>434</v>
      </c>
      <c r="E809" s="1" t="s">
        <v>226</v>
      </c>
      <c r="F809" s="1" t="s">
        <v>861</v>
      </c>
      <c r="G809" s="1" t="s">
        <v>26</v>
      </c>
      <c r="H809" s="1" t="s">
        <v>221</v>
      </c>
      <c r="I809" s="1" t="s">
        <v>119</v>
      </c>
      <c r="J809" s="122" t="s">
        <v>768</v>
      </c>
    </row>
    <row r="810" spans="1:11" ht="14.4" customHeight="1" x14ac:dyDescent="0.25">
      <c r="A810" s="1">
        <v>202</v>
      </c>
      <c r="B810" s="121"/>
      <c r="C810" s="121"/>
      <c r="D810" s="1" t="s">
        <v>435</v>
      </c>
      <c r="E810" s="1" t="s">
        <v>232</v>
      </c>
      <c r="F810" s="1" t="s">
        <v>52</v>
      </c>
      <c r="G810" s="1" t="s">
        <v>26</v>
      </c>
      <c r="H810" s="1" t="s">
        <v>1678</v>
      </c>
      <c r="I810" s="1" t="s">
        <v>206</v>
      </c>
      <c r="J810" s="122" t="s">
        <v>791</v>
      </c>
      <c r="K810" s="124" t="s">
        <v>1513</v>
      </c>
    </row>
    <row r="811" spans="1:11" ht="14.4" customHeight="1" x14ac:dyDescent="0.25">
      <c r="A811" s="1">
        <v>203</v>
      </c>
      <c r="B811" s="121"/>
      <c r="C811" s="121"/>
      <c r="D811" s="1" t="s">
        <v>436</v>
      </c>
      <c r="E811" s="1" t="s">
        <v>967</v>
      </c>
      <c r="F811" s="1" t="s">
        <v>53</v>
      </c>
      <c r="G811" s="1" t="s">
        <v>62</v>
      </c>
      <c r="H811" s="1" t="s">
        <v>181</v>
      </c>
      <c r="I811" s="1" t="s">
        <v>119</v>
      </c>
      <c r="J811" s="122" t="s">
        <v>792</v>
      </c>
      <c r="K811" s="124" t="s">
        <v>1514</v>
      </c>
    </row>
    <row r="812" spans="1:11" ht="14.4" customHeight="1" x14ac:dyDescent="0.25">
      <c r="A812" s="1">
        <v>204</v>
      </c>
      <c r="B812" s="121"/>
      <c r="C812" s="121"/>
      <c r="D812" s="1" t="s">
        <v>1797</v>
      </c>
      <c r="E812" s="1" t="s">
        <v>1798</v>
      </c>
      <c r="F812" s="1" t="s">
        <v>1679</v>
      </c>
      <c r="G812" s="1" t="s">
        <v>27</v>
      </c>
      <c r="H812" s="1" t="s">
        <v>1678</v>
      </c>
      <c r="I812" s="1" t="s">
        <v>119</v>
      </c>
      <c r="J812" s="122" t="s">
        <v>793</v>
      </c>
      <c r="K812" s="124" t="s">
        <v>1515</v>
      </c>
    </row>
    <row r="813" spans="1:11" ht="14.4" customHeight="1" x14ac:dyDescent="0.25">
      <c r="A813" s="1">
        <v>205</v>
      </c>
      <c r="B813" s="121"/>
      <c r="C813" s="121"/>
      <c r="D813" s="1" t="s">
        <v>437</v>
      </c>
      <c r="E813" s="1" t="s">
        <v>238</v>
      </c>
      <c r="F813" s="1" t="s">
        <v>1679</v>
      </c>
      <c r="G813" s="1" t="s">
        <v>27</v>
      </c>
      <c r="H813" s="1" t="s">
        <v>209</v>
      </c>
      <c r="I813" s="1" t="s">
        <v>206</v>
      </c>
      <c r="J813" s="122" t="s">
        <v>793</v>
      </c>
      <c r="K813" s="124" t="s">
        <v>1516</v>
      </c>
    </row>
    <row r="814" spans="1:11" ht="14.4" customHeight="1" x14ac:dyDescent="0.25">
      <c r="A814" s="1">
        <v>206</v>
      </c>
      <c r="B814" s="121"/>
      <c r="C814" s="121"/>
      <c r="D814" s="1" t="s">
        <v>438</v>
      </c>
      <c r="E814" s="1" t="s">
        <v>969</v>
      </c>
      <c r="F814" s="1" t="s">
        <v>1679</v>
      </c>
      <c r="G814" s="1" t="s">
        <v>27</v>
      </c>
      <c r="H814" s="1" t="s">
        <v>1678</v>
      </c>
      <c r="I814" s="1" t="s">
        <v>206</v>
      </c>
      <c r="J814" s="122" t="s">
        <v>794</v>
      </c>
      <c r="K814" s="124" t="s">
        <v>1517</v>
      </c>
    </row>
    <row r="815" spans="1:11" ht="14.4" customHeight="1" x14ac:dyDescent="0.25">
      <c r="A815" s="1">
        <v>207</v>
      </c>
      <c r="B815" s="121"/>
      <c r="C815" s="121"/>
      <c r="D815" s="1" t="s">
        <v>439</v>
      </c>
      <c r="E815" s="1" t="s">
        <v>967</v>
      </c>
      <c r="F815" s="1" t="s">
        <v>53</v>
      </c>
      <c r="G815" s="1" t="s">
        <v>26</v>
      </c>
      <c r="H815" s="1" t="s">
        <v>1741</v>
      </c>
      <c r="I815" s="1" t="s">
        <v>119</v>
      </c>
      <c r="J815" s="122" t="s">
        <v>795</v>
      </c>
      <c r="K815" s="124" t="s">
        <v>1518</v>
      </c>
    </row>
    <row r="816" spans="1:11" ht="14.4" customHeight="1" x14ac:dyDescent="0.25">
      <c r="A816" s="1">
        <v>208</v>
      </c>
      <c r="B816" s="121"/>
      <c r="C816" s="121"/>
      <c r="D816" s="1" t="s">
        <v>440</v>
      </c>
      <c r="E816" s="1" t="s">
        <v>967</v>
      </c>
      <c r="F816" s="1" t="s">
        <v>53</v>
      </c>
      <c r="G816" s="1" t="s">
        <v>26</v>
      </c>
      <c r="H816" s="1" t="s">
        <v>209</v>
      </c>
      <c r="I816" s="1" t="s">
        <v>119</v>
      </c>
      <c r="J816" s="122" t="s">
        <v>796</v>
      </c>
      <c r="K816" s="124" t="s">
        <v>1519</v>
      </c>
    </row>
    <row r="817" spans="1:11" ht="14.4" customHeight="1" x14ac:dyDescent="0.25">
      <c r="A817" s="1">
        <v>209</v>
      </c>
      <c r="B817" s="121"/>
      <c r="C817" s="121"/>
      <c r="D817" s="1" t="s">
        <v>441</v>
      </c>
      <c r="E817" s="1" t="s">
        <v>969</v>
      </c>
      <c r="F817" s="1" t="s">
        <v>1679</v>
      </c>
      <c r="G817" s="1" t="s">
        <v>26</v>
      </c>
      <c r="H817" s="1" t="s">
        <v>221</v>
      </c>
      <c r="I817" s="1" t="s">
        <v>206</v>
      </c>
      <c r="J817" s="122" t="s">
        <v>793</v>
      </c>
      <c r="K817" s="124" t="s">
        <v>1520</v>
      </c>
    </row>
    <row r="818" spans="1:11" ht="14.4" customHeight="1" x14ac:dyDescent="0.25">
      <c r="A818" s="1">
        <v>210</v>
      </c>
      <c r="B818" s="121"/>
      <c r="C818" s="121"/>
      <c r="D818" s="1" t="s">
        <v>442</v>
      </c>
      <c r="E818" s="1" t="s">
        <v>232</v>
      </c>
      <c r="F818" s="1" t="s">
        <v>52</v>
      </c>
      <c r="G818" s="1" t="s">
        <v>26</v>
      </c>
      <c r="H818" s="1" t="s">
        <v>224</v>
      </c>
      <c r="I818" s="1" t="s">
        <v>119</v>
      </c>
      <c r="J818" s="122" t="s">
        <v>797</v>
      </c>
      <c r="K818" s="124" t="s">
        <v>1521</v>
      </c>
    </row>
    <row r="819" spans="1:11" ht="14.4" customHeight="1" x14ac:dyDescent="0.25">
      <c r="A819" s="1">
        <v>211</v>
      </c>
      <c r="B819" s="121"/>
      <c r="C819" s="121"/>
      <c r="D819" s="1" t="s">
        <v>443</v>
      </c>
      <c r="E819" s="1" t="s">
        <v>967</v>
      </c>
      <c r="F819" s="1" t="s">
        <v>108</v>
      </c>
      <c r="G819" s="1" t="s">
        <v>27</v>
      </c>
      <c r="H819" s="1" t="s">
        <v>1678</v>
      </c>
      <c r="I819" s="1" t="s">
        <v>206</v>
      </c>
      <c r="J819" s="122" t="s">
        <v>798</v>
      </c>
      <c r="K819" s="124" t="s">
        <v>1522</v>
      </c>
    </row>
    <row r="820" spans="1:11" ht="14.4" customHeight="1" thickBot="1" x14ac:dyDescent="0.3">
      <c r="A820" s="1">
        <v>212</v>
      </c>
      <c r="B820" s="121"/>
      <c r="C820" s="121"/>
      <c r="D820" s="1" t="s">
        <v>444</v>
      </c>
      <c r="E820" s="1" t="s">
        <v>967</v>
      </c>
      <c r="F820" s="1" t="s">
        <v>53</v>
      </c>
      <c r="G820" s="1" t="s">
        <v>27</v>
      </c>
      <c r="H820" s="1" t="s">
        <v>181</v>
      </c>
      <c r="I820" s="1" t="s">
        <v>119</v>
      </c>
      <c r="J820" s="122" t="s">
        <v>769</v>
      </c>
      <c r="K820" s="124" t="s">
        <v>1523</v>
      </c>
    </row>
    <row r="821" spans="1:11" ht="14.4" customHeight="1" thickBot="1" x14ac:dyDescent="0.3">
      <c r="A821" s="1">
        <v>213</v>
      </c>
      <c r="B821" s="121"/>
      <c r="C821" s="121"/>
      <c r="D821" s="1" t="s">
        <v>445</v>
      </c>
      <c r="E821" s="1" t="s">
        <v>252</v>
      </c>
      <c r="F821" s="1" t="s">
        <v>1679</v>
      </c>
      <c r="G821" s="1" t="s">
        <v>26</v>
      </c>
      <c r="H821" s="1" t="s">
        <v>1678</v>
      </c>
      <c r="I821" s="1" t="s">
        <v>206</v>
      </c>
      <c r="J821" s="122" t="s">
        <v>799</v>
      </c>
      <c r="K821" s="126" t="s">
        <v>1524</v>
      </c>
    </row>
    <row r="822" spans="1:11" ht="14.4" customHeight="1" x14ac:dyDescent="0.25">
      <c r="A822" s="1">
        <v>214</v>
      </c>
      <c r="B822" s="121"/>
      <c r="C822" s="121"/>
      <c r="D822" s="1" t="s">
        <v>446</v>
      </c>
      <c r="E822" s="1" t="s">
        <v>967</v>
      </c>
      <c r="F822" s="1" t="s">
        <v>108</v>
      </c>
      <c r="G822" s="1" t="s">
        <v>27</v>
      </c>
      <c r="H822" s="1" t="s">
        <v>1678</v>
      </c>
      <c r="I822" s="1" t="s">
        <v>119</v>
      </c>
      <c r="J822" s="122" t="s">
        <v>800</v>
      </c>
      <c r="K822" s="124" t="s">
        <v>1525</v>
      </c>
    </row>
    <row r="823" spans="1:11" ht="14.4" customHeight="1" x14ac:dyDescent="0.25">
      <c r="A823" s="1">
        <v>215</v>
      </c>
      <c r="B823" s="121"/>
      <c r="C823" s="121"/>
      <c r="D823" s="1" t="s">
        <v>447</v>
      </c>
      <c r="E823" s="1" t="s">
        <v>967</v>
      </c>
      <c r="F823" s="1" t="s">
        <v>108</v>
      </c>
      <c r="G823" s="1" t="s">
        <v>26</v>
      </c>
      <c r="H823" s="1" t="s">
        <v>1678</v>
      </c>
      <c r="I823" s="1" t="s">
        <v>119</v>
      </c>
      <c r="J823" s="122" t="s">
        <v>801</v>
      </c>
      <c r="K823" s="124" t="s">
        <v>1526</v>
      </c>
    </row>
    <row r="824" spans="1:11" ht="14.4" customHeight="1" x14ac:dyDescent="0.25">
      <c r="A824" s="1">
        <v>216</v>
      </c>
      <c r="B824" s="121"/>
      <c r="C824" s="121"/>
      <c r="D824" s="1" t="s">
        <v>448</v>
      </c>
      <c r="E824" s="1" t="s">
        <v>234</v>
      </c>
      <c r="F824" s="1" t="s">
        <v>189</v>
      </c>
      <c r="G824" s="1" t="s">
        <v>26</v>
      </c>
      <c r="H824" s="1" t="s">
        <v>1678</v>
      </c>
      <c r="I824" s="1" t="s">
        <v>206</v>
      </c>
      <c r="J824" s="122" t="s">
        <v>628</v>
      </c>
      <c r="K824" s="124" t="s">
        <v>1527</v>
      </c>
    </row>
    <row r="825" spans="1:11" ht="14.4" customHeight="1" x14ac:dyDescent="0.25">
      <c r="A825" s="1">
        <v>217</v>
      </c>
      <c r="B825" s="121"/>
      <c r="C825" s="121"/>
      <c r="D825" s="1" t="s">
        <v>449</v>
      </c>
      <c r="E825" s="1" t="s">
        <v>967</v>
      </c>
      <c r="F825" s="1" t="s">
        <v>53</v>
      </c>
      <c r="G825" s="1" t="s">
        <v>27</v>
      </c>
      <c r="H825" s="1" t="s">
        <v>1742</v>
      </c>
      <c r="I825" s="1" t="s">
        <v>206</v>
      </c>
      <c r="J825" s="122" t="s">
        <v>802</v>
      </c>
      <c r="K825" s="124" t="s">
        <v>1528</v>
      </c>
    </row>
    <row r="826" spans="1:11" ht="14.4" customHeight="1" x14ac:dyDescent="0.25">
      <c r="A826" s="1">
        <v>218</v>
      </c>
      <c r="B826" s="121"/>
      <c r="C826" s="121"/>
      <c r="D826" s="1" t="s">
        <v>1799</v>
      </c>
      <c r="E826" s="1" t="s">
        <v>1800</v>
      </c>
      <c r="F826" s="1" t="s">
        <v>189</v>
      </c>
      <c r="G826" s="1" t="s">
        <v>27</v>
      </c>
      <c r="H826" s="1" t="s">
        <v>1678</v>
      </c>
      <c r="I826" s="1" t="s">
        <v>206</v>
      </c>
      <c r="J826" s="122" t="s">
        <v>803</v>
      </c>
      <c r="K826" s="124" t="s">
        <v>1529</v>
      </c>
    </row>
    <row r="827" spans="1:11" ht="14.4" customHeight="1" x14ac:dyDescent="0.25">
      <c r="A827" s="1">
        <v>219</v>
      </c>
      <c r="B827" s="121"/>
      <c r="C827" s="121"/>
      <c r="D827" s="1" t="s">
        <v>450</v>
      </c>
      <c r="E827" s="1" t="s">
        <v>967</v>
      </c>
      <c r="F827" s="1" t="s">
        <v>53</v>
      </c>
      <c r="G827" s="1" t="s">
        <v>26</v>
      </c>
      <c r="H827" s="1" t="s">
        <v>1742</v>
      </c>
      <c r="I827" s="1" t="s">
        <v>119</v>
      </c>
      <c r="J827" s="122" t="s">
        <v>714</v>
      </c>
      <c r="K827" s="124" t="s">
        <v>1530</v>
      </c>
    </row>
    <row r="828" spans="1:11" ht="14.4" customHeight="1" x14ac:dyDescent="0.25">
      <c r="A828" s="1">
        <v>220</v>
      </c>
      <c r="B828" s="121"/>
      <c r="C828" s="121"/>
      <c r="D828" s="1" t="s">
        <v>451</v>
      </c>
      <c r="E828" s="1" t="s">
        <v>232</v>
      </c>
      <c r="F828" s="1" t="s">
        <v>52</v>
      </c>
      <c r="G828" s="1" t="s">
        <v>27</v>
      </c>
      <c r="H828" s="1" t="s">
        <v>1678</v>
      </c>
      <c r="I828" s="1" t="s">
        <v>206</v>
      </c>
      <c r="J828" s="122" t="s">
        <v>715</v>
      </c>
      <c r="K828" s="124" t="s">
        <v>1531</v>
      </c>
    </row>
    <row r="829" spans="1:11" ht="14.4" customHeight="1" x14ac:dyDescent="0.25">
      <c r="A829" s="1">
        <v>221</v>
      </c>
      <c r="B829" s="121"/>
      <c r="C829" s="121"/>
      <c r="D829" s="1" t="s">
        <v>452</v>
      </c>
      <c r="E829" s="1" t="s">
        <v>967</v>
      </c>
      <c r="F829" s="1" t="s">
        <v>53</v>
      </c>
      <c r="G829" s="1" t="s">
        <v>27</v>
      </c>
      <c r="H829" s="1" t="s">
        <v>1742</v>
      </c>
      <c r="I829" s="1" t="s">
        <v>119</v>
      </c>
      <c r="J829" s="122" t="s">
        <v>804</v>
      </c>
      <c r="K829" s="124" t="s">
        <v>1532</v>
      </c>
    </row>
    <row r="830" spans="1:11" ht="14.4" customHeight="1" x14ac:dyDescent="0.25">
      <c r="A830" s="1">
        <v>222</v>
      </c>
      <c r="B830" s="121"/>
      <c r="C830" s="121"/>
      <c r="D830" s="1" t="s">
        <v>453</v>
      </c>
      <c r="E830" s="1" t="s">
        <v>967</v>
      </c>
      <c r="F830" s="1" t="s">
        <v>53</v>
      </c>
      <c r="G830" s="1" t="s">
        <v>27</v>
      </c>
      <c r="H830" s="1" t="s">
        <v>1678</v>
      </c>
      <c r="I830" s="1" t="s">
        <v>206</v>
      </c>
      <c r="J830" s="122" t="s">
        <v>805</v>
      </c>
      <c r="K830" s="124" t="s">
        <v>1533</v>
      </c>
    </row>
    <row r="831" spans="1:11" ht="14.4" customHeight="1" x14ac:dyDescent="0.25">
      <c r="A831" s="1">
        <v>223</v>
      </c>
      <c r="B831" s="121"/>
      <c r="C831" s="121"/>
      <c r="D831" s="1" t="s">
        <v>454</v>
      </c>
      <c r="E831" s="1" t="s">
        <v>1800</v>
      </c>
      <c r="F831" s="1" t="s">
        <v>189</v>
      </c>
      <c r="G831" s="1" t="s">
        <v>27</v>
      </c>
      <c r="H831" s="1" t="s">
        <v>1678</v>
      </c>
      <c r="I831" s="1" t="s">
        <v>206</v>
      </c>
      <c r="J831" s="122" t="s">
        <v>806</v>
      </c>
      <c r="K831" s="124" t="s">
        <v>1534</v>
      </c>
    </row>
    <row r="832" spans="1:11" ht="14.4" customHeight="1" x14ac:dyDescent="0.25">
      <c r="A832" s="1">
        <v>224</v>
      </c>
      <c r="B832" s="121"/>
      <c r="C832" s="121"/>
      <c r="D832" s="1" t="s">
        <v>455</v>
      </c>
      <c r="E832" s="1" t="s">
        <v>234</v>
      </c>
      <c r="F832" s="1" t="s">
        <v>189</v>
      </c>
      <c r="G832" s="1" t="s">
        <v>27</v>
      </c>
      <c r="H832" s="1" t="s">
        <v>1678</v>
      </c>
      <c r="I832" s="1" t="s">
        <v>206</v>
      </c>
      <c r="J832" s="122" t="s">
        <v>806</v>
      </c>
      <c r="K832" s="124" t="s">
        <v>1535</v>
      </c>
    </row>
    <row r="833" spans="1:11" ht="14.4" customHeight="1" x14ac:dyDescent="0.25">
      <c r="A833" s="1">
        <v>225</v>
      </c>
      <c r="B833" s="121"/>
      <c r="C833" s="121"/>
      <c r="D833" s="1" t="s">
        <v>456</v>
      </c>
      <c r="E833" s="1" t="s">
        <v>967</v>
      </c>
      <c r="F833" s="1" t="s">
        <v>53</v>
      </c>
      <c r="G833" s="1" t="s">
        <v>27</v>
      </c>
      <c r="H833" s="1" t="s">
        <v>1678</v>
      </c>
      <c r="I833" s="1" t="s">
        <v>119</v>
      </c>
      <c r="J833" s="122" t="s">
        <v>807</v>
      </c>
      <c r="K833" s="124" t="s">
        <v>1536</v>
      </c>
    </row>
    <row r="834" spans="1:11" ht="14.4" customHeight="1" x14ac:dyDescent="0.25">
      <c r="A834" s="1">
        <v>226</v>
      </c>
      <c r="B834" s="121"/>
      <c r="C834" s="121"/>
      <c r="D834" s="1" t="s">
        <v>457</v>
      </c>
      <c r="E834" s="1" t="s">
        <v>967</v>
      </c>
      <c r="F834" s="1" t="s">
        <v>53</v>
      </c>
      <c r="G834" s="1" t="s">
        <v>62</v>
      </c>
      <c r="H834" s="1" t="s">
        <v>181</v>
      </c>
      <c r="I834" s="1" t="s">
        <v>119</v>
      </c>
      <c r="J834" s="122" t="s">
        <v>808</v>
      </c>
      <c r="K834" s="124" t="s">
        <v>1537</v>
      </c>
    </row>
    <row r="835" spans="1:11" ht="14.4" customHeight="1" x14ac:dyDescent="0.25">
      <c r="A835" s="1">
        <v>227</v>
      </c>
      <c r="B835" s="121"/>
      <c r="C835" s="121"/>
      <c r="D835" s="1" t="s">
        <v>458</v>
      </c>
      <c r="E835" s="1" t="s">
        <v>967</v>
      </c>
      <c r="F835" s="1" t="s">
        <v>53</v>
      </c>
      <c r="G835" s="1" t="s">
        <v>26</v>
      </c>
      <c r="H835" s="1" t="s">
        <v>1678</v>
      </c>
      <c r="I835" s="1" t="s">
        <v>119</v>
      </c>
      <c r="J835" s="122" t="s">
        <v>809</v>
      </c>
      <c r="K835" s="124" t="s">
        <v>1538</v>
      </c>
    </row>
    <row r="836" spans="1:11" ht="14.4" customHeight="1" x14ac:dyDescent="0.25">
      <c r="A836" s="1">
        <v>228</v>
      </c>
      <c r="B836" s="121"/>
      <c r="C836" s="121"/>
      <c r="D836" s="1" t="s">
        <v>459</v>
      </c>
      <c r="E836" s="1" t="s">
        <v>967</v>
      </c>
      <c r="F836" s="1" t="s">
        <v>53</v>
      </c>
      <c r="G836" s="1" t="s">
        <v>26</v>
      </c>
      <c r="H836" s="1" t="s">
        <v>1678</v>
      </c>
      <c r="I836" s="1" t="s">
        <v>119</v>
      </c>
      <c r="J836" s="122" t="s">
        <v>810</v>
      </c>
      <c r="K836" s="124" t="s">
        <v>1539</v>
      </c>
    </row>
    <row r="837" spans="1:11" ht="14.4" customHeight="1" x14ac:dyDescent="0.25">
      <c r="A837" s="1">
        <v>229</v>
      </c>
      <c r="B837" s="121"/>
      <c r="C837" s="121"/>
      <c r="D837" s="1" t="s">
        <v>460</v>
      </c>
      <c r="E837" s="1" t="s">
        <v>967</v>
      </c>
      <c r="F837" s="1" t="s">
        <v>53</v>
      </c>
      <c r="G837" s="1" t="s">
        <v>62</v>
      </c>
      <c r="H837" s="1" t="s">
        <v>1742</v>
      </c>
      <c r="I837" s="1" t="s">
        <v>119</v>
      </c>
      <c r="J837" s="122" t="s">
        <v>811</v>
      </c>
      <c r="K837" s="124" t="s">
        <v>1540</v>
      </c>
    </row>
    <row r="838" spans="1:11" ht="14.4" customHeight="1" x14ac:dyDescent="0.25">
      <c r="A838" s="1">
        <v>230</v>
      </c>
      <c r="B838" s="121"/>
      <c r="C838" s="121"/>
      <c r="D838" s="1" t="s">
        <v>461</v>
      </c>
      <c r="E838" s="1" t="s">
        <v>967</v>
      </c>
      <c r="F838" s="1" t="s">
        <v>53</v>
      </c>
      <c r="G838" s="1" t="s">
        <v>27</v>
      </c>
      <c r="H838" s="1" t="s">
        <v>1678</v>
      </c>
      <c r="I838" s="1" t="s">
        <v>119</v>
      </c>
      <c r="J838" s="122" t="s">
        <v>812</v>
      </c>
    </row>
    <row r="839" spans="1:11" ht="14.4" customHeight="1" x14ac:dyDescent="0.25">
      <c r="A839" s="1">
        <v>231</v>
      </c>
      <c r="B839" s="121"/>
      <c r="C839" s="121"/>
      <c r="D839" s="1" t="s">
        <v>462</v>
      </c>
      <c r="E839" s="1" t="s">
        <v>969</v>
      </c>
      <c r="F839" s="1" t="s">
        <v>1679</v>
      </c>
      <c r="G839" s="1" t="s">
        <v>125</v>
      </c>
      <c r="H839" s="1" t="s">
        <v>181</v>
      </c>
      <c r="I839" s="1" t="s">
        <v>119</v>
      </c>
      <c r="J839" s="122" t="s">
        <v>813</v>
      </c>
    </row>
    <row r="840" spans="1:11" ht="14.4" customHeight="1" x14ac:dyDescent="0.25">
      <c r="A840" s="1">
        <v>232</v>
      </c>
      <c r="B840" s="121"/>
      <c r="C840" s="121"/>
      <c r="D840" s="1" t="s">
        <v>463</v>
      </c>
      <c r="E840" s="1" t="s">
        <v>967</v>
      </c>
      <c r="F840" s="1" t="s">
        <v>108</v>
      </c>
      <c r="G840" s="1" t="s">
        <v>26</v>
      </c>
      <c r="H840" s="1" t="s">
        <v>1742</v>
      </c>
      <c r="I840" s="1" t="s">
        <v>119</v>
      </c>
      <c r="J840" s="122" t="s">
        <v>813</v>
      </c>
    </row>
    <row r="841" spans="1:11" ht="14.4" customHeight="1" x14ac:dyDescent="0.25">
      <c r="A841" s="1">
        <v>233</v>
      </c>
      <c r="B841" s="121"/>
      <c r="C841" s="121"/>
      <c r="D841" s="1" t="s">
        <v>464</v>
      </c>
      <c r="E841" s="1" t="s">
        <v>232</v>
      </c>
      <c r="F841" s="1" t="s">
        <v>52</v>
      </c>
      <c r="G841" s="1" t="s">
        <v>27</v>
      </c>
      <c r="H841" s="1" t="s">
        <v>1678</v>
      </c>
      <c r="I841" s="1" t="s">
        <v>206</v>
      </c>
      <c r="J841" s="122" t="s">
        <v>813</v>
      </c>
      <c r="K841" s="124" t="s">
        <v>1541</v>
      </c>
    </row>
    <row r="842" spans="1:11" ht="14.4" customHeight="1" x14ac:dyDescent="0.25">
      <c r="A842" s="1">
        <v>234</v>
      </c>
      <c r="B842" s="121"/>
      <c r="C842" s="121"/>
      <c r="D842" s="1" t="s">
        <v>465</v>
      </c>
      <c r="E842" s="1" t="s">
        <v>237</v>
      </c>
      <c r="F842" s="1" t="s">
        <v>1679</v>
      </c>
      <c r="G842" s="1" t="s">
        <v>125</v>
      </c>
      <c r="H842" s="1" t="s">
        <v>207</v>
      </c>
      <c r="I842" s="1" t="s">
        <v>206</v>
      </c>
      <c r="J842" s="122" t="s">
        <v>814</v>
      </c>
      <c r="K842" s="124" t="s">
        <v>1542</v>
      </c>
    </row>
    <row r="843" spans="1:11" ht="14.4" customHeight="1" x14ac:dyDescent="0.25">
      <c r="A843" s="1">
        <v>235</v>
      </c>
      <c r="B843" s="121"/>
      <c r="C843" s="121"/>
      <c r="D843" s="1" t="s">
        <v>466</v>
      </c>
      <c r="E843" s="1" t="s">
        <v>252</v>
      </c>
      <c r="F843" s="1" t="s">
        <v>1679</v>
      </c>
      <c r="G843" s="1" t="s">
        <v>26</v>
      </c>
      <c r="H843" s="1" t="s">
        <v>181</v>
      </c>
      <c r="I843" s="1" t="s">
        <v>119</v>
      </c>
      <c r="J843" s="122" t="s">
        <v>814</v>
      </c>
      <c r="K843" s="124" t="s">
        <v>1543</v>
      </c>
    </row>
    <row r="844" spans="1:11" ht="14.4" customHeight="1" x14ac:dyDescent="0.25">
      <c r="A844" s="1">
        <v>236</v>
      </c>
      <c r="B844" s="121"/>
      <c r="C844" s="121"/>
      <c r="D844" s="1" t="s">
        <v>467</v>
      </c>
      <c r="E844" s="1" t="s">
        <v>252</v>
      </c>
      <c r="F844" s="1" t="s">
        <v>1679</v>
      </c>
      <c r="G844" s="1" t="s">
        <v>26</v>
      </c>
      <c r="H844" s="1" t="s">
        <v>1742</v>
      </c>
      <c r="I844" s="1" t="s">
        <v>119</v>
      </c>
      <c r="J844" s="122" t="s">
        <v>814</v>
      </c>
      <c r="K844" s="124" t="s">
        <v>1544</v>
      </c>
    </row>
    <row r="845" spans="1:11" ht="14.4" customHeight="1" x14ac:dyDescent="0.25">
      <c r="A845" s="1">
        <v>237</v>
      </c>
      <c r="B845" s="121"/>
      <c r="C845" s="121"/>
      <c r="D845" s="1" t="s">
        <v>468</v>
      </c>
      <c r="E845" s="1" t="s">
        <v>967</v>
      </c>
      <c r="F845" s="1" t="s">
        <v>53</v>
      </c>
      <c r="G845" s="1" t="s">
        <v>27</v>
      </c>
      <c r="H845" s="1" t="s">
        <v>209</v>
      </c>
      <c r="I845" s="1" t="s">
        <v>119</v>
      </c>
      <c r="J845" s="122" t="s">
        <v>815</v>
      </c>
    </row>
    <row r="846" spans="1:11" ht="14.4" customHeight="1" x14ac:dyDescent="0.25">
      <c r="A846" s="1">
        <v>238</v>
      </c>
      <c r="B846" s="121"/>
      <c r="C846" s="121"/>
      <c r="D846" s="1" t="s">
        <v>469</v>
      </c>
      <c r="E846" s="1" t="s">
        <v>234</v>
      </c>
      <c r="F846" s="1" t="s">
        <v>189</v>
      </c>
      <c r="G846" s="1" t="s">
        <v>26</v>
      </c>
      <c r="H846" s="1" t="s">
        <v>922</v>
      </c>
      <c r="I846" s="1" t="s">
        <v>119</v>
      </c>
      <c r="J846" s="122" t="s">
        <v>816</v>
      </c>
      <c r="K846" s="124" t="s">
        <v>1545</v>
      </c>
    </row>
    <row r="847" spans="1:11" ht="14.4" customHeight="1" x14ac:dyDescent="0.25">
      <c r="A847" s="1">
        <v>239</v>
      </c>
      <c r="B847" s="121"/>
      <c r="C847" s="121"/>
      <c r="D847" s="1" t="s">
        <v>470</v>
      </c>
      <c r="E847" s="1" t="s">
        <v>967</v>
      </c>
      <c r="F847" s="1" t="s">
        <v>53</v>
      </c>
      <c r="G847" s="1" t="s">
        <v>27</v>
      </c>
      <c r="H847" s="1" t="s">
        <v>1742</v>
      </c>
      <c r="I847" s="1" t="s">
        <v>119</v>
      </c>
      <c r="J847" s="122" t="s">
        <v>817</v>
      </c>
    </row>
    <row r="848" spans="1:11" ht="14.4" customHeight="1" x14ac:dyDescent="0.25">
      <c r="A848" s="1">
        <v>240</v>
      </c>
      <c r="B848" s="121"/>
      <c r="C848" s="121"/>
      <c r="D848" s="1" t="s">
        <v>471</v>
      </c>
      <c r="E848" s="1" t="s">
        <v>237</v>
      </c>
      <c r="F848" s="1" t="s">
        <v>1679</v>
      </c>
      <c r="G848" s="1" t="s">
        <v>26</v>
      </c>
      <c r="H848" s="1" t="s">
        <v>196</v>
      </c>
      <c r="I848" s="1" t="s">
        <v>208</v>
      </c>
      <c r="J848" s="122" t="s">
        <v>818</v>
      </c>
    </row>
    <row r="849" spans="1:11" ht="14.4" customHeight="1" x14ac:dyDescent="0.25">
      <c r="A849" s="1">
        <v>241</v>
      </c>
      <c r="B849" s="121"/>
      <c r="C849" s="121"/>
      <c r="D849" s="1" t="s">
        <v>1773</v>
      </c>
      <c r="E849" s="1" t="s">
        <v>232</v>
      </c>
      <c r="F849" s="1" t="s">
        <v>1679</v>
      </c>
      <c r="G849" s="1" t="s">
        <v>27</v>
      </c>
      <c r="H849" s="1" t="s">
        <v>209</v>
      </c>
      <c r="I849" s="1" t="s">
        <v>208</v>
      </c>
      <c r="J849" s="122" t="s">
        <v>818</v>
      </c>
    </row>
    <row r="850" spans="1:11" ht="14.4" customHeight="1" x14ac:dyDescent="0.25">
      <c r="A850" s="1">
        <v>242</v>
      </c>
      <c r="B850" s="121"/>
      <c r="C850" s="121"/>
      <c r="D850" s="1" t="s">
        <v>472</v>
      </c>
      <c r="E850" s="1" t="s">
        <v>237</v>
      </c>
      <c r="F850" s="1" t="s">
        <v>1679</v>
      </c>
      <c r="G850" s="1" t="s">
        <v>26</v>
      </c>
      <c r="H850" s="1" t="s">
        <v>196</v>
      </c>
      <c r="I850" s="1" t="s">
        <v>208</v>
      </c>
      <c r="J850" s="122" t="s">
        <v>818</v>
      </c>
    </row>
    <row r="851" spans="1:11" ht="14.4" customHeight="1" x14ac:dyDescent="0.25">
      <c r="A851" s="1">
        <v>243</v>
      </c>
      <c r="B851" s="121"/>
      <c r="C851" s="121"/>
      <c r="D851" s="1" t="s">
        <v>473</v>
      </c>
      <c r="E851" s="1" t="s">
        <v>967</v>
      </c>
      <c r="F851" s="1" t="s">
        <v>53</v>
      </c>
      <c r="G851" s="1" t="s">
        <v>26</v>
      </c>
      <c r="H851" s="1" t="s">
        <v>209</v>
      </c>
      <c r="I851" s="1" t="s">
        <v>119</v>
      </c>
      <c r="J851" s="122" t="s">
        <v>813</v>
      </c>
      <c r="K851" s="124" t="s">
        <v>1546</v>
      </c>
    </row>
    <row r="852" spans="1:11" ht="14.4" customHeight="1" x14ac:dyDescent="0.25">
      <c r="A852" s="1">
        <v>244</v>
      </c>
      <c r="B852" s="121"/>
      <c r="C852" s="121"/>
      <c r="D852" s="1" t="s">
        <v>1772</v>
      </c>
      <c r="E852" s="1" t="s">
        <v>969</v>
      </c>
      <c r="F852" s="1" t="s">
        <v>1679</v>
      </c>
      <c r="G852" s="1" t="s">
        <v>26</v>
      </c>
      <c r="H852" s="1" t="s">
        <v>209</v>
      </c>
      <c r="I852" s="1" t="s">
        <v>119</v>
      </c>
      <c r="J852" s="122" t="s">
        <v>819</v>
      </c>
      <c r="K852" s="124" t="s">
        <v>1547</v>
      </c>
    </row>
    <row r="853" spans="1:11" ht="14.4" customHeight="1" x14ac:dyDescent="0.25">
      <c r="A853" s="1">
        <v>245</v>
      </c>
      <c r="B853" s="121"/>
      <c r="C853" s="121"/>
      <c r="D853" s="1" t="s">
        <v>474</v>
      </c>
      <c r="E853" s="1" t="s">
        <v>967</v>
      </c>
      <c r="F853" s="1" t="s">
        <v>53</v>
      </c>
      <c r="G853" s="1" t="s">
        <v>26</v>
      </c>
      <c r="H853" s="1" t="s">
        <v>1678</v>
      </c>
      <c r="I853" s="1" t="s">
        <v>119</v>
      </c>
      <c r="J853" s="122" t="s">
        <v>611</v>
      </c>
      <c r="K853" s="124" t="s">
        <v>1548</v>
      </c>
    </row>
    <row r="854" spans="1:11" ht="14.4" customHeight="1" x14ac:dyDescent="0.25">
      <c r="A854" s="1">
        <v>246</v>
      </c>
      <c r="B854" s="121"/>
      <c r="C854" s="121"/>
      <c r="D854" s="1" t="s">
        <v>475</v>
      </c>
      <c r="E854" s="1" t="s">
        <v>967</v>
      </c>
      <c r="F854" s="1" t="s">
        <v>53</v>
      </c>
      <c r="G854" s="1" t="s">
        <v>26</v>
      </c>
      <c r="H854" s="1" t="s">
        <v>1678</v>
      </c>
      <c r="I854" s="1" t="s">
        <v>119</v>
      </c>
      <c r="J854" s="122" t="s">
        <v>611</v>
      </c>
      <c r="K854" s="124" t="s">
        <v>1549</v>
      </c>
    </row>
    <row r="855" spans="1:11" ht="14.4" customHeight="1" x14ac:dyDescent="0.25">
      <c r="A855" s="1">
        <v>247</v>
      </c>
      <c r="B855" s="121"/>
      <c r="C855" s="121"/>
      <c r="D855" s="1" t="s">
        <v>476</v>
      </c>
      <c r="E855" s="1" t="s">
        <v>967</v>
      </c>
      <c r="F855" s="1" t="s">
        <v>53</v>
      </c>
      <c r="G855" s="1" t="s">
        <v>26</v>
      </c>
      <c r="H855" s="1" t="s">
        <v>1742</v>
      </c>
      <c r="I855" s="1" t="s">
        <v>119</v>
      </c>
      <c r="J855" s="122" t="s">
        <v>611</v>
      </c>
      <c r="K855" s="124" t="s">
        <v>1550</v>
      </c>
    </row>
    <row r="856" spans="1:11" ht="14.4" customHeight="1" x14ac:dyDescent="0.25">
      <c r="A856" s="1">
        <v>248</v>
      </c>
      <c r="B856" s="121"/>
      <c r="C856" s="121"/>
      <c r="D856" s="1" t="s">
        <v>1771</v>
      </c>
      <c r="E856" s="1" t="s">
        <v>252</v>
      </c>
      <c r="F856" s="1" t="s">
        <v>1679</v>
      </c>
      <c r="G856" s="1" t="s">
        <v>26</v>
      </c>
      <c r="H856" s="1" t="s">
        <v>209</v>
      </c>
      <c r="I856" s="1" t="s">
        <v>119</v>
      </c>
      <c r="J856" s="122" t="s">
        <v>611</v>
      </c>
      <c r="K856" s="124" t="s">
        <v>1551</v>
      </c>
    </row>
    <row r="857" spans="1:11" ht="14.4" customHeight="1" x14ac:dyDescent="0.25">
      <c r="A857" s="1">
        <v>249</v>
      </c>
      <c r="B857" s="121"/>
      <c r="C857" s="121"/>
      <c r="D857" s="1" t="s">
        <v>1770</v>
      </c>
      <c r="E857" s="1" t="s">
        <v>969</v>
      </c>
      <c r="F857" s="1" t="s">
        <v>1679</v>
      </c>
      <c r="G857" s="1" t="s">
        <v>26</v>
      </c>
      <c r="H857" s="1" t="s">
        <v>1678</v>
      </c>
      <c r="I857" s="1" t="s">
        <v>206</v>
      </c>
      <c r="J857" s="122" t="s">
        <v>820</v>
      </c>
    </row>
    <row r="858" spans="1:11" ht="14.4" customHeight="1" x14ac:dyDescent="0.25">
      <c r="A858" s="1">
        <v>250</v>
      </c>
      <c r="B858" s="121"/>
      <c r="C858" s="121"/>
      <c r="D858" s="1" t="s">
        <v>477</v>
      </c>
      <c r="E858" s="1" t="s">
        <v>967</v>
      </c>
      <c r="F858" s="1" t="s">
        <v>53</v>
      </c>
      <c r="G858" s="1" t="s">
        <v>26</v>
      </c>
      <c r="H858" s="1" t="s">
        <v>922</v>
      </c>
      <c r="I858" s="1" t="s">
        <v>119</v>
      </c>
      <c r="J858" s="122" t="s">
        <v>782</v>
      </c>
    </row>
    <row r="859" spans="1:11" ht="14.4" customHeight="1" x14ac:dyDescent="0.25">
      <c r="A859" s="1">
        <v>251</v>
      </c>
      <c r="B859" s="121"/>
      <c r="C859" s="121"/>
      <c r="D859" s="1" t="s">
        <v>478</v>
      </c>
      <c r="E859" s="1" t="s">
        <v>232</v>
      </c>
      <c r="F859" s="1" t="s">
        <v>52</v>
      </c>
      <c r="G859" s="1" t="s">
        <v>26</v>
      </c>
      <c r="H859" s="1" t="s">
        <v>1678</v>
      </c>
      <c r="I859" s="1" t="s">
        <v>206</v>
      </c>
      <c r="J859" s="122" t="s">
        <v>821</v>
      </c>
    </row>
    <row r="860" spans="1:11" ht="14.4" customHeight="1" x14ac:dyDescent="0.25">
      <c r="A860" s="1">
        <v>252</v>
      </c>
      <c r="B860" s="121"/>
      <c r="C860" s="121"/>
      <c r="D860" s="1" t="s">
        <v>479</v>
      </c>
      <c r="E860" s="1" t="s">
        <v>967</v>
      </c>
      <c r="F860" s="1" t="s">
        <v>53</v>
      </c>
      <c r="G860" s="1" t="s">
        <v>26</v>
      </c>
      <c r="H860" s="1" t="s">
        <v>1678</v>
      </c>
      <c r="I860" s="1" t="s">
        <v>119</v>
      </c>
      <c r="J860" s="122" t="s">
        <v>822</v>
      </c>
    </row>
    <row r="861" spans="1:11" ht="14.4" customHeight="1" x14ac:dyDescent="0.25">
      <c r="A861" s="1">
        <v>253</v>
      </c>
      <c r="B861" s="121"/>
      <c r="C861" s="121"/>
      <c r="D861" s="1" t="s">
        <v>480</v>
      </c>
      <c r="E861" s="1" t="s">
        <v>967</v>
      </c>
      <c r="F861" s="1" t="s">
        <v>53</v>
      </c>
      <c r="G861" s="1" t="s">
        <v>26</v>
      </c>
      <c r="H861" s="1" t="s">
        <v>1678</v>
      </c>
      <c r="I861" s="1" t="s">
        <v>119</v>
      </c>
      <c r="J861" s="122" t="s">
        <v>822</v>
      </c>
      <c r="K861" s="124" t="s">
        <v>1552</v>
      </c>
    </row>
    <row r="862" spans="1:11" ht="14.4" customHeight="1" x14ac:dyDescent="0.25">
      <c r="A862" s="1">
        <v>254</v>
      </c>
      <c r="B862" s="121"/>
      <c r="C862" s="121"/>
      <c r="D862" s="1" t="s">
        <v>481</v>
      </c>
      <c r="E862" s="1" t="s">
        <v>245</v>
      </c>
      <c r="F862" s="1" t="s">
        <v>52</v>
      </c>
      <c r="G862" s="1" t="s">
        <v>26</v>
      </c>
      <c r="H862" s="1" t="s">
        <v>224</v>
      </c>
      <c r="I862" s="1" t="s">
        <v>206</v>
      </c>
      <c r="J862" s="122" t="s">
        <v>823</v>
      </c>
    </row>
    <row r="863" spans="1:11" ht="14.4" customHeight="1" x14ac:dyDescent="0.25">
      <c r="A863" s="1">
        <v>255</v>
      </c>
      <c r="B863" s="121"/>
      <c r="C863" s="121"/>
      <c r="D863" s="1" t="s">
        <v>1807</v>
      </c>
      <c r="E863" s="1" t="s">
        <v>245</v>
      </c>
      <c r="F863" s="1" t="s">
        <v>52</v>
      </c>
      <c r="G863" s="1" t="s">
        <v>62</v>
      </c>
      <c r="H863" s="2" t="s">
        <v>927</v>
      </c>
      <c r="I863" s="1" t="s">
        <v>206</v>
      </c>
      <c r="J863" s="122" t="s">
        <v>822</v>
      </c>
      <c r="K863" s="124" t="s">
        <v>1553</v>
      </c>
    </row>
    <row r="864" spans="1:11" ht="14.4" customHeight="1" x14ac:dyDescent="0.25">
      <c r="A864" s="1">
        <v>256</v>
      </c>
      <c r="B864" s="121"/>
      <c r="C864" s="121"/>
      <c r="D864" s="1" t="s">
        <v>483</v>
      </c>
      <c r="E864" s="1" t="s">
        <v>232</v>
      </c>
      <c r="F864" s="1" t="s">
        <v>52</v>
      </c>
      <c r="G864" s="1" t="s">
        <v>27</v>
      </c>
      <c r="H864" s="1" t="s">
        <v>1678</v>
      </c>
      <c r="I864" s="1" t="s">
        <v>206</v>
      </c>
      <c r="J864" s="122" t="s">
        <v>824</v>
      </c>
    </row>
    <row r="865" spans="1:11" ht="14.4" customHeight="1" x14ac:dyDescent="0.25">
      <c r="A865" s="1">
        <v>257</v>
      </c>
      <c r="B865" s="121"/>
      <c r="C865" s="121"/>
      <c r="D865" s="1" t="s">
        <v>484</v>
      </c>
      <c r="E865" s="1" t="s">
        <v>967</v>
      </c>
      <c r="F865" s="1" t="s">
        <v>53</v>
      </c>
      <c r="G865" s="1" t="s">
        <v>27</v>
      </c>
      <c r="H865" s="1" t="s">
        <v>1742</v>
      </c>
      <c r="I865" s="1" t="s">
        <v>119</v>
      </c>
      <c r="J865" s="122" t="s">
        <v>824</v>
      </c>
    </row>
    <row r="866" spans="1:11" ht="14.4" customHeight="1" x14ac:dyDescent="0.25">
      <c r="A866" s="1">
        <v>258</v>
      </c>
      <c r="B866" s="121"/>
      <c r="C866" s="121"/>
      <c r="D866" s="1" t="s">
        <v>485</v>
      </c>
      <c r="E866" s="1" t="s">
        <v>967</v>
      </c>
      <c r="F866" s="1" t="s">
        <v>53</v>
      </c>
      <c r="G866" s="1" t="s">
        <v>27</v>
      </c>
      <c r="H866" s="1" t="s">
        <v>1742</v>
      </c>
      <c r="I866" s="1" t="s">
        <v>119</v>
      </c>
      <c r="J866" s="122" t="s">
        <v>824</v>
      </c>
    </row>
    <row r="867" spans="1:11" ht="14.4" customHeight="1" x14ac:dyDescent="0.25">
      <c r="A867" s="1">
        <v>259</v>
      </c>
      <c r="B867" s="121"/>
      <c r="C867" s="121"/>
      <c r="D867" s="1" t="s">
        <v>486</v>
      </c>
      <c r="E867" s="1" t="s">
        <v>967</v>
      </c>
      <c r="F867" s="1" t="s">
        <v>53</v>
      </c>
      <c r="G867" s="1" t="s">
        <v>27</v>
      </c>
      <c r="H867" s="1" t="s">
        <v>1742</v>
      </c>
      <c r="I867" s="1" t="s">
        <v>119</v>
      </c>
      <c r="J867" s="122" t="s">
        <v>824</v>
      </c>
      <c r="K867" s="124" t="s">
        <v>1554</v>
      </c>
    </row>
    <row r="868" spans="1:11" ht="14.4" customHeight="1" x14ac:dyDescent="0.25">
      <c r="A868" s="1">
        <v>260</v>
      </c>
      <c r="B868" s="121"/>
      <c r="C868" s="121"/>
      <c r="D868" s="1" t="s">
        <v>487</v>
      </c>
      <c r="E868" s="1" t="s">
        <v>967</v>
      </c>
      <c r="F868" s="1" t="s">
        <v>53</v>
      </c>
      <c r="G868" s="1" t="s">
        <v>27</v>
      </c>
      <c r="H868" s="1" t="s">
        <v>1742</v>
      </c>
      <c r="I868" s="1" t="s">
        <v>119</v>
      </c>
      <c r="J868" s="122" t="s">
        <v>824</v>
      </c>
      <c r="K868" s="124" t="s">
        <v>1555</v>
      </c>
    </row>
    <row r="869" spans="1:11" ht="14.4" customHeight="1" x14ac:dyDescent="0.25">
      <c r="A869" s="1">
        <v>261</v>
      </c>
      <c r="B869" s="121"/>
      <c r="C869" s="121"/>
      <c r="D869" s="1" t="s">
        <v>488</v>
      </c>
      <c r="E869" s="1" t="s">
        <v>967</v>
      </c>
      <c r="F869" s="1" t="s">
        <v>53</v>
      </c>
      <c r="G869" s="1" t="s">
        <v>27</v>
      </c>
      <c r="H869" s="1" t="s">
        <v>1742</v>
      </c>
      <c r="I869" s="1" t="s">
        <v>119</v>
      </c>
      <c r="J869" s="122" t="s">
        <v>824</v>
      </c>
      <c r="K869" s="124" t="s">
        <v>1556</v>
      </c>
    </row>
    <row r="870" spans="1:11" ht="14.4" customHeight="1" x14ac:dyDescent="0.25">
      <c r="A870" s="1">
        <v>262</v>
      </c>
      <c r="B870" s="121"/>
      <c r="C870" s="121"/>
      <c r="D870" s="1" t="s">
        <v>489</v>
      </c>
      <c r="E870" s="1" t="s">
        <v>967</v>
      </c>
      <c r="F870" s="1" t="s">
        <v>53</v>
      </c>
      <c r="G870" s="1" t="s">
        <v>27</v>
      </c>
      <c r="H870" s="1" t="s">
        <v>1742</v>
      </c>
      <c r="I870" s="1" t="s">
        <v>119</v>
      </c>
      <c r="J870" s="122" t="s">
        <v>824</v>
      </c>
      <c r="K870" s="124" t="s">
        <v>1557</v>
      </c>
    </row>
    <row r="871" spans="1:11" ht="14.4" customHeight="1" x14ac:dyDescent="0.25">
      <c r="A871" s="1">
        <v>263</v>
      </c>
      <c r="B871" s="121"/>
      <c r="C871" s="121"/>
      <c r="D871" s="1" t="s">
        <v>490</v>
      </c>
      <c r="E871" s="1" t="s">
        <v>967</v>
      </c>
      <c r="F871" s="1" t="s">
        <v>53</v>
      </c>
      <c r="G871" s="1" t="s">
        <v>27</v>
      </c>
      <c r="H871" s="1" t="s">
        <v>1742</v>
      </c>
      <c r="I871" s="1" t="s">
        <v>119</v>
      </c>
      <c r="J871" s="122" t="s">
        <v>824</v>
      </c>
      <c r="K871" s="124" t="s">
        <v>1558</v>
      </c>
    </row>
    <row r="872" spans="1:11" ht="14.4" customHeight="1" x14ac:dyDescent="0.25">
      <c r="A872" s="1">
        <v>264</v>
      </c>
      <c r="B872" s="121"/>
      <c r="C872" s="121"/>
      <c r="D872" s="1" t="s">
        <v>491</v>
      </c>
      <c r="E872" s="1" t="s">
        <v>967</v>
      </c>
      <c r="F872" s="1" t="s">
        <v>53</v>
      </c>
      <c r="G872" s="1" t="s">
        <v>27</v>
      </c>
      <c r="H872" s="1" t="s">
        <v>1742</v>
      </c>
      <c r="I872" s="1" t="s">
        <v>119</v>
      </c>
      <c r="J872" s="122" t="s">
        <v>824</v>
      </c>
      <c r="K872" s="124" t="s">
        <v>1559</v>
      </c>
    </row>
    <row r="873" spans="1:11" ht="14.4" customHeight="1" x14ac:dyDescent="0.25">
      <c r="A873" s="1">
        <v>265</v>
      </c>
      <c r="B873" s="121"/>
      <c r="C873" s="121"/>
      <c r="D873" s="1" t="s">
        <v>492</v>
      </c>
      <c r="E873" s="1" t="s">
        <v>967</v>
      </c>
      <c r="F873" s="1" t="s">
        <v>53</v>
      </c>
      <c r="G873" s="1" t="s">
        <v>27</v>
      </c>
      <c r="H873" s="1" t="s">
        <v>1742</v>
      </c>
      <c r="I873" s="1" t="s">
        <v>119</v>
      </c>
      <c r="J873" s="122" t="s">
        <v>824</v>
      </c>
      <c r="K873" s="124" t="s">
        <v>1560</v>
      </c>
    </row>
    <row r="874" spans="1:11" ht="14.4" customHeight="1" x14ac:dyDescent="0.25">
      <c r="A874" s="1">
        <v>266</v>
      </c>
      <c r="B874" s="121"/>
      <c r="C874" s="121"/>
      <c r="D874" s="1" t="s">
        <v>493</v>
      </c>
      <c r="E874" s="1" t="s">
        <v>967</v>
      </c>
      <c r="F874" s="1" t="s">
        <v>53</v>
      </c>
      <c r="G874" s="1" t="s">
        <v>26</v>
      </c>
      <c r="H874" s="1" t="s">
        <v>1742</v>
      </c>
      <c r="I874" s="1" t="s">
        <v>119</v>
      </c>
      <c r="J874" s="122" t="s">
        <v>824</v>
      </c>
      <c r="K874" s="124" t="s">
        <v>1561</v>
      </c>
    </row>
    <row r="875" spans="1:11" ht="14.4" customHeight="1" x14ac:dyDescent="0.25">
      <c r="A875" s="1">
        <v>267</v>
      </c>
      <c r="B875" s="121"/>
      <c r="C875" s="121"/>
      <c r="D875" s="1" t="s">
        <v>494</v>
      </c>
      <c r="E875" s="1" t="s">
        <v>967</v>
      </c>
      <c r="F875" s="1" t="s">
        <v>53</v>
      </c>
      <c r="G875" s="1" t="s">
        <v>27</v>
      </c>
      <c r="H875" s="1" t="s">
        <v>1742</v>
      </c>
      <c r="I875" s="1" t="s">
        <v>119</v>
      </c>
      <c r="J875" s="122" t="s">
        <v>824</v>
      </c>
      <c r="K875" s="124" t="s">
        <v>1562</v>
      </c>
    </row>
    <row r="876" spans="1:11" ht="14.4" customHeight="1" x14ac:dyDescent="0.25">
      <c r="A876" s="1">
        <v>268</v>
      </c>
      <c r="B876" s="121"/>
      <c r="C876" s="121"/>
      <c r="D876" s="1" t="s">
        <v>495</v>
      </c>
      <c r="E876" s="1" t="s">
        <v>232</v>
      </c>
      <c r="F876" s="1" t="s">
        <v>52</v>
      </c>
      <c r="G876" s="1" t="s">
        <v>26</v>
      </c>
      <c r="H876" s="1" t="s">
        <v>221</v>
      </c>
      <c r="I876" s="1" t="s">
        <v>206</v>
      </c>
      <c r="J876" s="122" t="s">
        <v>785</v>
      </c>
      <c r="K876" s="124" t="s">
        <v>1563</v>
      </c>
    </row>
    <row r="877" spans="1:11" ht="14.4" customHeight="1" x14ac:dyDescent="0.25">
      <c r="A877" s="1">
        <v>269</v>
      </c>
      <c r="B877" s="121"/>
      <c r="C877" s="121"/>
      <c r="D877" s="1" t="s">
        <v>1769</v>
      </c>
      <c r="E877" s="1" t="s">
        <v>969</v>
      </c>
      <c r="F877" s="1" t="s">
        <v>1679</v>
      </c>
      <c r="G877" s="1" t="s">
        <v>27</v>
      </c>
      <c r="H877" s="1" t="s">
        <v>1678</v>
      </c>
      <c r="I877" s="1" t="s">
        <v>206</v>
      </c>
      <c r="J877" s="122" t="s">
        <v>820</v>
      </c>
    </row>
    <row r="878" spans="1:11" ht="14.4" customHeight="1" x14ac:dyDescent="0.25">
      <c r="A878" s="1">
        <v>270</v>
      </c>
      <c r="B878" s="121"/>
      <c r="C878" s="121"/>
      <c r="D878" s="1" t="s">
        <v>478</v>
      </c>
      <c r="E878" s="1" t="s">
        <v>967</v>
      </c>
      <c r="F878" s="1" t="s">
        <v>53</v>
      </c>
      <c r="G878" s="1" t="s">
        <v>27</v>
      </c>
      <c r="H878" s="1" t="s">
        <v>1742</v>
      </c>
      <c r="I878" s="1" t="s">
        <v>119</v>
      </c>
      <c r="J878" s="122" t="s">
        <v>820</v>
      </c>
    </row>
    <row r="879" spans="1:11" ht="14.4" customHeight="1" x14ac:dyDescent="0.25">
      <c r="A879" s="1">
        <v>271</v>
      </c>
      <c r="B879" s="121"/>
      <c r="C879" s="121"/>
      <c r="D879" s="1" t="s">
        <v>479</v>
      </c>
      <c r="E879" s="1" t="s">
        <v>967</v>
      </c>
      <c r="F879" s="1" t="s">
        <v>53</v>
      </c>
      <c r="G879" s="1" t="s">
        <v>27</v>
      </c>
      <c r="H879" s="1" t="s">
        <v>1742</v>
      </c>
      <c r="I879" s="1" t="s">
        <v>119</v>
      </c>
      <c r="J879" s="122" t="s">
        <v>820</v>
      </c>
    </row>
    <row r="880" spans="1:11" ht="14.4" customHeight="1" x14ac:dyDescent="0.25">
      <c r="A880" s="1">
        <v>272</v>
      </c>
      <c r="B880" s="121"/>
      <c r="C880" s="121"/>
      <c r="D880" s="1" t="s">
        <v>480</v>
      </c>
      <c r="E880" s="1" t="s">
        <v>967</v>
      </c>
      <c r="F880" s="1" t="s">
        <v>53</v>
      </c>
      <c r="G880" s="1" t="s">
        <v>27</v>
      </c>
      <c r="H880" s="1" t="s">
        <v>1742</v>
      </c>
      <c r="I880" s="1" t="s">
        <v>119</v>
      </c>
      <c r="J880" s="122" t="s">
        <v>820</v>
      </c>
      <c r="K880" s="124" t="s">
        <v>1552</v>
      </c>
    </row>
    <row r="881" spans="1:11" ht="14.4" customHeight="1" x14ac:dyDescent="0.25">
      <c r="A881" s="1">
        <v>273</v>
      </c>
      <c r="B881" s="121"/>
      <c r="C881" s="121"/>
      <c r="D881" s="1" t="s">
        <v>481</v>
      </c>
      <c r="E881" s="1" t="s">
        <v>968</v>
      </c>
      <c r="F881" s="1" t="s">
        <v>1679</v>
      </c>
      <c r="G881" s="1" t="s">
        <v>27</v>
      </c>
      <c r="H881" s="1" t="s">
        <v>1678</v>
      </c>
      <c r="I881" s="1" t="s">
        <v>206</v>
      </c>
      <c r="J881" s="122" t="s">
        <v>820</v>
      </c>
    </row>
    <row r="882" spans="1:11" ht="14.4" customHeight="1" x14ac:dyDescent="0.25">
      <c r="A882" s="1">
        <v>274</v>
      </c>
      <c r="B882" s="121"/>
      <c r="C882" s="121"/>
      <c r="D882" s="1" t="s">
        <v>482</v>
      </c>
      <c r="E882" s="1" t="s">
        <v>967</v>
      </c>
      <c r="F882" s="1" t="s">
        <v>53</v>
      </c>
      <c r="G882" s="1" t="s">
        <v>27</v>
      </c>
      <c r="H882" s="1" t="s">
        <v>1742</v>
      </c>
      <c r="I882" s="1" t="s">
        <v>119</v>
      </c>
      <c r="J882" s="122" t="s">
        <v>820</v>
      </c>
      <c r="K882" s="124" t="s">
        <v>1553</v>
      </c>
    </row>
    <row r="883" spans="1:11" ht="14.4" customHeight="1" x14ac:dyDescent="0.25">
      <c r="A883" s="1">
        <v>275</v>
      </c>
      <c r="B883" s="121"/>
      <c r="C883" s="121"/>
      <c r="D883" s="1" t="s">
        <v>483</v>
      </c>
      <c r="E883" s="1" t="s">
        <v>232</v>
      </c>
      <c r="F883" s="1" t="s">
        <v>52</v>
      </c>
      <c r="G883" s="1" t="s">
        <v>27</v>
      </c>
      <c r="H883" s="1" t="s">
        <v>1678</v>
      </c>
      <c r="I883" s="1" t="s">
        <v>206</v>
      </c>
      <c r="J883" s="122" t="s">
        <v>824</v>
      </c>
    </row>
    <row r="884" spans="1:11" ht="14.4" customHeight="1" x14ac:dyDescent="0.25">
      <c r="A884" s="1">
        <v>276</v>
      </c>
      <c r="B884" s="121"/>
      <c r="C884" s="121"/>
      <c r="D884" s="1" t="s">
        <v>484</v>
      </c>
      <c r="E884" s="1" t="s">
        <v>967</v>
      </c>
      <c r="F884" s="1" t="s">
        <v>53</v>
      </c>
      <c r="G884" s="1" t="s">
        <v>27</v>
      </c>
      <c r="H884" s="1" t="s">
        <v>1742</v>
      </c>
      <c r="I884" s="1" t="s">
        <v>119</v>
      </c>
      <c r="J884" s="122" t="s">
        <v>824</v>
      </c>
    </row>
    <row r="885" spans="1:11" ht="14.4" customHeight="1" x14ac:dyDescent="0.25">
      <c r="A885" s="1">
        <v>277</v>
      </c>
      <c r="B885" s="121"/>
      <c r="C885" s="121"/>
      <c r="D885" s="1" t="s">
        <v>485</v>
      </c>
      <c r="E885" s="1" t="s">
        <v>967</v>
      </c>
      <c r="F885" s="1" t="s">
        <v>53</v>
      </c>
      <c r="G885" s="1" t="s">
        <v>27</v>
      </c>
      <c r="H885" s="1" t="s">
        <v>1742</v>
      </c>
      <c r="I885" s="1" t="s">
        <v>119</v>
      </c>
      <c r="J885" s="122" t="s">
        <v>824</v>
      </c>
    </row>
    <row r="886" spans="1:11" ht="14.4" customHeight="1" x14ac:dyDescent="0.25">
      <c r="A886" s="1">
        <v>278</v>
      </c>
      <c r="B886" s="121"/>
      <c r="C886" s="121"/>
      <c r="D886" s="1" t="s">
        <v>486</v>
      </c>
      <c r="E886" s="1" t="s">
        <v>967</v>
      </c>
      <c r="F886" s="1" t="s">
        <v>53</v>
      </c>
      <c r="G886" s="1" t="s">
        <v>27</v>
      </c>
      <c r="H886" s="1" t="s">
        <v>1742</v>
      </c>
      <c r="I886" s="1" t="s">
        <v>119</v>
      </c>
      <c r="J886" s="122" t="s">
        <v>824</v>
      </c>
      <c r="K886" s="124" t="s">
        <v>1554</v>
      </c>
    </row>
    <row r="887" spans="1:11" ht="14.4" customHeight="1" x14ac:dyDescent="0.25">
      <c r="A887" s="1">
        <v>279</v>
      </c>
      <c r="B887" s="121"/>
      <c r="C887" s="121"/>
      <c r="D887" s="1" t="s">
        <v>487</v>
      </c>
      <c r="E887" s="1" t="s">
        <v>967</v>
      </c>
      <c r="F887" s="1" t="s">
        <v>53</v>
      </c>
      <c r="G887" s="1" t="s">
        <v>27</v>
      </c>
      <c r="H887" s="1" t="s">
        <v>1742</v>
      </c>
      <c r="I887" s="1" t="s">
        <v>119</v>
      </c>
      <c r="J887" s="122" t="s">
        <v>824</v>
      </c>
      <c r="K887" s="124" t="s">
        <v>1555</v>
      </c>
    </row>
    <row r="888" spans="1:11" ht="14.4" customHeight="1" x14ac:dyDescent="0.25">
      <c r="A888" s="1">
        <v>280</v>
      </c>
      <c r="B888" s="121"/>
      <c r="C888" s="121"/>
      <c r="D888" s="1" t="s">
        <v>488</v>
      </c>
      <c r="E888" s="1" t="s">
        <v>967</v>
      </c>
      <c r="F888" s="1" t="s">
        <v>53</v>
      </c>
      <c r="G888" s="1" t="s">
        <v>27</v>
      </c>
      <c r="H888" s="1" t="s">
        <v>1742</v>
      </c>
      <c r="I888" s="1" t="s">
        <v>119</v>
      </c>
      <c r="J888" s="122" t="s">
        <v>824</v>
      </c>
      <c r="K888" s="124" t="s">
        <v>1556</v>
      </c>
    </row>
    <row r="889" spans="1:11" ht="14.4" customHeight="1" x14ac:dyDescent="0.25">
      <c r="A889" s="1">
        <v>281</v>
      </c>
      <c r="B889" s="121"/>
      <c r="C889" s="121"/>
      <c r="D889" s="1" t="s">
        <v>489</v>
      </c>
      <c r="E889" s="1" t="s">
        <v>967</v>
      </c>
      <c r="F889" s="1" t="s">
        <v>53</v>
      </c>
      <c r="G889" s="1" t="s">
        <v>27</v>
      </c>
      <c r="H889" s="1" t="s">
        <v>1742</v>
      </c>
      <c r="I889" s="1" t="s">
        <v>119</v>
      </c>
      <c r="J889" s="122" t="s">
        <v>824</v>
      </c>
      <c r="K889" s="124" t="s">
        <v>1557</v>
      </c>
    </row>
    <row r="890" spans="1:11" ht="14.4" customHeight="1" x14ac:dyDescent="0.25">
      <c r="A890" s="1">
        <v>282</v>
      </c>
      <c r="B890" s="121"/>
      <c r="C890" s="121"/>
      <c r="D890" s="1" t="s">
        <v>490</v>
      </c>
      <c r="E890" s="1" t="s">
        <v>967</v>
      </c>
      <c r="F890" s="1" t="s">
        <v>53</v>
      </c>
      <c r="G890" s="1" t="s">
        <v>27</v>
      </c>
      <c r="H890" s="1" t="s">
        <v>1742</v>
      </c>
      <c r="I890" s="1" t="s">
        <v>119</v>
      </c>
      <c r="J890" s="122" t="s">
        <v>824</v>
      </c>
      <c r="K890" s="124" t="s">
        <v>1558</v>
      </c>
    </row>
    <row r="891" spans="1:11" ht="14.4" customHeight="1" x14ac:dyDescent="0.25">
      <c r="A891" s="1">
        <v>283</v>
      </c>
      <c r="B891" s="121"/>
      <c r="C891" s="121"/>
      <c r="D891" s="1" t="s">
        <v>491</v>
      </c>
      <c r="E891" s="1" t="s">
        <v>967</v>
      </c>
      <c r="F891" s="1" t="s">
        <v>53</v>
      </c>
      <c r="G891" s="1" t="s">
        <v>27</v>
      </c>
      <c r="H891" s="1" t="s">
        <v>1742</v>
      </c>
      <c r="I891" s="1" t="s">
        <v>119</v>
      </c>
      <c r="J891" s="122" t="s">
        <v>824</v>
      </c>
      <c r="K891" s="124" t="s">
        <v>1559</v>
      </c>
    </row>
    <row r="892" spans="1:11" ht="14.4" customHeight="1" x14ac:dyDescent="0.25">
      <c r="A892" s="1">
        <v>284</v>
      </c>
      <c r="B892" s="121"/>
      <c r="C892" s="121"/>
      <c r="D892" s="1" t="s">
        <v>492</v>
      </c>
      <c r="E892" s="1" t="s">
        <v>967</v>
      </c>
      <c r="F892" s="1" t="s">
        <v>53</v>
      </c>
      <c r="G892" s="1" t="s">
        <v>27</v>
      </c>
      <c r="H892" s="1" t="s">
        <v>1742</v>
      </c>
      <c r="I892" s="1" t="s">
        <v>119</v>
      </c>
      <c r="J892" s="122" t="s">
        <v>824</v>
      </c>
      <c r="K892" s="124" t="s">
        <v>1560</v>
      </c>
    </row>
    <row r="893" spans="1:11" ht="14.4" customHeight="1" x14ac:dyDescent="0.25">
      <c r="A893" s="1">
        <v>285</v>
      </c>
      <c r="B893" s="121"/>
      <c r="C893" s="121"/>
      <c r="D893" s="1" t="s">
        <v>493</v>
      </c>
      <c r="E893" s="1" t="s">
        <v>967</v>
      </c>
      <c r="F893" s="1" t="s">
        <v>53</v>
      </c>
      <c r="G893" s="1" t="s">
        <v>26</v>
      </c>
      <c r="H893" s="1" t="s">
        <v>1742</v>
      </c>
      <c r="I893" s="1" t="s">
        <v>119</v>
      </c>
      <c r="J893" s="122" t="s">
        <v>824</v>
      </c>
      <c r="K893" s="124" t="s">
        <v>1561</v>
      </c>
    </row>
    <row r="894" spans="1:11" ht="14.4" customHeight="1" x14ac:dyDescent="0.25">
      <c r="A894" s="1">
        <v>286</v>
      </c>
      <c r="B894" s="121"/>
      <c r="C894" s="121"/>
      <c r="D894" s="1" t="s">
        <v>494</v>
      </c>
      <c r="E894" s="1" t="s">
        <v>967</v>
      </c>
      <c r="F894" s="1" t="s">
        <v>53</v>
      </c>
      <c r="G894" s="1" t="s">
        <v>27</v>
      </c>
      <c r="H894" s="1" t="s">
        <v>1742</v>
      </c>
      <c r="I894" s="1" t="s">
        <v>119</v>
      </c>
      <c r="J894" s="122" t="s">
        <v>824</v>
      </c>
      <c r="K894" s="124" t="s">
        <v>1562</v>
      </c>
    </row>
    <row r="895" spans="1:11" ht="14.4" customHeight="1" x14ac:dyDescent="0.25">
      <c r="A895" s="1">
        <v>287</v>
      </c>
      <c r="B895" s="121"/>
      <c r="C895" s="121"/>
      <c r="D895" s="1" t="s">
        <v>495</v>
      </c>
      <c r="E895" s="1" t="s">
        <v>232</v>
      </c>
      <c r="F895" s="1" t="s">
        <v>52</v>
      </c>
      <c r="G895" s="1" t="s">
        <v>26</v>
      </c>
      <c r="H895" s="1" t="s">
        <v>221</v>
      </c>
      <c r="I895" s="1" t="s">
        <v>206</v>
      </c>
      <c r="J895" s="122" t="s">
        <v>785</v>
      </c>
      <c r="K895" s="124" t="s">
        <v>1563</v>
      </c>
    </row>
    <row r="896" spans="1:11" ht="14.4" customHeight="1" x14ac:dyDescent="0.25">
      <c r="A896" s="1">
        <v>288</v>
      </c>
      <c r="B896" s="121"/>
      <c r="C896" s="121"/>
      <c r="D896" s="1" t="s">
        <v>496</v>
      </c>
      <c r="E896" s="1" t="s">
        <v>234</v>
      </c>
      <c r="F896" s="1" t="s">
        <v>189</v>
      </c>
      <c r="G896" s="1" t="s">
        <v>26</v>
      </c>
      <c r="H896" s="1" t="s">
        <v>181</v>
      </c>
      <c r="I896" s="1" t="s">
        <v>119</v>
      </c>
      <c r="J896" s="122" t="s">
        <v>825</v>
      </c>
      <c r="K896" s="124" t="s">
        <v>1564</v>
      </c>
    </row>
    <row r="897" spans="1:11" ht="14.4" customHeight="1" x14ac:dyDescent="0.25">
      <c r="A897" s="1">
        <v>289</v>
      </c>
      <c r="B897" s="121"/>
      <c r="C897" s="121"/>
      <c r="D897" s="1" t="s">
        <v>497</v>
      </c>
      <c r="E897" s="1" t="s">
        <v>967</v>
      </c>
      <c r="F897" s="1" t="s">
        <v>53</v>
      </c>
      <c r="G897" s="1" t="s">
        <v>27</v>
      </c>
      <c r="H897" s="1" t="s">
        <v>1742</v>
      </c>
      <c r="I897" s="1" t="s">
        <v>119</v>
      </c>
      <c r="J897" s="122" t="s">
        <v>826</v>
      </c>
    </row>
    <row r="898" spans="1:11" ht="14.4" customHeight="1" x14ac:dyDescent="0.25">
      <c r="A898" s="1">
        <v>290</v>
      </c>
      <c r="B898" s="121"/>
      <c r="C898" s="121"/>
      <c r="D898" s="1" t="s">
        <v>498</v>
      </c>
      <c r="E898" s="1" t="s">
        <v>967</v>
      </c>
      <c r="F898" s="1" t="s">
        <v>53</v>
      </c>
      <c r="G898" s="1" t="s">
        <v>27</v>
      </c>
      <c r="H898" s="1" t="s">
        <v>1678</v>
      </c>
      <c r="I898" s="1" t="s">
        <v>119</v>
      </c>
      <c r="J898" s="122" t="s">
        <v>827</v>
      </c>
      <c r="K898" s="124" t="s">
        <v>1565</v>
      </c>
    </row>
    <row r="899" spans="1:11" ht="14.4" customHeight="1" x14ac:dyDescent="0.25">
      <c r="A899" s="1">
        <v>291</v>
      </c>
      <c r="B899" s="121"/>
      <c r="C899" s="121"/>
      <c r="D899" s="1" t="s">
        <v>499</v>
      </c>
      <c r="E899" s="1" t="s">
        <v>967</v>
      </c>
      <c r="F899" s="1" t="s">
        <v>53</v>
      </c>
      <c r="G899" s="1" t="s">
        <v>26</v>
      </c>
      <c r="H899" s="1" t="s">
        <v>1678</v>
      </c>
      <c r="I899" s="1" t="s">
        <v>119</v>
      </c>
      <c r="J899" s="122" t="s">
        <v>828</v>
      </c>
      <c r="K899" s="124" t="s">
        <v>1566</v>
      </c>
    </row>
    <row r="900" spans="1:11" ht="14.4" customHeight="1" x14ac:dyDescent="0.25">
      <c r="A900" s="1">
        <v>292</v>
      </c>
      <c r="B900" s="121"/>
      <c r="C900" s="121"/>
      <c r="D900" s="1" t="s">
        <v>500</v>
      </c>
      <c r="E900" s="1" t="s">
        <v>967</v>
      </c>
      <c r="F900" s="1" t="s">
        <v>53</v>
      </c>
      <c r="G900" s="1" t="s">
        <v>27</v>
      </c>
      <c r="H900" s="1" t="s">
        <v>1742</v>
      </c>
      <c r="I900" s="1" t="s">
        <v>119</v>
      </c>
      <c r="J900" s="122" t="s">
        <v>829</v>
      </c>
      <c r="K900" s="124" t="s">
        <v>1567</v>
      </c>
    </row>
    <row r="901" spans="1:11" ht="14.4" customHeight="1" x14ac:dyDescent="0.25">
      <c r="A901" s="1">
        <v>293</v>
      </c>
      <c r="B901" s="121"/>
      <c r="C901" s="121"/>
      <c r="D901" s="1" t="s">
        <v>501</v>
      </c>
      <c r="E901" s="1" t="s">
        <v>967</v>
      </c>
      <c r="F901" s="1" t="s">
        <v>53</v>
      </c>
      <c r="G901" s="1" t="s">
        <v>26</v>
      </c>
      <c r="H901" s="1" t="s">
        <v>1742</v>
      </c>
      <c r="I901" s="1" t="s">
        <v>119</v>
      </c>
      <c r="J901" s="122" t="s">
        <v>830</v>
      </c>
      <c r="K901" s="124" t="s">
        <v>1568</v>
      </c>
    </row>
    <row r="902" spans="1:11" ht="14.4" customHeight="1" x14ac:dyDescent="0.25">
      <c r="A902" s="1">
        <v>294</v>
      </c>
      <c r="B902" s="121"/>
      <c r="C902" s="121"/>
      <c r="D902" s="1" t="s">
        <v>502</v>
      </c>
      <c r="E902" s="1" t="s">
        <v>967</v>
      </c>
      <c r="F902" s="1" t="s">
        <v>53</v>
      </c>
      <c r="G902" s="1" t="s">
        <v>27</v>
      </c>
      <c r="H902" s="1" t="s">
        <v>221</v>
      </c>
      <c r="I902" s="1" t="s">
        <v>119</v>
      </c>
      <c r="J902" s="122" t="s">
        <v>830</v>
      </c>
      <c r="K902" s="124" t="s">
        <v>1569</v>
      </c>
    </row>
    <row r="903" spans="1:11" ht="14.4" customHeight="1" x14ac:dyDescent="0.25">
      <c r="A903" s="1">
        <v>295</v>
      </c>
      <c r="B903" s="121"/>
      <c r="C903" s="121"/>
      <c r="D903" s="1" t="s">
        <v>503</v>
      </c>
      <c r="E903" s="1" t="s">
        <v>967</v>
      </c>
      <c r="F903" s="1" t="s">
        <v>53</v>
      </c>
      <c r="G903" s="1" t="s">
        <v>27</v>
      </c>
      <c r="H903" s="1" t="s">
        <v>209</v>
      </c>
      <c r="I903" s="1" t="s">
        <v>119</v>
      </c>
      <c r="J903" s="122" t="s">
        <v>612</v>
      </c>
      <c r="K903" s="124" t="s">
        <v>1570</v>
      </c>
    </row>
    <row r="904" spans="1:11" ht="14.4" customHeight="1" x14ac:dyDescent="0.25">
      <c r="A904" s="1">
        <v>296</v>
      </c>
      <c r="B904" s="121"/>
      <c r="C904" s="121"/>
      <c r="D904" s="1" t="s">
        <v>504</v>
      </c>
      <c r="E904" s="1" t="s">
        <v>232</v>
      </c>
      <c r="F904" s="1" t="s">
        <v>52</v>
      </c>
      <c r="G904" s="1" t="s">
        <v>27</v>
      </c>
      <c r="H904" s="1" t="s">
        <v>1678</v>
      </c>
      <c r="I904" s="1" t="s">
        <v>206</v>
      </c>
      <c r="J904" s="122" t="s">
        <v>831</v>
      </c>
    </row>
    <row r="905" spans="1:11" ht="14.4" customHeight="1" x14ac:dyDescent="0.25">
      <c r="A905" s="1">
        <v>297</v>
      </c>
      <c r="B905" s="121"/>
      <c r="C905" s="121"/>
      <c r="D905" s="1" t="s">
        <v>505</v>
      </c>
      <c r="E905" s="1" t="s">
        <v>967</v>
      </c>
      <c r="F905" s="1" t="s">
        <v>108</v>
      </c>
      <c r="G905" s="1" t="s">
        <v>27</v>
      </c>
      <c r="H905" s="1" t="s">
        <v>1742</v>
      </c>
      <c r="I905" s="1" t="s">
        <v>119</v>
      </c>
      <c r="J905" s="122" t="s">
        <v>832</v>
      </c>
    </row>
    <row r="906" spans="1:11" ht="14.4" customHeight="1" x14ac:dyDescent="0.25">
      <c r="A906" s="1">
        <v>298</v>
      </c>
      <c r="B906" s="121"/>
      <c r="C906" s="121"/>
      <c r="D906" s="1" t="s">
        <v>1767</v>
      </c>
      <c r="E906" s="1" t="s">
        <v>1768</v>
      </c>
      <c r="F906" s="1" t="s">
        <v>53</v>
      </c>
      <c r="G906" s="1" t="s">
        <v>27</v>
      </c>
      <c r="H906" s="1" t="s">
        <v>506</v>
      </c>
      <c r="I906" s="1" t="s">
        <v>119</v>
      </c>
      <c r="J906" s="122" t="s">
        <v>833</v>
      </c>
      <c r="K906" s="124" t="s">
        <v>1571</v>
      </c>
    </row>
    <row r="907" spans="1:11" ht="14.4" customHeight="1" x14ac:dyDescent="0.25">
      <c r="A907" s="1">
        <v>299</v>
      </c>
      <c r="B907" s="121"/>
      <c r="C907" s="121"/>
      <c r="D907" s="1" t="s">
        <v>507</v>
      </c>
      <c r="E907" s="1" t="s">
        <v>252</v>
      </c>
      <c r="F907" s="1" t="s">
        <v>1679</v>
      </c>
      <c r="G907" s="1" t="s">
        <v>26</v>
      </c>
      <c r="H907" s="1" t="s">
        <v>209</v>
      </c>
      <c r="I907" s="1" t="s">
        <v>206</v>
      </c>
      <c r="J907" s="122" t="s">
        <v>800</v>
      </c>
    </row>
    <row r="908" spans="1:11" ht="14.4" customHeight="1" x14ac:dyDescent="0.25">
      <c r="A908" s="1">
        <v>300</v>
      </c>
      <c r="B908" s="121"/>
      <c r="C908" s="121"/>
      <c r="D908" s="1" t="s">
        <v>508</v>
      </c>
      <c r="E908" s="1" t="s">
        <v>967</v>
      </c>
      <c r="F908" s="1" t="s">
        <v>53</v>
      </c>
      <c r="G908" s="1" t="s">
        <v>62</v>
      </c>
      <c r="H908" s="1" t="s">
        <v>181</v>
      </c>
      <c r="I908" s="1" t="s">
        <v>119</v>
      </c>
      <c r="J908" s="122" t="s">
        <v>834</v>
      </c>
    </row>
    <row r="909" spans="1:11" ht="14.4" customHeight="1" x14ac:dyDescent="0.25">
      <c r="A909" s="1">
        <v>301</v>
      </c>
      <c r="B909" s="121"/>
      <c r="C909" s="121"/>
      <c r="D909" s="1" t="s">
        <v>509</v>
      </c>
      <c r="E909" s="1" t="s">
        <v>967</v>
      </c>
      <c r="F909" s="1" t="s">
        <v>53</v>
      </c>
      <c r="G909" s="1" t="s">
        <v>27</v>
      </c>
      <c r="H909" s="1" t="s">
        <v>1742</v>
      </c>
      <c r="I909" s="1" t="s">
        <v>119</v>
      </c>
      <c r="J909" s="122" t="s">
        <v>835</v>
      </c>
      <c r="K909" s="124" t="s">
        <v>1572</v>
      </c>
    </row>
    <row r="910" spans="1:11" ht="14.4" customHeight="1" x14ac:dyDescent="0.25">
      <c r="A910" s="1">
        <v>302</v>
      </c>
      <c r="B910" s="121"/>
      <c r="C910" s="121"/>
      <c r="D910" s="1" t="s">
        <v>510</v>
      </c>
      <c r="E910" s="1" t="s">
        <v>967</v>
      </c>
      <c r="F910" s="1" t="s">
        <v>1679</v>
      </c>
      <c r="G910" s="1" t="s">
        <v>27</v>
      </c>
      <c r="H910" s="1" t="s">
        <v>1742</v>
      </c>
      <c r="I910" s="1" t="s">
        <v>206</v>
      </c>
      <c r="J910" s="122" t="s">
        <v>827</v>
      </c>
      <c r="K910" s="124" t="s">
        <v>1573</v>
      </c>
    </row>
    <row r="911" spans="1:11" ht="14.4" customHeight="1" x14ac:dyDescent="0.25">
      <c r="A911" s="1">
        <v>303</v>
      </c>
      <c r="B911" s="121"/>
      <c r="C911" s="121"/>
      <c r="D911" s="1" t="s">
        <v>511</v>
      </c>
      <c r="E911" s="1" t="s">
        <v>238</v>
      </c>
      <c r="F911" s="1" t="s">
        <v>1679</v>
      </c>
      <c r="G911" s="1" t="s">
        <v>27</v>
      </c>
      <c r="H911" s="1" t="s">
        <v>181</v>
      </c>
      <c r="I911" s="1" t="s">
        <v>119</v>
      </c>
      <c r="J911" s="122" t="s">
        <v>835</v>
      </c>
      <c r="K911" s="124" t="s">
        <v>1574</v>
      </c>
    </row>
    <row r="912" spans="1:11" ht="14.4" customHeight="1" x14ac:dyDescent="0.25">
      <c r="A912" s="1">
        <v>304</v>
      </c>
      <c r="B912" s="121"/>
      <c r="C912" s="121"/>
      <c r="D912" s="1" t="s">
        <v>1766</v>
      </c>
      <c r="E912" s="1" t="s">
        <v>1753</v>
      </c>
      <c r="F912" s="1" t="s">
        <v>1679</v>
      </c>
      <c r="G912" s="1" t="s">
        <v>26</v>
      </c>
      <c r="H912" s="1" t="s">
        <v>181</v>
      </c>
      <c r="I912" s="1" t="s">
        <v>206</v>
      </c>
      <c r="J912" s="122" t="s">
        <v>836</v>
      </c>
      <c r="K912" s="124" t="s">
        <v>1575</v>
      </c>
    </row>
    <row r="913" spans="1:11" ht="14.4" customHeight="1" x14ac:dyDescent="0.25">
      <c r="A913" s="1">
        <v>305</v>
      </c>
      <c r="B913" s="121"/>
      <c r="C913" s="121"/>
      <c r="D913" s="1" t="s">
        <v>512</v>
      </c>
      <c r="E913" s="1" t="s">
        <v>968</v>
      </c>
      <c r="F913" s="1" t="s">
        <v>1679</v>
      </c>
      <c r="G913" s="1" t="s">
        <v>27</v>
      </c>
      <c r="H913" s="1" t="s">
        <v>181</v>
      </c>
      <c r="I913" s="1" t="s">
        <v>119</v>
      </c>
      <c r="J913" s="122" t="s">
        <v>786</v>
      </c>
      <c r="K913" s="124" t="s">
        <v>1576</v>
      </c>
    </row>
    <row r="914" spans="1:11" ht="14.4" customHeight="1" x14ac:dyDescent="0.25">
      <c r="A914" s="1">
        <v>306</v>
      </c>
      <c r="B914" s="121"/>
      <c r="C914" s="121"/>
      <c r="D914" s="1" t="s">
        <v>513</v>
      </c>
      <c r="E914" s="1" t="s">
        <v>967</v>
      </c>
      <c r="F914" s="1" t="s">
        <v>53</v>
      </c>
      <c r="G914" s="1" t="s">
        <v>26</v>
      </c>
      <c r="H914" s="1" t="s">
        <v>221</v>
      </c>
      <c r="I914" s="1" t="s">
        <v>119</v>
      </c>
      <c r="J914" s="122" t="s">
        <v>837</v>
      </c>
      <c r="K914" s="124" t="s">
        <v>1577</v>
      </c>
    </row>
    <row r="915" spans="1:11" ht="14.4" customHeight="1" x14ac:dyDescent="0.25">
      <c r="A915" s="1">
        <v>307</v>
      </c>
      <c r="B915" s="121"/>
      <c r="C915" s="121"/>
      <c r="D915" s="1" t="s">
        <v>514</v>
      </c>
      <c r="E915" s="1" t="s">
        <v>967</v>
      </c>
      <c r="F915" s="1" t="s">
        <v>53</v>
      </c>
      <c r="G915" s="1" t="s">
        <v>26</v>
      </c>
      <c r="H915" s="1" t="s">
        <v>506</v>
      </c>
      <c r="I915" s="1" t="s">
        <v>119</v>
      </c>
      <c r="J915" s="122" t="s">
        <v>837</v>
      </c>
      <c r="K915" s="124" t="s">
        <v>1578</v>
      </c>
    </row>
    <row r="916" spans="1:11" ht="14.4" customHeight="1" x14ac:dyDescent="0.25">
      <c r="A916" s="1">
        <v>308</v>
      </c>
      <c r="B916" s="121"/>
      <c r="C916" s="121"/>
      <c r="D916" s="1" t="s">
        <v>515</v>
      </c>
      <c r="E916" s="1" t="s">
        <v>967</v>
      </c>
      <c r="F916" s="1" t="s">
        <v>53</v>
      </c>
      <c r="G916" s="1" t="s">
        <v>26</v>
      </c>
      <c r="H916" s="1" t="s">
        <v>181</v>
      </c>
      <c r="I916" s="1" t="s">
        <v>119</v>
      </c>
      <c r="J916" s="122" t="s">
        <v>787</v>
      </c>
    </row>
    <row r="917" spans="1:11" ht="14.4" customHeight="1" x14ac:dyDescent="0.25">
      <c r="A917" s="1">
        <v>309</v>
      </c>
      <c r="B917" s="121"/>
      <c r="C917" s="121"/>
      <c r="D917" s="1" t="s">
        <v>516</v>
      </c>
      <c r="E917" s="1" t="s">
        <v>967</v>
      </c>
      <c r="F917" s="1" t="s">
        <v>53</v>
      </c>
      <c r="G917" s="1" t="s">
        <v>26</v>
      </c>
      <c r="H917" s="1" t="s">
        <v>209</v>
      </c>
      <c r="I917" s="1" t="s">
        <v>119</v>
      </c>
      <c r="J917" s="122" t="s">
        <v>838</v>
      </c>
    </row>
    <row r="918" spans="1:11" ht="14.4" customHeight="1" x14ac:dyDescent="0.25">
      <c r="A918" s="1">
        <v>310</v>
      </c>
      <c r="B918" s="121"/>
      <c r="C918" s="121"/>
      <c r="D918" s="1" t="s">
        <v>1765</v>
      </c>
      <c r="E918" s="1" t="s">
        <v>245</v>
      </c>
      <c r="F918" s="1" t="s">
        <v>186</v>
      </c>
      <c r="G918" s="1" t="s">
        <v>26</v>
      </c>
      <c r="H918" s="1" t="s">
        <v>1742</v>
      </c>
      <c r="I918" s="1" t="s">
        <v>119</v>
      </c>
      <c r="J918" s="122" t="s">
        <v>839</v>
      </c>
    </row>
    <row r="919" spans="1:11" ht="14.4" customHeight="1" x14ac:dyDescent="0.25">
      <c r="A919" s="1">
        <v>311</v>
      </c>
      <c r="B919" s="121"/>
      <c r="C919" s="121"/>
      <c r="D919" s="1" t="s">
        <v>517</v>
      </c>
      <c r="E919" s="1" t="s">
        <v>967</v>
      </c>
      <c r="F919" s="1" t="s">
        <v>53</v>
      </c>
      <c r="G919" s="1" t="s">
        <v>26</v>
      </c>
      <c r="H919" s="1" t="s">
        <v>221</v>
      </c>
      <c r="I919" s="1" t="s">
        <v>206</v>
      </c>
      <c r="J919" s="122" t="s">
        <v>787</v>
      </c>
      <c r="K919" s="124" t="s">
        <v>1579</v>
      </c>
    </row>
    <row r="920" spans="1:11" ht="14.4" customHeight="1" x14ac:dyDescent="0.25">
      <c r="A920" s="1">
        <v>312</v>
      </c>
      <c r="B920" s="121"/>
      <c r="C920" s="121"/>
      <c r="D920" s="1" t="s">
        <v>518</v>
      </c>
      <c r="E920" s="1" t="s">
        <v>967</v>
      </c>
      <c r="F920" s="1" t="s">
        <v>53</v>
      </c>
      <c r="G920" s="1" t="s">
        <v>26</v>
      </c>
      <c r="H920" s="1" t="s">
        <v>221</v>
      </c>
      <c r="I920" s="1" t="s">
        <v>206</v>
      </c>
      <c r="J920" s="122" t="s">
        <v>834</v>
      </c>
    </row>
    <row r="921" spans="1:11" ht="14.4" customHeight="1" x14ac:dyDescent="0.25">
      <c r="A921" s="1">
        <v>313</v>
      </c>
      <c r="B921" s="121"/>
      <c r="C921" s="121"/>
      <c r="D921" s="1" t="s">
        <v>519</v>
      </c>
      <c r="E921" s="1" t="s">
        <v>237</v>
      </c>
      <c r="F921" s="1" t="s">
        <v>1679</v>
      </c>
      <c r="G921" s="1" t="s">
        <v>26</v>
      </c>
      <c r="H921" s="1" t="s">
        <v>221</v>
      </c>
      <c r="I921" s="1" t="s">
        <v>206</v>
      </c>
      <c r="J921" s="122" t="s">
        <v>840</v>
      </c>
    </row>
    <row r="922" spans="1:11" ht="14.4" customHeight="1" x14ac:dyDescent="0.25">
      <c r="A922" s="1">
        <v>314</v>
      </c>
      <c r="B922" s="121"/>
      <c r="C922" s="121"/>
      <c r="D922" s="1" t="s">
        <v>520</v>
      </c>
      <c r="E922" s="1" t="s">
        <v>968</v>
      </c>
      <c r="F922" s="1" t="s">
        <v>1679</v>
      </c>
      <c r="G922" s="1" t="s">
        <v>27</v>
      </c>
      <c r="H922" s="1" t="s">
        <v>1678</v>
      </c>
      <c r="I922" s="1" t="s">
        <v>206</v>
      </c>
      <c r="J922" s="122" t="s">
        <v>841</v>
      </c>
      <c r="K922" s="124" t="s">
        <v>1580</v>
      </c>
    </row>
    <row r="923" spans="1:11" ht="14.4" customHeight="1" x14ac:dyDescent="0.25">
      <c r="A923" s="1">
        <v>315</v>
      </c>
      <c r="B923" s="121"/>
      <c r="C923" s="121"/>
      <c r="D923" s="1" t="s">
        <v>521</v>
      </c>
      <c r="E923" s="1" t="s">
        <v>967</v>
      </c>
      <c r="F923" s="1" t="s">
        <v>53</v>
      </c>
      <c r="G923" s="1" t="s">
        <v>27</v>
      </c>
      <c r="H923" s="1" t="s">
        <v>1678</v>
      </c>
      <c r="I923" s="1" t="s">
        <v>119</v>
      </c>
      <c r="J923" s="122" t="s">
        <v>842</v>
      </c>
      <c r="K923" s="124" t="s">
        <v>1581</v>
      </c>
    </row>
    <row r="924" spans="1:11" ht="14.4" customHeight="1" x14ac:dyDescent="0.25">
      <c r="A924" s="1">
        <v>316</v>
      </c>
      <c r="B924" s="121"/>
      <c r="C924" s="121"/>
      <c r="D924" s="1" t="s">
        <v>522</v>
      </c>
      <c r="E924" s="1" t="s">
        <v>967</v>
      </c>
      <c r="F924" s="1" t="s">
        <v>53</v>
      </c>
      <c r="G924" s="1" t="s">
        <v>26</v>
      </c>
      <c r="H924" s="1" t="s">
        <v>1741</v>
      </c>
      <c r="I924" s="1" t="s">
        <v>119</v>
      </c>
      <c r="J924" s="122" t="s">
        <v>843</v>
      </c>
      <c r="K924" s="124" t="s">
        <v>1582</v>
      </c>
    </row>
    <row r="925" spans="1:11" ht="14.4" customHeight="1" x14ac:dyDescent="0.25">
      <c r="A925" s="1">
        <v>317</v>
      </c>
      <c r="B925" s="121"/>
      <c r="C925" s="121"/>
      <c r="D925" s="1" t="s">
        <v>523</v>
      </c>
      <c r="E925" s="1" t="s">
        <v>234</v>
      </c>
      <c r="F925" s="1" t="s">
        <v>189</v>
      </c>
      <c r="G925" s="1" t="s">
        <v>27</v>
      </c>
      <c r="H925" s="1" t="s">
        <v>209</v>
      </c>
      <c r="I925" s="1" t="s">
        <v>206</v>
      </c>
      <c r="J925" s="122" t="s">
        <v>842</v>
      </c>
      <c r="K925" s="124" t="s">
        <v>1583</v>
      </c>
    </row>
    <row r="926" spans="1:11" ht="14.4" customHeight="1" x14ac:dyDescent="0.25">
      <c r="A926" s="1">
        <v>318</v>
      </c>
      <c r="B926" s="121"/>
      <c r="C926" s="121"/>
      <c r="D926" s="1" t="s">
        <v>524</v>
      </c>
      <c r="E926" s="1" t="s">
        <v>967</v>
      </c>
      <c r="F926" s="1" t="s">
        <v>53</v>
      </c>
      <c r="G926" s="1" t="s">
        <v>26</v>
      </c>
      <c r="H926" s="1" t="s">
        <v>1741</v>
      </c>
      <c r="I926" s="1" t="s">
        <v>119</v>
      </c>
      <c r="J926" s="122" t="s">
        <v>842</v>
      </c>
      <c r="K926" s="124" t="s">
        <v>1584</v>
      </c>
    </row>
    <row r="927" spans="1:11" ht="14.4" customHeight="1" x14ac:dyDescent="0.25">
      <c r="A927" s="1">
        <v>319</v>
      </c>
      <c r="B927" s="121"/>
      <c r="C927" s="121"/>
      <c r="D927" s="1" t="s">
        <v>525</v>
      </c>
      <c r="E927" s="1" t="s">
        <v>967</v>
      </c>
      <c r="F927" s="1" t="s">
        <v>53</v>
      </c>
      <c r="G927" s="1" t="s">
        <v>26</v>
      </c>
      <c r="H927" s="1" t="s">
        <v>1741</v>
      </c>
      <c r="I927" s="1" t="s">
        <v>119</v>
      </c>
      <c r="J927" s="122" t="s">
        <v>844</v>
      </c>
      <c r="K927" s="124" t="s">
        <v>1585</v>
      </c>
    </row>
    <row r="928" spans="1:11" ht="14.4" customHeight="1" x14ac:dyDescent="0.25">
      <c r="A928" s="1">
        <v>320</v>
      </c>
      <c r="B928" s="121"/>
      <c r="C928" s="121"/>
      <c r="D928" s="1" t="s">
        <v>526</v>
      </c>
      <c r="E928" s="1" t="s">
        <v>237</v>
      </c>
      <c r="F928" s="1" t="s">
        <v>1679</v>
      </c>
      <c r="G928" s="1" t="s">
        <v>27</v>
      </c>
      <c r="H928" s="1" t="s">
        <v>221</v>
      </c>
      <c r="I928" s="1" t="s">
        <v>206</v>
      </c>
      <c r="J928" s="122" t="s">
        <v>844</v>
      </c>
      <c r="K928" s="124" t="s">
        <v>1586</v>
      </c>
    </row>
    <row r="929" spans="1:11" ht="14.4" customHeight="1" x14ac:dyDescent="0.25">
      <c r="A929" s="1">
        <v>321</v>
      </c>
      <c r="B929" s="121"/>
      <c r="C929" s="121"/>
      <c r="D929" s="1" t="s">
        <v>527</v>
      </c>
      <c r="E929" s="1" t="s">
        <v>232</v>
      </c>
      <c r="F929" s="1" t="s">
        <v>52</v>
      </c>
      <c r="G929" s="1" t="s">
        <v>27</v>
      </c>
      <c r="H929" s="1" t="s">
        <v>1678</v>
      </c>
      <c r="I929" s="1" t="s">
        <v>206</v>
      </c>
      <c r="J929" s="122" t="s">
        <v>845</v>
      </c>
      <c r="K929" s="124" t="s">
        <v>1587</v>
      </c>
    </row>
    <row r="930" spans="1:11" ht="14.4" customHeight="1" x14ac:dyDescent="0.25">
      <c r="A930" s="1">
        <v>322</v>
      </c>
      <c r="B930" s="121"/>
      <c r="C930" s="121"/>
      <c r="D930" s="1" t="s">
        <v>528</v>
      </c>
      <c r="E930" s="1" t="s">
        <v>967</v>
      </c>
      <c r="F930" s="1" t="s">
        <v>53</v>
      </c>
      <c r="G930" s="1" t="s">
        <v>26</v>
      </c>
      <c r="H930" s="1" t="s">
        <v>1678</v>
      </c>
      <c r="I930" s="1" t="s">
        <v>119</v>
      </c>
      <c r="J930" s="122" t="s">
        <v>846</v>
      </c>
      <c r="K930" s="124" t="s">
        <v>1588</v>
      </c>
    </row>
    <row r="931" spans="1:11" ht="14.4" customHeight="1" x14ac:dyDescent="0.25">
      <c r="A931" s="1">
        <v>323</v>
      </c>
      <c r="B931" s="121"/>
      <c r="C931" s="121"/>
      <c r="D931" s="1" t="s">
        <v>529</v>
      </c>
      <c r="E931" s="1" t="s">
        <v>232</v>
      </c>
      <c r="F931" s="1" t="s">
        <v>52</v>
      </c>
      <c r="G931" s="1" t="s">
        <v>26</v>
      </c>
      <c r="H931" s="1" t="s">
        <v>1678</v>
      </c>
      <c r="I931" s="1" t="s">
        <v>206</v>
      </c>
      <c r="J931" s="122" t="s">
        <v>846</v>
      </c>
    </row>
    <row r="932" spans="1:11" ht="14.4" customHeight="1" x14ac:dyDescent="0.25">
      <c r="A932" s="1">
        <v>324</v>
      </c>
      <c r="B932" s="121"/>
      <c r="C932" s="121"/>
      <c r="D932" s="1" t="s">
        <v>530</v>
      </c>
      <c r="E932" s="1" t="s">
        <v>967</v>
      </c>
      <c r="F932" s="1" t="s">
        <v>53</v>
      </c>
      <c r="G932" s="1" t="s">
        <v>27</v>
      </c>
      <c r="H932" s="1" t="s">
        <v>1742</v>
      </c>
      <c r="I932" s="1" t="s">
        <v>119</v>
      </c>
      <c r="J932" s="122" t="s">
        <v>846</v>
      </c>
      <c r="K932" s="124" t="s">
        <v>1589</v>
      </c>
    </row>
    <row r="933" spans="1:11" ht="14.4" customHeight="1" x14ac:dyDescent="0.25">
      <c r="A933" s="1">
        <v>325</v>
      </c>
      <c r="B933" s="121"/>
      <c r="C933" s="121"/>
      <c r="D933" s="1" t="s">
        <v>1764</v>
      </c>
      <c r="E933" s="1" t="s">
        <v>969</v>
      </c>
      <c r="F933" s="1" t="s">
        <v>1679</v>
      </c>
      <c r="G933" s="1" t="s">
        <v>27</v>
      </c>
      <c r="H933" s="2" t="s">
        <v>1806</v>
      </c>
      <c r="I933" s="1" t="s">
        <v>208</v>
      </c>
      <c r="J933" s="122" t="s">
        <v>845</v>
      </c>
      <c r="K933" s="124" t="s">
        <v>1590</v>
      </c>
    </row>
    <row r="934" spans="1:11" ht="14.4" customHeight="1" x14ac:dyDescent="0.25">
      <c r="A934" s="1">
        <v>326</v>
      </c>
      <c r="B934" s="121"/>
      <c r="C934" s="121"/>
      <c r="D934" s="1" t="s">
        <v>531</v>
      </c>
      <c r="E934" s="1" t="s">
        <v>967</v>
      </c>
      <c r="F934" s="1" t="s">
        <v>53</v>
      </c>
      <c r="G934" s="1" t="s">
        <v>27</v>
      </c>
      <c r="H934" s="1" t="s">
        <v>1742</v>
      </c>
      <c r="I934" s="1" t="s">
        <v>119</v>
      </c>
      <c r="J934" s="122" t="s">
        <v>845</v>
      </c>
      <c r="K934" s="124" t="s">
        <v>1591</v>
      </c>
    </row>
    <row r="935" spans="1:11" ht="14.4" customHeight="1" x14ac:dyDescent="0.25">
      <c r="A935" s="1">
        <v>327</v>
      </c>
      <c r="B935" s="121"/>
      <c r="C935" s="121"/>
      <c r="D935" s="1" t="s">
        <v>1763</v>
      </c>
      <c r="E935" s="1" t="s">
        <v>969</v>
      </c>
      <c r="F935" s="1" t="s">
        <v>1679</v>
      </c>
      <c r="G935" s="1" t="s">
        <v>26</v>
      </c>
      <c r="H935" s="1" t="s">
        <v>209</v>
      </c>
      <c r="I935" s="1" t="s">
        <v>119</v>
      </c>
      <c r="J935" s="122" t="s">
        <v>846</v>
      </c>
      <c r="K935" s="124" t="s">
        <v>1592</v>
      </c>
    </row>
    <row r="936" spans="1:11" ht="14.4" customHeight="1" x14ac:dyDescent="0.25">
      <c r="A936" s="1">
        <v>328</v>
      </c>
      <c r="B936" s="121"/>
      <c r="C936" s="121"/>
      <c r="D936" s="1" t="s">
        <v>1762</v>
      </c>
      <c r="E936" s="1" t="s">
        <v>969</v>
      </c>
      <c r="F936" s="1" t="s">
        <v>53</v>
      </c>
      <c r="G936" s="1" t="s">
        <v>27</v>
      </c>
      <c r="H936" s="1" t="s">
        <v>209</v>
      </c>
      <c r="I936" s="1" t="s">
        <v>119</v>
      </c>
      <c r="J936" s="122" t="s">
        <v>846</v>
      </c>
      <c r="K936" s="124" t="s">
        <v>1593</v>
      </c>
    </row>
    <row r="937" spans="1:11" ht="14.4" customHeight="1" x14ac:dyDescent="0.25">
      <c r="A937" s="1">
        <v>329</v>
      </c>
      <c r="B937" s="121"/>
      <c r="C937" s="121"/>
      <c r="D937" s="1" t="s">
        <v>532</v>
      </c>
      <c r="E937" s="1" t="s">
        <v>967</v>
      </c>
      <c r="F937" s="1" t="s">
        <v>53</v>
      </c>
      <c r="G937" s="1" t="s">
        <v>26</v>
      </c>
      <c r="H937" s="1" t="s">
        <v>1743</v>
      </c>
      <c r="I937" s="1" t="s">
        <v>119</v>
      </c>
      <c r="J937" s="122" t="s">
        <v>847</v>
      </c>
      <c r="K937" s="124" t="s">
        <v>1594</v>
      </c>
    </row>
    <row r="938" spans="1:11" ht="14.4" customHeight="1" x14ac:dyDescent="0.25">
      <c r="A938" s="1">
        <v>330</v>
      </c>
      <c r="B938" s="121"/>
      <c r="C938" s="121"/>
      <c r="D938" s="1" t="s">
        <v>533</v>
      </c>
      <c r="E938" s="1" t="s">
        <v>237</v>
      </c>
      <c r="F938" s="1" t="s">
        <v>1679</v>
      </c>
      <c r="G938" s="1" t="s">
        <v>26</v>
      </c>
      <c r="H938" s="1" t="s">
        <v>1741</v>
      </c>
      <c r="I938" s="1" t="s">
        <v>206</v>
      </c>
      <c r="J938" s="122" t="s">
        <v>847</v>
      </c>
      <c r="K938" s="124" t="s">
        <v>1595</v>
      </c>
    </row>
    <row r="939" spans="1:11" ht="14.4" customHeight="1" x14ac:dyDescent="0.25">
      <c r="A939" s="1">
        <v>331</v>
      </c>
      <c r="B939" s="121"/>
      <c r="C939" s="121"/>
      <c r="D939" s="1" t="s">
        <v>2787</v>
      </c>
      <c r="E939" s="1" t="s">
        <v>967</v>
      </c>
      <c r="F939" s="1" t="s">
        <v>53</v>
      </c>
      <c r="G939" s="1" t="s">
        <v>26</v>
      </c>
      <c r="H939" s="1" t="s">
        <v>1742</v>
      </c>
      <c r="I939" s="1" t="s">
        <v>119</v>
      </c>
      <c r="J939" s="122" t="s">
        <v>848</v>
      </c>
      <c r="K939" s="124" t="s">
        <v>1596</v>
      </c>
    </row>
    <row r="940" spans="1:11" ht="14.4" customHeight="1" x14ac:dyDescent="0.25">
      <c r="A940" s="1">
        <v>332</v>
      </c>
      <c r="B940" s="121"/>
      <c r="C940" s="121"/>
      <c r="D940" s="1" t="s">
        <v>534</v>
      </c>
      <c r="E940" s="1" t="s">
        <v>967</v>
      </c>
      <c r="F940" s="1" t="s">
        <v>53</v>
      </c>
      <c r="G940" s="1" t="s">
        <v>26</v>
      </c>
      <c r="H940" s="1" t="s">
        <v>209</v>
      </c>
      <c r="I940" s="1" t="s">
        <v>119</v>
      </c>
      <c r="J940" s="122" t="s">
        <v>848</v>
      </c>
      <c r="K940" s="124" t="s">
        <v>1597</v>
      </c>
    </row>
    <row r="941" spans="1:11" ht="14.4" customHeight="1" x14ac:dyDescent="0.25">
      <c r="A941" s="1">
        <v>333</v>
      </c>
      <c r="B941" s="121"/>
      <c r="C941" s="121"/>
      <c r="D941" s="1" t="s">
        <v>535</v>
      </c>
      <c r="E941" s="1" t="s">
        <v>967</v>
      </c>
      <c r="F941" s="1" t="s">
        <v>53</v>
      </c>
      <c r="G941" s="1" t="s">
        <v>26</v>
      </c>
      <c r="H941" s="1" t="s">
        <v>1742</v>
      </c>
      <c r="I941" s="1" t="s">
        <v>119</v>
      </c>
      <c r="J941" s="122" t="s">
        <v>848</v>
      </c>
      <c r="K941" s="124" t="s">
        <v>1598</v>
      </c>
    </row>
    <row r="942" spans="1:11" ht="14.4" customHeight="1" x14ac:dyDescent="0.25">
      <c r="A942" s="1">
        <v>334</v>
      </c>
      <c r="B942" s="121"/>
      <c r="C942" s="121"/>
      <c r="D942" s="1" t="s">
        <v>536</v>
      </c>
      <c r="E942" s="1" t="s">
        <v>967</v>
      </c>
      <c r="F942" s="1" t="s">
        <v>53</v>
      </c>
      <c r="G942" s="1" t="s">
        <v>26</v>
      </c>
      <c r="H942" s="1" t="s">
        <v>1678</v>
      </c>
      <c r="I942" s="1" t="s">
        <v>119</v>
      </c>
      <c r="J942" s="122" t="s">
        <v>848</v>
      </c>
    </row>
    <row r="943" spans="1:11" ht="14.4" customHeight="1" x14ac:dyDescent="0.25">
      <c r="A943" s="1">
        <v>335</v>
      </c>
      <c r="B943" s="121"/>
      <c r="C943" s="121"/>
      <c r="D943" s="1" t="s">
        <v>537</v>
      </c>
      <c r="E943" s="1" t="s">
        <v>967</v>
      </c>
      <c r="F943" s="1" t="s">
        <v>53</v>
      </c>
      <c r="G943" s="1" t="s">
        <v>27</v>
      </c>
      <c r="H943" s="1" t="s">
        <v>1678</v>
      </c>
      <c r="I943" s="1" t="s">
        <v>119</v>
      </c>
      <c r="J943" s="122" t="s">
        <v>848</v>
      </c>
      <c r="K943" s="124" t="s">
        <v>1599</v>
      </c>
    </row>
    <row r="944" spans="1:11" ht="14.4" customHeight="1" x14ac:dyDescent="0.25">
      <c r="A944" s="1">
        <v>336</v>
      </c>
      <c r="B944" s="121"/>
      <c r="C944" s="121"/>
      <c r="D944" s="1" t="s">
        <v>538</v>
      </c>
      <c r="E944" s="1" t="s">
        <v>232</v>
      </c>
      <c r="F944" s="1" t="s">
        <v>52</v>
      </c>
      <c r="G944" s="1" t="s">
        <v>26</v>
      </c>
      <c r="H944" s="1" t="s">
        <v>209</v>
      </c>
      <c r="I944" s="1" t="s">
        <v>119</v>
      </c>
      <c r="J944" s="122" t="s">
        <v>848</v>
      </c>
      <c r="K944" s="124" t="s">
        <v>1600</v>
      </c>
    </row>
    <row r="945" spans="1:11" ht="14.4" customHeight="1" x14ac:dyDescent="0.25">
      <c r="A945" s="1">
        <v>337</v>
      </c>
      <c r="B945" s="121"/>
      <c r="C945" s="121"/>
      <c r="D945" s="1" t="s">
        <v>539</v>
      </c>
      <c r="E945" s="1" t="s">
        <v>232</v>
      </c>
      <c r="F945" s="1" t="s">
        <v>52</v>
      </c>
      <c r="G945" s="1" t="s">
        <v>27</v>
      </c>
      <c r="H945" s="1" t="s">
        <v>209</v>
      </c>
      <c r="I945" s="1" t="s">
        <v>119</v>
      </c>
      <c r="J945" s="122" t="s">
        <v>848</v>
      </c>
      <c r="K945" s="124" t="s">
        <v>1601</v>
      </c>
    </row>
    <row r="946" spans="1:11" ht="14.4" customHeight="1" x14ac:dyDescent="0.25">
      <c r="A946" s="1">
        <v>338</v>
      </c>
      <c r="B946" s="121"/>
      <c r="C946" s="121"/>
      <c r="D946" s="1" t="s">
        <v>540</v>
      </c>
      <c r="E946" s="1" t="s">
        <v>232</v>
      </c>
      <c r="F946" s="1" t="s">
        <v>52</v>
      </c>
      <c r="G946" s="1" t="s">
        <v>27</v>
      </c>
      <c r="H946" s="1" t="s">
        <v>209</v>
      </c>
      <c r="I946" s="1" t="s">
        <v>119</v>
      </c>
      <c r="J946" s="122" t="s">
        <v>848</v>
      </c>
      <c r="K946" s="124" t="s">
        <v>1602</v>
      </c>
    </row>
    <row r="947" spans="1:11" ht="14.4" customHeight="1" x14ac:dyDescent="0.25">
      <c r="A947" s="1">
        <v>339</v>
      </c>
      <c r="B947" s="121"/>
      <c r="C947" s="121"/>
      <c r="D947" s="1" t="s">
        <v>541</v>
      </c>
      <c r="E947" s="1" t="s">
        <v>232</v>
      </c>
      <c r="F947" s="1" t="s">
        <v>52</v>
      </c>
      <c r="G947" s="1" t="s">
        <v>26</v>
      </c>
      <c r="H947" s="1" t="s">
        <v>1678</v>
      </c>
      <c r="I947" s="1" t="s">
        <v>119</v>
      </c>
      <c r="J947" s="122" t="s">
        <v>848</v>
      </c>
      <c r="K947" s="124" t="s">
        <v>1603</v>
      </c>
    </row>
    <row r="948" spans="1:11" ht="14.4" customHeight="1" x14ac:dyDescent="0.25">
      <c r="A948" s="1">
        <v>340</v>
      </c>
      <c r="B948" s="121"/>
      <c r="C948" s="121"/>
      <c r="D948" s="1" t="s">
        <v>542</v>
      </c>
      <c r="E948" s="1" t="s">
        <v>967</v>
      </c>
      <c r="F948" s="1" t="s">
        <v>53</v>
      </c>
      <c r="G948" s="1" t="s">
        <v>26</v>
      </c>
      <c r="H948" s="1" t="s">
        <v>1678</v>
      </c>
      <c r="I948" s="1" t="s">
        <v>119</v>
      </c>
      <c r="J948" s="122" t="s">
        <v>848</v>
      </c>
      <c r="K948" s="124" t="s">
        <v>1604</v>
      </c>
    </row>
    <row r="949" spans="1:11" ht="14.4" customHeight="1" x14ac:dyDescent="0.25">
      <c r="A949" s="1">
        <v>341</v>
      </c>
      <c r="B949" s="121"/>
      <c r="C949" s="121"/>
      <c r="D949" s="1" t="s">
        <v>1761</v>
      </c>
      <c r="E949" s="1" t="s">
        <v>969</v>
      </c>
      <c r="F949" s="1" t="s">
        <v>1679</v>
      </c>
      <c r="G949" s="1" t="s">
        <v>125</v>
      </c>
      <c r="H949" s="1" t="s">
        <v>209</v>
      </c>
      <c r="I949" s="1" t="s">
        <v>119</v>
      </c>
      <c r="J949" s="122" t="s">
        <v>848</v>
      </c>
      <c r="K949" s="124" t="s">
        <v>1605</v>
      </c>
    </row>
    <row r="950" spans="1:11" ht="14.4" customHeight="1" x14ac:dyDescent="0.25">
      <c r="A950" s="1">
        <v>342</v>
      </c>
      <c r="B950" s="121"/>
      <c r="C950" s="121"/>
      <c r="D950" s="1" t="s">
        <v>1760</v>
      </c>
      <c r="E950" s="1" t="s">
        <v>969</v>
      </c>
      <c r="F950" s="1" t="s">
        <v>1679</v>
      </c>
      <c r="G950" s="1" t="s">
        <v>26</v>
      </c>
      <c r="H950" s="1" t="s">
        <v>209</v>
      </c>
      <c r="I950" s="1" t="s">
        <v>119</v>
      </c>
      <c r="J950" s="122" t="s">
        <v>848</v>
      </c>
      <c r="K950" s="124" t="s">
        <v>1606</v>
      </c>
    </row>
    <row r="951" spans="1:11" ht="14.4" customHeight="1" x14ac:dyDescent="0.25">
      <c r="A951" s="1">
        <v>343</v>
      </c>
      <c r="B951" s="121"/>
      <c r="C951" s="121"/>
      <c r="D951" s="1" t="s">
        <v>1759</v>
      </c>
      <c r="E951" s="1" t="s">
        <v>969</v>
      </c>
      <c r="F951" s="1" t="s">
        <v>1679</v>
      </c>
      <c r="G951" s="1" t="s">
        <v>27</v>
      </c>
      <c r="H951" s="1" t="s">
        <v>209</v>
      </c>
      <c r="I951" s="1" t="s">
        <v>119</v>
      </c>
      <c r="J951" s="122" t="s">
        <v>848</v>
      </c>
      <c r="K951" s="124" t="s">
        <v>1607</v>
      </c>
    </row>
    <row r="952" spans="1:11" ht="14.4" customHeight="1" x14ac:dyDescent="0.25">
      <c r="A952" s="1">
        <v>344</v>
      </c>
      <c r="B952" s="121"/>
      <c r="C952" s="121"/>
      <c r="D952" s="1" t="s">
        <v>543</v>
      </c>
      <c r="E952" s="1" t="s">
        <v>967</v>
      </c>
      <c r="F952" s="1" t="s">
        <v>53</v>
      </c>
      <c r="G952" s="1" t="s">
        <v>27</v>
      </c>
      <c r="H952" s="1" t="s">
        <v>1678</v>
      </c>
      <c r="I952" s="1" t="s">
        <v>119</v>
      </c>
      <c r="J952" s="122" t="s">
        <v>846</v>
      </c>
      <c r="K952" s="124" t="s">
        <v>1608</v>
      </c>
    </row>
    <row r="953" spans="1:11" ht="14.4" customHeight="1" x14ac:dyDescent="0.25">
      <c r="A953" s="1">
        <v>345</v>
      </c>
      <c r="B953" s="121"/>
      <c r="C953" s="121"/>
      <c r="D953" s="1" t="s">
        <v>1758</v>
      </c>
      <c r="E953" s="1" t="s">
        <v>969</v>
      </c>
      <c r="F953" s="1" t="s">
        <v>1679</v>
      </c>
      <c r="G953" s="1" t="s">
        <v>27</v>
      </c>
      <c r="H953" s="1" t="s">
        <v>1678</v>
      </c>
      <c r="I953" s="1" t="s">
        <v>206</v>
      </c>
      <c r="J953" s="122" t="s">
        <v>849</v>
      </c>
    </row>
    <row r="954" spans="1:11" ht="14.4" customHeight="1" x14ac:dyDescent="0.25">
      <c r="A954" s="1">
        <v>346</v>
      </c>
      <c r="B954" s="121"/>
      <c r="C954" s="121"/>
      <c r="D954" s="1" t="s">
        <v>544</v>
      </c>
      <c r="E954" s="1" t="s">
        <v>967</v>
      </c>
      <c r="F954" s="1" t="s">
        <v>53</v>
      </c>
      <c r="G954" s="1" t="s">
        <v>62</v>
      </c>
      <c r="H954" s="1" t="s">
        <v>1678</v>
      </c>
      <c r="I954" s="1" t="s">
        <v>119</v>
      </c>
      <c r="J954" s="122" t="s">
        <v>847</v>
      </c>
      <c r="K954" s="124" t="s">
        <v>1609</v>
      </c>
    </row>
    <row r="955" spans="1:11" ht="14.4" customHeight="1" x14ac:dyDescent="0.25">
      <c r="A955" s="1">
        <v>347</v>
      </c>
      <c r="B955" s="121"/>
      <c r="C955" s="121"/>
      <c r="D955" s="1" t="s">
        <v>545</v>
      </c>
      <c r="E955" s="1" t="s">
        <v>967</v>
      </c>
      <c r="F955" s="1" t="s">
        <v>53</v>
      </c>
      <c r="G955" s="1" t="s">
        <v>27</v>
      </c>
      <c r="H955" s="1" t="s">
        <v>1742</v>
      </c>
      <c r="I955" s="1" t="s">
        <v>119</v>
      </c>
      <c r="J955" s="122" t="s">
        <v>850</v>
      </c>
      <c r="K955" s="124" t="s">
        <v>1610</v>
      </c>
    </row>
    <row r="956" spans="1:11" ht="14.4" customHeight="1" x14ac:dyDescent="0.25">
      <c r="A956" s="1">
        <v>348</v>
      </c>
      <c r="B956" s="121"/>
      <c r="C956" s="121"/>
      <c r="D956" s="1" t="s">
        <v>546</v>
      </c>
      <c r="E956" s="1" t="s">
        <v>967</v>
      </c>
      <c r="F956" s="1" t="s">
        <v>53</v>
      </c>
      <c r="G956" s="1" t="s">
        <v>27</v>
      </c>
      <c r="H956" s="1" t="s">
        <v>1678</v>
      </c>
      <c r="I956" s="1" t="s">
        <v>119</v>
      </c>
      <c r="J956" s="122" t="s">
        <v>850</v>
      </c>
      <c r="K956" s="124" t="s">
        <v>1611</v>
      </c>
    </row>
    <row r="957" spans="1:11" ht="14.4" customHeight="1" x14ac:dyDescent="0.25">
      <c r="A957" s="1">
        <v>349</v>
      </c>
      <c r="B957" s="121"/>
      <c r="C957" s="121"/>
      <c r="D957" s="1" t="s">
        <v>547</v>
      </c>
      <c r="E957" s="1" t="s">
        <v>968</v>
      </c>
      <c r="F957" s="1" t="s">
        <v>1679</v>
      </c>
      <c r="G957" s="1" t="s">
        <v>26</v>
      </c>
      <c r="H957" s="1" t="s">
        <v>196</v>
      </c>
      <c r="I957" s="1" t="s">
        <v>206</v>
      </c>
      <c r="J957" s="122" t="s">
        <v>851</v>
      </c>
      <c r="K957" s="124" t="s">
        <v>1612</v>
      </c>
    </row>
    <row r="958" spans="1:11" ht="14.4" customHeight="1" x14ac:dyDescent="0.25">
      <c r="A958" s="1">
        <v>350</v>
      </c>
      <c r="B958" s="121"/>
      <c r="C958" s="121"/>
      <c r="D958" s="1" t="s">
        <v>548</v>
      </c>
      <c r="E958" s="1" t="s">
        <v>237</v>
      </c>
      <c r="F958" s="1" t="s">
        <v>1679</v>
      </c>
      <c r="G958" s="1" t="s">
        <v>26</v>
      </c>
      <c r="H958" s="1" t="s">
        <v>1678</v>
      </c>
      <c r="I958" s="1" t="s">
        <v>206</v>
      </c>
      <c r="J958" s="122" t="s">
        <v>852</v>
      </c>
    </row>
    <row r="959" spans="1:11" ht="14.4" customHeight="1" x14ac:dyDescent="0.25">
      <c r="A959" s="1">
        <v>351</v>
      </c>
      <c r="B959" s="121"/>
      <c r="C959" s="121"/>
      <c r="D959" s="1" t="s">
        <v>549</v>
      </c>
      <c r="E959" s="1" t="s">
        <v>238</v>
      </c>
      <c r="F959" s="1" t="s">
        <v>1679</v>
      </c>
      <c r="G959" s="1" t="s">
        <v>27</v>
      </c>
      <c r="H959" s="1" t="s">
        <v>1678</v>
      </c>
      <c r="I959" s="1" t="s">
        <v>206</v>
      </c>
      <c r="J959" s="122" t="s">
        <v>851</v>
      </c>
      <c r="K959" s="124" t="s">
        <v>1613</v>
      </c>
    </row>
    <row r="960" spans="1:11" ht="14.4" customHeight="1" x14ac:dyDescent="0.25">
      <c r="A960" s="1">
        <v>352</v>
      </c>
      <c r="B960" s="121"/>
      <c r="C960" s="121"/>
      <c r="D960" s="1" t="s">
        <v>550</v>
      </c>
      <c r="E960" s="1" t="s">
        <v>967</v>
      </c>
      <c r="F960" s="1" t="s">
        <v>53</v>
      </c>
      <c r="G960" s="1" t="s">
        <v>27</v>
      </c>
      <c r="H960" s="1" t="s">
        <v>1678</v>
      </c>
      <c r="I960" s="1" t="s">
        <v>119</v>
      </c>
      <c r="J960" s="122" t="s">
        <v>850</v>
      </c>
      <c r="K960" s="124" t="s">
        <v>1614</v>
      </c>
    </row>
    <row r="961" spans="1:11" ht="14.4" customHeight="1" x14ac:dyDescent="0.25">
      <c r="A961" s="1">
        <v>353</v>
      </c>
      <c r="B961" s="121"/>
      <c r="C961" s="121"/>
      <c r="D961" s="1" t="s">
        <v>551</v>
      </c>
      <c r="E961" s="1" t="s">
        <v>967</v>
      </c>
      <c r="F961" s="1" t="s">
        <v>53</v>
      </c>
      <c r="G961" s="1" t="s">
        <v>27</v>
      </c>
      <c r="H961" s="1" t="s">
        <v>1678</v>
      </c>
      <c r="I961" s="1" t="s">
        <v>119</v>
      </c>
      <c r="J961" s="122" t="s">
        <v>850</v>
      </c>
      <c r="K961" s="124" t="s">
        <v>1615</v>
      </c>
    </row>
    <row r="962" spans="1:11" ht="14.4" customHeight="1" thickBot="1" x14ac:dyDescent="0.3">
      <c r="A962" s="1">
        <v>354</v>
      </c>
      <c r="B962" s="121"/>
      <c r="C962" s="121"/>
      <c r="D962" s="1" t="s">
        <v>552</v>
      </c>
      <c r="E962" s="1" t="s">
        <v>967</v>
      </c>
      <c r="F962" s="1" t="s">
        <v>53</v>
      </c>
      <c r="G962" s="1" t="s">
        <v>27</v>
      </c>
      <c r="H962" s="1" t="s">
        <v>1678</v>
      </c>
      <c r="I962" s="1" t="s">
        <v>119</v>
      </c>
      <c r="J962" s="122" t="s">
        <v>850</v>
      </c>
      <c r="K962" s="124" t="s">
        <v>1616</v>
      </c>
    </row>
    <row r="963" spans="1:11" ht="14.4" customHeight="1" thickBot="1" x14ac:dyDescent="0.3">
      <c r="A963" s="1">
        <v>355</v>
      </c>
      <c r="B963" s="121"/>
      <c r="C963" s="121"/>
      <c r="D963" s="1" t="s">
        <v>553</v>
      </c>
      <c r="E963" s="1" t="s">
        <v>967</v>
      </c>
      <c r="F963" s="1" t="s">
        <v>53</v>
      </c>
      <c r="G963" s="1" t="s">
        <v>27</v>
      </c>
      <c r="H963" s="1" t="s">
        <v>1678</v>
      </c>
      <c r="I963" s="1" t="s">
        <v>119</v>
      </c>
      <c r="J963" s="122" t="s">
        <v>850</v>
      </c>
      <c r="K963" s="126" t="s">
        <v>1617</v>
      </c>
    </row>
    <row r="964" spans="1:11" ht="14.4" customHeight="1" thickBot="1" x14ac:dyDescent="0.3">
      <c r="A964" s="1">
        <v>356</v>
      </c>
      <c r="B964" s="121"/>
      <c r="C964" s="121"/>
      <c r="D964" s="1" t="s">
        <v>991</v>
      </c>
      <c r="E964" s="1" t="s">
        <v>967</v>
      </c>
      <c r="F964" s="1" t="s">
        <v>108</v>
      </c>
      <c r="G964" s="1" t="s">
        <v>26</v>
      </c>
      <c r="H964" s="1" t="s">
        <v>1741</v>
      </c>
      <c r="I964" s="1" t="s">
        <v>119</v>
      </c>
      <c r="J964" s="122" t="s">
        <v>851</v>
      </c>
      <c r="K964" s="126" t="s">
        <v>1618</v>
      </c>
    </row>
    <row r="965" spans="1:11" ht="14.4" customHeight="1" x14ac:dyDescent="0.25">
      <c r="A965" s="1">
        <v>357</v>
      </c>
      <c r="B965" s="121"/>
      <c r="C965" s="121"/>
      <c r="D965" s="1" t="s">
        <v>554</v>
      </c>
      <c r="E965" s="1" t="s">
        <v>967</v>
      </c>
      <c r="F965" s="1" t="s">
        <v>53</v>
      </c>
      <c r="G965" s="1" t="s">
        <v>26</v>
      </c>
      <c r="H965" s="1" t="s">
        <v>1741</v>
      </c>
      <c r="I965" s="1" t="s">
        <v>119</v>
      </c>
      <c r="J965" s="122" t="s">
        <v>851</v>
      </c>
      <c r="K965" s="124" t="s">
        <v>1619</v>
      </c>
    </row>
    <row r="966" spans="1:11" ht="14.4" customHeight="1" x14ac:dyDescent="0.25">
      <c r="A966" s="1">
        <v>358</v>
      </c>
      <c r="B966" s="121"/>
      <c r="C966" s="121"/>
      <c r="D966" s="1" t="s">
        <v>555</v>
      </c>
      <c r="E966" s="1" t="s">
        <v>967</v>
      </c>
      <c r="F966" s="1" t="s">
        <v>53</v>
      </c>
      <c r="G966" s="1" t="s">
        <v>26</v>
      </c>
      <c r="H966" s="1" t="s">
        <v>1678</v>
      </c>
      <c r="I966" s="1" t="s">
        <v>119</v>
      </c>
      <c r="J966" s="122" t="s">
        <v>845</v>
      </c>
      <c r="K966" s="124" t="s">
        <v>1620</v>
      </c>
    </row>
    <row r="967" spans="1:11" ht="14.4" customHeight="1" x14ac:dyDescent="0.25">
      <c r="A967" s="1">
        <v>359</v>
      </c>
      <c r="B967" s="121"/>
      <c r="C967" s="121"/>
      <c r="D967" s="1" t="s">
        <v>556</v>
      </c>
      <c r="E967" s="1" t="s">
        <v>238</v>
      </c>
      <c r="F967" s="1" t="s">
        <v>1679</v>
      </c>
      <c r="G967" s="1" t="s">
        <v>27</v>
      </c>
      <c r="H967" s="1" t="s">
        <v>1742</v>
      </c>
      <c r="I967" s="1" t="s">
        <v>119</v>
      </c>
      <c r="J967" s="122" t="s">
        <v>851</v>
      </c>
      <c r="K967" s="124" t="s">
        <v>1621</v>
      </c>
    </row>
    <row r="968" spans="1:11" ht="14.4" customHeight="1" x14ac:dyDescent="0.25">
      <c r="A968" s="1">
        <v>360</v>
      </c>
      <c r="B968" s="121"/>
      <c r="C968" s="121"/>
      <c r="D968" s="1" t="s">
        <v>557</v>
      </c>
      <c r="E968" s="1" t="s">
        <v>967</v>
      </c>
      <c r="F968" s="1" t="s">
        <v>53</v>
      </c>
      <c r="G968" s="1" t="s">
        <v>27</v>
      </c>
      <c r="H968" s="1" t="s">
        <v>1678</v>
      </c>
      <c r="I968" s="1" t="s">
        <v>119</v>
      </c>
      <c r="J968" s="122" t="s">
        <v>851</v>
      </c>
      <c r="K968" s="124" t="s">
        <v>1622</v>
      </c>
    </row>
    <row r="969" spans="1:11" ht="14.4" customHeight="1" x14ac:dyDescent="0.25">
      <c r="A969" s="1">
        <v>361</v>
      </c>
      <c r="B969" s="121"/>
      <c r="C969" s="121"/>
      <c r="D969" s="1" t="s">
        <v>558</v>
      </c>
      <c r="E969" s="1" t="s">
        <v>238</v>
      </c>
      <c r="F969" s="1" t="s">
        <v>1679</v>
      </c>
      <c r="G969" s="1" t="s">
        <v>27</v>
      </c>
      <c r="H969" s="1" t="s">
        <v>1742</v>
      </c>
      <c r="I969" s="1" t="s">
        <v>206</v>
      </c>
      <c r="J969" s="122" t="s">
        <v>851</v>
      </c>
      <c r="K969" s="124" t="s">
        <v>1623</v>
      </c>
    </row>
    <row r="970" spans="1:11" ht="14.4" customHeight="1" x14ac:dyDescent="0.25">
      <c r="A970" s="1">
        <v>362</v>
      </c>
      <c r="B970" s="121"/>
      <c r="C970" s="121"/>
      <c r="D970" s="1" t="s">
        <v>1757</v>
      </c>
      <c r="E970" s="1" t="s">
        <v>969</v>
      </c>
      <c r="F970" s="1" t="s">
        <v>1679</v>
      </c>
      <c r="G970" s="1" t="s">
        <v>27</v>
      </c>
      <c r="H970" s="1" t="s">
        <v>1678</v>
      </c>
      <c r="I970" s="1" t="s">
        <v>206</v>
      </c>
      <c r="J970" s="122" t="s">
        <v>851</v>
      </c>
      <c r="K970" s="124" t="s">
        <v>1624</v>
      </c>
    </row>
    <row r="971" spans="1:11" ht="14.4" customHeight="1" x14ac:dyDescent="0.25">
      <c r="A971" s="1">
        <v>363</v>
      </c>
      <c r="B971" s="121"/>
      <c r="C971" s="121"/>
      <c r="D971" s="1" t="s">
        <v>559</v>
      </c>
      <c r="E971" s="1" t="s">
        <v>245</v>
      </c>
      <c r="F971" s="1" t="s">
        <v>52</v>
      </c>
      <c r="G971" s="1" t="s">
        <v>27</v>
      </c>
      <c r="H971" s="1" t="s">
        <v>1678</v>
      </c>
      <c r="I971" s="1" t="s">
        <v>206</v>
      </c>
      <c r="J971" s="122" t="s">
        <v>851</v>
      </c>
      <c r="K971" s="124" t="s">
        <v>1625</v>
      </c>
    </row>
    <row r="972" spans="1:11" ht="14.4" customHeight="1" x14ac:dyDescent="0.25">
      <c r="A972" s="1">
        <v>364</v>
      </c>
      <c r="B972" s="121"/>
      <c r="C972" s="121"/>
      <c r="D972" s="1" t="s">
        <v>560</v>
      </c>
      <c r="E972" s="1" t="s">
        <v>234</v>
      </c>
      <c r="F972" s="1" t="s">
        <v>189</v>
      </c>
      <c r="G972" s="1" t="s">
        <v>27</v>
      </c>
      <c r="H972" s="1" t="s">
        <v>1742</v>
      </c>
      <c r="I972" s="1" t="s">
        <v>206</v>
      </c>
      <c r="J972" s="122" t="s">
        <v>851</v>
      </c>
      <c r="K972" s="124" t="s">
        <v>1625</v>
      </c>
    </row>
    <row r="973" spans="1:11" ht="14.4" customHeight="1" x14ac:dyDescent="0.25">
      <c r="A973" s="1">
        <v>365</v>
      </c>
      <c r="B973" s="121"/>
      <c r="C973" s="121"/>
      <c r="D973" s="1" t="s">
        <v>561</v>
      </c>
      <c r="E973" s="1" t="s">
        <v>234</v>
      </c>
      <c r="F973" s="1" t="s">
        <v>189</v>
      </c>
      <c r="G973" s="1" t="s">
        <v>27</v>
      </c>
      <c r="H973" s="1" t="s">
        <v>1742</v>
      </c>
      <c r="I973" s="1" t="s">
        <v>206</v>
      </c>
      <c r="J973" s="122" t="s">
        <v>851</v>
      </c>
      <c r="K973" s="124" t="s">
        <v>1626</v>
      </c>
    </row>
    <row r="974" spans="1:11" ht="14.4" customHeight="1" x14ac:dyDescent="0.25">
      <c r="A974" s="1">
        <v>366</v>
      </c>
      <c r="B974" s="121"/>
      <c r="C974" s="121"/>
      <c r="D974" s="1" t="s">
        <v>562</v>
      </c>
      <c r="E974" s="1" t="s">
        <v>234</v>
      </c>
      <c r="F974" s="1" t="s">
        <v>189</v>
      </c>
      <c r="G974" s="1" t="s">
        <v>27</v>
      </c>
      <c r="H974" s="1" t="s">
        <v>1678</v>
      </c>
      <c r="I974" s="1" t="s">
        <v>206</v>
      </c>
      <c r="J974" s="122" t="s">
        <v>851</v>
      </c>
      <c r="K974" s="124" t="s">
        <v>1627</v>
      </c>
    </row>
    <row r="975" spans="1:11" ht="14.4" customHeight="1" x14ac:dyDescent="0.25">
      <c r="A975" s="1">
        <v>367</v>
      </c>
      <c r="B975" s="121"/>
      <c r="C975" s="121"/>
      <c r="D975" s="1" t="s">
        <v>563</v>
      </c>
      <c r="E975" s="1" t="s">
        <v>234</v>
      </c>
      <c r="F975" s="1" t="s">
        <v>189</v>
      </c>
      <c r="G975" s="1" t="s">
        <v>27</v>
      </c>
      <c r="H975" s="1" t="s">
        <v>1678</v>
      </c>
      <c r="I975" s="1" t="s">
        <v>206</v>
      </c>
      <c r="J975" s="122" t="s">
        <v>851</v>
      </c>
      <c r="K975" s="124" t="s">
        <v>1628</v>
      </c>
    </row>
    <row r="976" spans="1:11" ht="14.4" customHeight="1" x14ac:dyDescent="0.25">
      <c r="A976" s="1">
        <v>368</v>
      </c>
      <c r="B976" s="121"/>
      <c r="C976" s="121"/>
      <c r="D976" s="1" t="s">
        <v>564</v>
      </c>
      <c r="E976" s="1" t="s">
        <v>232</v>
      </c>
      <c r="F976" s="1" t="s">
        <v>52</v>
      </c>
      <c r="G976" s="1" t="s">
        <v>27</v>
      </c>
      <c r="H976" s="1" t="s">
        <v>1678</v>
      </c>
      <c r="I976" s="1" t="s">
        <v>206</v>
      </c>
      <c r="J976" s="122" t="s">
        <v>851</v>
      </c>
      <c r="K976" s="124" t="s">
        <v>1629</v>
      </c>
    </row>
    <row r="977" spans="1:11" ht="14.4" customHeight="1" x14ac:dyDescent="0.25">
      <c r="A977" s="1">
        <v>369</v>
      </c>
      <c r="B977" s="121"/>
      <c r="C977" s="121"/>
      <c r="D977" s="1" t="s">
        <v>565</v>
      </c>
      <c r="E977" s="1" t="s">
        <v>967</v>
      </c>
      <c r="F977" s="1" t="s">
        <v>53</v>
      </c>
      <c r="G977" s="1" t="s">
        <v>27</v>
      </c>
      <c r="H977" s="1" t="s">
        <v>1678</v>
      </c>
      <c r="I977" s="1" t="s">
        <v>119</v>
      </c>
      <c r="J977" s="122" t="s">
        <v>851</v>
      </c>
      <c r="K977" s="124" t="s">
        <v>1630</v>
      </c>
    </row>
    <row r="978" spans="1:11" ht="14.4" customHeight="1" x14ac:dyDescent="0.25">
      <c r="A978" s="1">
        <v>370</v>
      </c>
      <c r="B978" s="121"/>
      <c r="C978" s="121"/>
      <c r="D978" s="1" t="s">
        <v>566</v>
      </c>
      <c r="E978" s="1" t="s">
        <v>245</v>
      </c>
      <c r="F978" s="1" t="s">
        <v>52</v>
      </c>
      <c r="G978" s="1" t="s">
        <v>27</v>
      </c>
      <c r="H978" s="1" t="s">
        <v>209</v>
      </c>
      <c r="I978" s="1" t="s">
        <v>206</v>
      </c>
      <c r="J978" s="122" t="s">
        <v>851</v>
      </c>
      <c r="K978" s="124" t="s">
        <v>1631</v>
      </c>
    </row>
    <row r="979" spans="1:11" ht="14.4" customHeight="1" x14ac:dyDescent="0.25">
      <c r="A979" s="1">
        <v>371</v>
      </c>
      <c r="B979" s="121"/>
      <c r="C979" s="121"/>
      <c r="D979" s="1" t="s">
        <v>567</v>
      </c>
      <c r="E979" s="1" t="s">
        <v>967</v>
      </c>
      <c r="F979" s="1" t="s">
        <v>53</v>
      </c>
      <c r="G979" s="1" t="s">
        <v>27</v>
      </c>
      <c r="H979" s="1" t="s">
        <v>1742</v>
      </c>
      <c r="I979" s="1" t="s">
        <v>119</v>
      </c>
      <c r="J979" s="122" t="s">
        <v>850</v>
      </c>
      <c r="K979" s="124" t="s">
        <v>1632</v>
      </c>
    </row>
    <row r="980" spans="1:11" ht="14.4" customHeight="1" x14ac:dyDescent="0.25">
      <c r="A980" s="1">
        <v>372</v>
      </c>
      <c r="B980" s="121"/>
      <c r="C980" s="121"/>
      <c r="D980" s="1" t="s">
        <v>568</v>
      </c>
      <c r="E980" s="1" t="s">
        <v>967</v>
      </c>
      <c r="F980" s="1" t="s">
        <v>53</v>
      </c>
      <c r="G980" s="1" t="s">
        <v>27</v>
      </c>
      <c r="H980" s="1" t="s">
        <v>1742</v>
      </c>
      <c r="I980" s="1" t="s">
        <v>119</v>
      </c>
      <c r="J980" s="122" t="s">
        <v>850</v>
      </c>
      <c r="K980" s="124" t="s">
        <v>1633</v>
      </c>
    </row>
    <row r="981" spans="1:11" ht="14.4" customHeight="1" x14ac:dyDescent="0.25">
      <c r="A981" s="1">
        <v>373</v>
      </c>
      <c r="B981" s="121"/>
      <c r="C981" s="121"/>
      <c r="D981" s="1" t="s">
        <v>569</v>
      </c>
      <c r="E981" s="1" t="s">
        <v>967</v>
      </c>
      <c r="F981" s="1" t="s">
        <v>53</v>
      </c>
      <c r="G981" s="1" t="s">
        <v>27</v>
      </c>
      <c r="H981" s="1" t="s">
        <v>1742</v>
      </c>
      <c r="I981" s="1" t="s">
        <v>119</v>
      </c>
      <c r="J981" s="122">
        <v>42492</v>
      </c>
      <c r="K981" s="124" t="s">
        <v>1634</v>
      </c>
    </row>
    <row r="982" spans="1:11" ht="14.4" customHeight="1" x14ac:dyDescent="0.25">
      <c r="A982" s="1">
        <v>374</v>
      </c>
      <c r="B982" s="121"/>
      <c r="C982" s="121"/>
      <c r="D982" s="1" t="s">
        <v>570</v>
      </c>
      <c r="E982" s="1" t="s">
        <v>967</v>
      </c>
      <c r="F982" s="1" t="s">
        <v>53</v>
      </c>
      <c r="G982" s="1" t="s">
        <v>27</v>
      </c>
      <c r="H982" s="1" t="s">
        <v>1678</v>
      </c>
      <c r="I982" s="1" t="s">
        <v>119</v>
      </c>
      <c r="J982" s="122" t="s">
        <v>850</v>
      </c>
      <c r="K982" s="124" t="s">
        <v>1635</v>
      </c>
    </row>
    <row r="983" spans="1:11" ht="14.4" customHeight="1" x14ac:dyDescent="0.25">
      <c r="A983" s="1">
        <v>375</v>
      </c>
      <c r="B983" s="121"/>
      <c r="C983" s="121"/>
      <c r="D983" s="1" t="s">
        <v>571</v>
      </c>
      <c r="E983" s="1" t="s">
        <v>967</v>
      </c>
      <c r="F983" s="1" t="s">
        <v>53</v>
      </c>
      <c r="G983" s="1" t="s">
        <v>27</v>
      </c>
      <c r="H983" s="1" t="s">
        <v>1678</v>
      </c>
      <c r="I983" s="1" t="s">
        <v>119</v>
      </c>
      <c r="J983" s="122" t="s">
        <v>851</v>
      </c>
      <c r="K983" s="124" t="s">
        <v>1636</v>
      </c>
    </row>
    <row r="984" spans="1:11" ht="14.4" customHeight="1" x14ac:dyDescent="0.25">
      <c r="A984" s="1">
        <v>376</v>
      </c>
      <c r="B984" s="121"/>
      <c r="C984" s="121"/>
      <c r="D984" s="1" t="s">
        <v>893</v>
      </c>
      <c r="E984" s="1" t="s">
        <v>245</v>
      </c>
      <c r="F984" s="1" t="s">
        <v>52</v>
      </c>
      <c r="G984" s="1" t="s">
        <v>26</v>
      </c>
      <c r="H984" s="1" t="s">
        <v>1678</v>
      </c>
      <c r="I984" s="1" t="s">
        <v>208</v>
      </c>
      <c r="J984" s="122" t="s">
        <v>851</v>
      </c>
    </row>
    <row r="985" spans="1:11" ht="14.4" customHeight="1" x14ac:dyDescent="0.25">
      <c r="A985" s="1">
        <v>377</v>
      </c>
      <c r="B985" s="121"/>
      <c r="C985" s="121"/>
      <c r="D985" s="1" t="s">
        <v>901</v>
      </c>
      <c r="E985" s="1" t="s">
        <v>232</v>
      </c>
      <c r="F985" s="1" t="s">
        <v>1679</v>
      </c>
      <c r="G985" s="1" t="s">
        <v>26</v>
      </c>
      <c r="H985" s="1" t="s">
        <v>209</v>
      </c>
      <c r="I985" s="1" t="s">
        <v>206</v>
      </c>
      <c r="J985" s="122" t="s">
        <v>850</v>
      </c>
      <c r="K985" s="124" t="s">
        <v>1637</v>
      </c>
    </row>
    <row r="986" spans="1:11" ht="14.4" customHeight="1" x14ac:dyDescent="0.25">
      <c r="A986" s="1">
        <v>378</v>
      </c>
      <c r="B986" s="121"/>
      <c r="C986" s="121"/>
      <c r="D986" s="1" t="s">
        <v>572</v>
      </c>
      <c r="E986" s="1" t="s">
        <v>252</v>
      </c>
      <c r="F986" s="1" t="s">
        <v>1679</v>
      </c>
      <c r="G986" s="1" t="s">
        <v>27</v>
      </c>
      <c r="H986" s="1" t="s">
        <v>209</v>
      </c>
      <c r="I986" s="1" t="s">
        <v>206</v>
      </c>
      <c r="J986" s="122" t="s">
        <v>851</v>
      </c>
      <c r="K986" s="124" t="s">
        <v>1638</v>
      </c>
    </row>
    <row r="987" spans="1:11" ht="14.4" customHeight="1" x14ac:dyDescent="0.25">
      <c r="A987" s="1">
        <v>379</v>
      </c>
      <c r="B987" s="121"/>
      <c r="C987" s="121"/>
      <c r="D987" s="1" t="s">
        <v>573</v>
      </c>
      <c r="E987" s="1" t="s">
        <v>234</v>
      </c>
      <c r="F987" s="1" t="s">
        <v>189</v>
      </c>
      <c r="G987" s="1" t="s">
        <v>26</v>
      </c>
      <c r="H987" s="1" t="s">
        <v>221</v>
      </c>
      <c r="I987" s="1" t="s">
        <v>206</v>
      </c>
      <c r="J987" s="122" t="s">
        <v>851</v>
      </c>
      <c r="K987" s="124" t="s">
        <v>1639</v>
      </c>
    </row>
    <row r="988" spans="1:11" ht="14.4" customHeight="1" x14ac:dyDescent="0.25">
      <c r="A988" s="1">
        <v>380</v>
      </c>
      <c r="B988" s="121"/>
      <c r="C988" s="121"/>
      <c r="D988" s="1" t="s">
        <v>574</v>
      </c>
      <c r="E988" s="1" t="s">
        <v>967</v>
      </c>
      <c r="F988" s="1" t="s">
        <v>53</v>
      </c>
      <c r="G988" s="1" t="s">
        <v>26</v>
      </c>
      <c r="H988" s="1" t="s">
        <v>1741</v>
      </c>
      <c r="I988" s="1" t="s">
        <v>206</v>
      </c>
      <c r="J988" s="122" t="s">
        <v>846</v>
      </c>
      <c r="K988" s="124" t="s">
        <v>1640</v>
      </c>
    </row>
    <row r="989" spans="1:11" ht="14.4" customHeight="1" x14ac:dyDescent="0.25">
      <c r="A989" s="1">
        <v>381</v>
      </c>
      <c r="B989" s="121"/>
      <c r="C989" s="121"/>
      <c r="D989" s="1" t="s">
        <v>575</v>
      </c>
      <c r="E989" s="1" t="s">
        <v>968</v>
      </c>
      <c r="F989" s="1" t="s">
        <v>1679</v>
      </c>
      <c r="G989" s="1" t="s">
        <v>27</v>
      </c>
      <c r="H989" s="1" t="s">
        <v>196</v>
      </c>
      <c r="I989" s="1" t="s">
        <v>206</v>
      </c>
      <c r="J989" s="122" t="s">
        <v>853</v>
      </c>
      <c r="K989" s="124" t="s">
        <v>1641</v>
      </c>
    </row>
    <row r="990" spans="1:11" ht="14.4" customHeight="1" x14ac:dyDescent="0.25">
      <c r="A990" s="1">
        <v>382</v>
      </c>
      <c r="B990" s="121"/>
      <c r="C990" s="121"/>
      <c r="D990" s="1" t="s">
        <v>576</v>
      </c>
      <c r="E990" s="1" t="s">
        <v>234</v>
      </c>
      <c r="F990" s="1" t="s">
        <v>53</v>
      </c>
      <c r="G990" s="1" t="s">
        <v>26</v>
      </c>
      <c r="H990" s="1" t="s">
        <v>217</v>
      </c>
      <c r="I990" s="1" t="s">
        <v>119</v>
      </c>
      <c r="J990" s="122" t="s">
        <v>728</v>
      </c>
      <c r="K990" s="124" t="s">
        <v>1642</v>
      </c>
    </row>
    <row r="991" spans="1:11" ht="14.4" customHeight="1" x14ac:dyDescent="0.25">
      <c r="A991" s="1">
        <v>383</v>
      </c>
      <c r="B991" s="121"/>
      <c r="C991" s="121"/>
      <c r="D991" s="1" t="s">
        <v>577</v>
      </c>
      <c r="E991" s="1" t="s">
        <v>967</v>
      </c>
      <c r="F991" s="1" t="s">
        <v>53</v>
      </c>
      <c r="G991" s="1" t="s">
        <v>26</v>
      </c>
      <c r="H991" s="1" t="s">
        <v>217</v>
      </c>
      <c r="I991" s="1" t="s">
        <v>119</v>
      </c>
      <c r="J991" s="122" t="s">
        <v>728</v>
      </c>
      <c r="K991" s="124" t="s">
        <v>1643</v>
      </c>
    </row>
    <row r="992" spans="1:11" ht="14.4" customHeight="1" x14ac:dyDescent="0.25">
      <c r="A992" s="1">
        <v>384</v>
      </c>
      <c r="B992" s="121"/>
      <c r="C992" s="121"/>
      <c r="D992" s="1" t="s">
        <v>578</v>
      </c>
      <c r="E992" s="1" t="s">
        <v>967</v>
      </c>
      <c r="F992" s="1" t="s">
        <v>53</v>
      </c>
      <c r="G992" s="1" t="s">
        <v>27</v>
      </c>
      <c r="H992" s="1" t="s">
        <v>1742</v>
      </c>
      <c r="I992" s="1" t="s">
        <v>119</v>
      </c>
      <c r="J992" s="122" t="s">
        <v>793</v>
      </c>
      <c r="K992" s="124" t="s">
        <v>1644</v>
      </c>
    </row>
    <row r="993" spans="1:11" ht="14.4" customHeight="1" x14ac:dyDescent="0.25">
      <c r="A993" s="1">
        <v>385</v>
      </c>
      <c r="B993" s="121"/>
      <c r="C993" s="121"/>
      <c r="D993" s="1" t="s">
        <v>579</v>
      </c>
      <c r="E993" s="1" t="s">
        <v>968</v>
      </c>
      <c r="F993" s="1" t="s">
        <v>1679</v>
      </c>
      <c r="G993" s="1" t="s">
        <v>26</v>
      </c>
      <c r="H993" s="1" t="s">
        <v>196</v>
      </c>
      <c r="I993" s="1" t="s">
        <v>206</v>
      </c>
      <c r="J993" s="122" t="s">
        <v>854</v>
      </c>
      <c r="K993" s="124" t="s">
        <v>1645</v>
      </c>
    </row>
    <row r="994" spans="1:11" ht="14.4" customHeight="1" x14ac:dyDescent="0.25">
      <c r="A994" s="1">
        <v>386</v>
      </c>
      <c r="B994" s="121"/>
      <c r="C994" s="121"/>
      <c r="D994" s="1" t="s">
        <v>580</v>
      </c>
      <c r="E994" s="1" t="s">
        <v>232</v>
      </c>
      <c r="F994" s="1" t="s">
        <v>52</v>
      </c>
      <c r="G994" s="1" t="s">
        <v>27</v>
      </c>
      <c r="H994" s="1" t="s">
        <v>1741</v>
      </c>
      <c r="I994" s="1" t="s">
        <v>206</v>
      </c>
      <c r="J994" s="122" t="s">
        <v>851</v>
      </c>
    </row>
    <row r="995" spans="1:11" ht="14.4" customHeight="1" x14ac:dyDescent="0.25">
      <c r="A995" s="1">
        <v>387</v>
      </c>
      <c r="B995" s="121"/>
      <c r="C995" s="121"/>
      <c r="D995" s="1" t="s">
        <v>581</v>
      </c>
      <c r="E995" s="1" t="s">
        <v>967</v>
      </c>
      <c r="F995" s="1" t="s">
        <v>108</v>
      </c>
      <c r="G995" s="1" t="s">
        <v>26</v>
      </c>
      <c r="H995" s="1" t="s">
        <v>221</v>
      </c>
      <c r="I995" s="1" t="s">
        <v>119</v>
      </c>
      <c r="J995" s="122" t="s">
        <v>846</v>
      </c>
      <c r="K995" s="124" t="s">
        <v>1646</v>
      </c>
    </row>
    <row r="996" spans="1:11" ht="14.4" customHeight="1" x14ac:dyDescent="0.25">
      <c r="A996" s="1">
        <v>388</v>
      </c>
      <c r="B996" s="121"/>
      <c r="C996" s="121"/>
      <c r="D996" s="1" t="s">
        <v>582</v>
      </c>
      <c r="E996" s="1" t="s">
        <v>967</v>
      </c>
      <c r="F996" s="1" t="s">
        <v>108</v>
      </c>
      <c r="G996" s="1" t="s">
        <v>26</v>
      </c>
      <c r="H996" s="1" t="s">
        <v>1741</v>
      </c>
      <c r="I996" s="1" t="s">
        <v>119</v>
      </c>
      <c r="J996" s="122" t="s">
        <v>855</v>
      </c>
      <c r="K996" s="124" t="s">
        <v>1647</v>
      </c>
    </row>
    <row r="997" spans="1:11" ht="14.4" customHeight="1" x14ac:dyDescent="0.25">
      <c r="A997" s="1">
        <v>389</v>
      </c>
      <c r="B997" s="121"/>
      <c r="C997" s="121"/>
      <c r="D997" s="1" t="s">
        <v>583</v>
      </c>
      <c r="E997" s="1" t="s">
        <v>234</v>
      </c>
      <c r="F997" s="1" t="s">
        <v>189</v>
      </c>
      <c r="G997" s="1" t="s">
        <v>27</v>
      </c>
      <c r="H997" s="1" t="s">
        <v>1742</v>
      </c>
      <c r="I997" s="1" t="s">
        <v>206</v>
      </c>
      <c r="J997" s="122" t="s">
        <v>855</v>
      </c>
      <c r="K997" s="124" t="s">
        <v>1648</v>
      </c>
    </row>
    <row r="998" spans="1:11" ht="14.4" customHeight="1" x14ac:dyDescent="0.25">
      <c r="A998" s="1">
        <v>390</v>
      </c>
      <c r="B998" s="121"/>
      <c r="C998" s="121"/>
      <c r="D998" s="1" t="s">
        <v>584</v>
      </c>
      <c r="E998" s="1" t="s">
        <v>234</v>
      </c>
      <c r="F998" s="1" t="s">
        <v>189</v>
      </c>
      <c r="G998" s="1" t="s">
        <v>27</v>
      </c>
      <c r="H998" s="1" t="s">
        <v>1678</v>
      </c>
      <c r="I998" s="1" t="s">
        <v>208</v>
      </c>
      <c r="J998" s="122" t="s">
        <v>850</v>
      </c>
      <c r="K998" s="124" t="s">
        <v>1649</v>
      </c>
    </row>
    <row r="999" spans="1:11" ht="14.4" customHeight="1" x14ac:dyDescent="0.25">
      <c r="A999" s="1">
        <v>391</v>
      </c>
      <c r="B999" s="121"/>
      <c r="C999" s="121"/>
      <c r="D999" s="1" t="s">
        <v>585</v>
      </c>
      <c r="E999" s="1" t="s">
        <v>967</v>
      </c>
      <c r="F999" s="1" t="s">
        <v>108</v>
      </c>
      <c r="G999" s="1" t="s">
        <v>26</v>
      </c>
      <c r="H999" s="1" t="s">
        <v>1678</v>
      </c>
      <c r="I999" s="1" t="s">
        <v>119</v>
      </c>
      <c r="J999" s="122" t="s">
        <v>850</v>
      </c>
      <c r="K999" s="124" t="s">
        <v>1650</v>
      </c>
    </row>
    <row r="1000" spans="1:11" ht="14.4" customHeight="1" x14ac:dyDescent="0.25">
      <c r="A1000" s="1">
        <v>392</v>
      </c>
      <c r="B1000" s="121"/>
      <c r="C1000" s="121"/>
      <c r="D1000" s="1" t="s">
        <v>586</v>
      </c>
      <c r="E1000" s="1" t="s">
        <v>967</v>
      </c>
      <c r="F1000" s="1" t="s">
        <v>53</v>
      </c>
      <c r="G1000" s="1" t="s">
        <v>62</v>
      </c>
      <c r="H1000" s="1" t="s">
        <v>1735</v>
      </c>
      <c r="I1000" s="1" t="s">
        <v>206</v>
      </c>
      <c r="J1000" s="122" t="s">
        <v>851</v>
      </c>
      <c r="K1000" s="124" t="s">
        <v>1651</v>
      </c>
    </row>
    <row r="1001" spans="1:11" ht="14.4" customHeight="1" x14ac:dyDescent="0.25">
      <c r="A1001" s="1">
        <v>393</v>
      </c>
      <c r="B1001" s="121"/>
      <c r="C1001" s="121"/>
      <c r="D1001" s="1" t="s">
        <v>587</v>
      </c>
      <c r="E1001" s="1" t="s">
        <v>967</v>
      </c>
      <c r="F1001" s="1" t="s">
        <v>53</v>
      </c>
      <c r="G1001" s="1" t="s">
        <v>62</v>
      </c>
      <c r="H1001" s="1" t="s">
        <v>1678</v>
      </c>
      <c r="I1001" s="1" t="s">
        <v>206</v>
      </c>
      <c r="J1001" s="122" t="s">
        <v>855</v>
      </c>
      <c r="K1001" s="124" t="s">
        <v>1652</v>
      </c>
    </row>
    <row r="1002" spans="1:11" ht="14.4" customHeight="1" x14ac:dyDescent="0.25">
      <c r="A1002" s="1">
        <v>394</v>
      </c>
      <c r="B1002" s="121"/>
      <c r="C1002" s="121"/>
      <c r="D1002" s="1" t="s">
        <v>588</v>
      </c>
      <c r="E1002" s="1" t="s">
        <v>238</v>
      </c>
      <c r="F1002" s="1" t="s">
        <v>1679</v>
      </c>
      <c r="G1002" s="1" t="s">
        <v>27</v>
      </c>
      <c r="H1002" s="1" t="s">
        <v>1678</v>
      </c>
      <c r="I1002" s="1" t="s">
        <v>206</v>
      </c>
      <c r="J1002" s="122" t="s">
        <v>855</v>
      </c>
      <c r="K1002" s="124" t="s">
        <v>1653</v>
      </c>
    </row>
    <row r="1003" spans="1:11" ht="14.4" customHeight="1" x14ac:dyDescent="0.25">
      <c r="A1003" s="1">
        <v>395</v>
      </c>
      <c r="B1003" s="121"/>
      <c r="C1003" s="121"/>
      <c r="D1003" s="1" t="s">
        <v>589</v>
      </c>
      <c r="E1003" s="1" t="s">
        <v>234</v>
      </c>
      <c r="F1003" s="1" t="s">
        <v>189</v>
      </c>
      <c r="G1003" s="1" t="s">
        <v>27</v>
      </c>
      <c r="H1003" s="1" t="s">
        <v>1678</v>
      </c>
      <c r="I1003" s="1" t="s">
        <v>206</v>
      </c>
      <c r="J1003" s="122" t="s">
        <v>855</v>
      </c>
      <c r="K1003" s="124" t="s">
        <v>1654</v>
      </c>
    </row>
    <row r="1004" spans="1:11" ht="14.4" customHeight="1" x14ac:dyDescent="0.25">
      <c r="A1004" s="1">
        <v>396</v>
      </c>
      <c r="B1004" s="121"/>
      <c r="C1004" s="121"/>
      <c r="D1004" s="1" t="s">
        <v>590</v>
      </c>
      <c r="E1004" s="1" t="s">
        <v>237</v>
      </c>
      <c r="F1004" s="1" t="s">
        <v>1679</v>
      </c>
      <c r="G1004" s="1" t="s">
        <v>27</v>
      </c>
      <c r="H1004" s="1" t="s">
        <v>591</v>
      </c>
      <c r="I1004" s="1" t="s">
        <v>206</v>
      </c>
      <c r="J1004" s="122" t="s">
        <v>856</v>
      </c>
      <c r="K1004" s="124" t="s">
        <v>1655</v>
      </c>
    </row>
    <row r="1005" spans="1:11" ht="14.4" customHeight="1" x14ac:dyDescent="0.25">
      <c r="A1005" s="1">
        <v>397</v>
      </c>
      <c r="B1005" s="121"/>
      <c r="C1005" s="121"/>
      <c r="D1005" s="1" t="s">
        <v>592</v>
      </c>
      <c r="E1005" s="1" t="s">
        <v>232</v>
      </c>
      <c r="F1005" s="1" t="s">
        <v>52</v>
      </c>
      <c r="G1005" s="1" t="s">
        <v>27</v>
      </c>
      <c r="H1005" s="1" t="s">
        <v>506</v>
      </c>
      <c r="I1005" s="1" t="s">
        <v>206</v>
      </c>
      <c r="J1005" s="122" t="s">
        <v>855</v>
      </c>
      <c r="K1005" s="124" t="s">
        <v>1656</v>
      </c>
    </row>
    <row r="1006" spans="1:11" ht="14.4" customHeight="1" x14ac:dyDescent="0.25">
      <c r="A1006" s="1">
        <v>398</v>
      </c>
      <c r="B1006" s="121"/>
      <c r="C1006" s="121"/>
      <c r="D1006" s="1" t="s">
        <v>593</v>
      </c>
      <c r="E1006" s="1" t="s">
        <v>967</v>
      </c>
      <c r="F1006" s="1" t="s">
        <v>53</v>
      </c>
      <c r="G1006" s="1" t="s">
        <v>26</v>
      </c>
      <c r="H1006" s="1" t="s">
        <v>1741</v>
      </c>
      <c r="I1006" s="1" t="s">
        <v>208</v>
      </c>
      <c r="J1006" s="122" t="s">
        <v>856</v>
      </c>
      <c r="K1006" s="124" t="s">
        <v>1657</v>
      </c>
    </row>
    <row r="1007" spans="1:11" ht="14.4" customHeight="1" x14ac:dyDescent="0.25">
      <c r="A1007" s="1">
        <v>399</v>
      </c>
      <c r="B1007" s="121"/>
      <c r="C1007" s="121"/>
      <c r="D1007" s="1" t="s">
        <v>594</v>
      </c>
      <c r="E1007" s="1" t="s">
        <v>242</v>
      </c>
      <c r="F1007" s="1" t="s">
        <v>1679</v>
      </c>
      <c r="G1007" s="1" t="s">
        <v>26</v>
      </c>
      <c r="H1007" s="1" t="s">
        <v>1741</v>
      </c>
      <c r="I1007" s="1" t="s">
        <v>206</v>
      </c>
      <c r="J1007" s="122" t="s">
        <v>855</v>
      </c>
      <c r="K1007" s="124" t="s">
        <v>1658</v>
      </c>
    </row>
    <row r="1008" spans="1:11" ht="14.4" customHeight="1" x14ac:dyDescent="0.25">
      <c r="A1008" s="1">
        <v>400</v>
      </c>
      <c r="B1008" s="121"/>
      <c r="C1008" s="121"/>
      <c r="D1008" s="1" t="s">
        <v>1756</v>
      </c>
      <c r="E1008" s="1" t="s">
        <v>969</v>
      </c>
      <c r="F1008" s="1" t="s">
        <v>1679</v>
      </c>
      <c r="G1008" s="1" t="s">
        <v>27</v>
      </c>
      <c r="H1008" s="1" t="s">
        <v>209</v>
      </c>
      <c r="I1008" s="1" t="s">
        <v>206</v>
      </c>
      <c r="J1008" s="122" t="s">
        <v>856</v>
      </c>
      <c r="K1008" s="124" t="s">
        <v>1659</v>
      </c>
    </row>
    <row r="1009" spans="1:11" ht="14.4" customHeight="1" x14ac:dyDescent="0.25">
      <c r="A1009" s="1">
        <v>401</v>
      </c>
      <c r="B1009" s="121"/>
      <c r="C1009" s="121"/>
      <c r="D1009" s="1" t="s">
        <v>595</v>
      </c>
      <c r="E1009" s="1" t="s">
        <v>234</v>
      </c>
      <c r="F1009" s="1" t="s">
        <v>189</v>
      </c>
      <c r="G1009" s="1" t="s">
        <v>27</v>
      </c>
      <c r="H1009" s="1" t="s">
        <v>1678</v>
      </c>
      <c r="I1009" s="1" t="s">
        <v>206</v>
      </c>
      <c r="J1009" s="122" t="s">
        <v>856</v>
      </c>
      <c r="K1009" s="124" t="s">
        <v>1660</v>
      </c>
    </row>
    <row r="1010" spans="1:11" ht="14.4" customHeight="1" x14ac:dyDescent="0.25">
      <c r="A1010" s="1">
        <v>402</v>
      </c>
      <c r="B1010" s="121"/>
      <c r="C1010" s="121"/>
      <c r="D1010" s="1" t="s">
        <v>1755</v>
      </c>
      <c r="E1010" s="1" t="s">
        <v>969</v>
      </c>
      <c r="F1010" s="1" t="s">
        <v>1679</v>
      </c>
      <c r="G1010" s="1" t="s">
        <v>125</v>
      </c>
      <c r="H1010" s="1" t="s">
        <v>209</v>
      </c>
      <c r="I1010" s="1" t="s">
        <v>206</v>
      </c>
      <c r="J1010" s="122" t="s">
        <v>856</v>
      </c>
      <c r="K1010" s="124" t="s">
        <v>1661</v>
      </c>
    </row>
    <row r="1011" spans="1:11" ht="14.4" customHeight="1" x14ac:dyDescent="0.25">
      <c r="A1011" s="1">
        <v>403</v>
      </c>
      <c r="B1011" s="121"/>
      <c r="C1011" s="121"/>
      <c r="D1011" s="1" t="s">
        <v>596</v>
      </c>
      <c r="E1011" s="1" t="s">
        <v>245</v>
      </c>
      <c r="F1011" s="1" t="s">
        <v>52</v>
      </c>
      <c r="G1011" s="1" t="s">
        <v>125</v>
      </c>
      <c r="H1011" s="1" t="s">
        <v>209</v>
      </c>
      <c r="I1011" s="1" t="s">
        <v>206</v>
      </c>
      <c r="J1011" s="122" t="s">
        <v>856</v>
      </c>
      <c r="K1011" s="124" t="s">
        <v>1662</v>
      </c>
    </row>
    <row r="1012" spans="1:11" ht="14.4" customHeight="1" x14ac:dyDescent="0.25">
      <c r="A1012" s="1">
        <v>404</v>
      </c>
      <c r="B1012" s="121"/>
      <c r="C1012" s="121"/>
      <c r="D1012" s="1" t="s">
        <v>597</v>
      </c>
      <c r="E1012" s="1" t="s">
        <v>967</v>
      </c>
      <c r="F1012" s="1" t="s">
        <v>53</v>
      </c>
      <c r="G1012" s="1" t="s">
        <v>27</v>
      </c>
      <c r="H1012" s="1" t="s">
        <v>1678</v>
      </c>
      <c r="I1012" s="1" t="s">
        <v>206</v>
      </c>
      <c r="J1012" s="122" t="s">
        <v>855</v>
      </c>
      <c r="K1012" s="124" t="s">
        <v>1663</v>
      </c>
    </row>
    <row r="1013" spans="1:11" ht="14.4" customHeight="1" x14ac:dyDescent="0.25">
      <c r="A1013" s="1">
        <v>405</v>
      </c>
      <c r="B1013" s="121"/>
      <c r="C1013" s="121"/>
      <c r="D1013" s="1" t="s">
        <v>598</v>
      </c>
      <c r="E1013" s="1" t="s">
        <v>234</v>
      </c>
      <c r="F1013" s="1" t="s">
        <v>189</v>
      </c>
      <c r="G1013" s="1" t="s">
        <v>27</v>
      </c>
      <c r="H1013" s="1" t="s">
        <v>1678</v>
      </c>
      <c r="I1013" s="1" t="s">
        <v>206</v>
      </c>
      <c r="J1013" s="122" t="s">
        <v>855</v>
      </c>
      <c r="K1013" s="124" t="s">
        <v>1664</v>
      </c>
    </row>
    <row r="1014" spans="1:11" ht="14.4" customHeight="1" thickBot="1" x14ac:dyDescent="0.3">
      <c r="A1014" s="1">
        <v>406</v>
      </c>
      <c r="B1014" s="121"/>
      <c r="C1014" s="121"/>
      <c r="D1014" s="1" t="s">
        <v>599</v>
      </c>
      <c r="E1014" s="1" t="s">
        <v>245</v>
      </c>
      <c r="F1014" s="1" t="s">
        <v>52</v>
      </c>
      <c r="G1014" s="1" t="s">
        <v>27</v>
      </c>
      <c r="H1014" s="1" t="s">
        <v>1678</v>
      </c>
      <c r="I1014" s="1" t="s">
        <v>206</v>
      </c>
      <c r="J1014" s="122" t="s">
        <v>851</v>
      </c>
      <c r="K1014" s="124" t="s">
        <v>1665</v>
      </c>
    </row>
    <row r="1015" spans="1:11" ht="14.4" customHeight="1" thickBot="1" x14ac:dyDescent="0.3">
      <c r="A1015" s="1">
        <v>407</v>
      </c>
      <c r="B1015" s="121"/>
      <c r="C1015" s="121"/>
      <c r="D1015" s="1" t="s">
        <v>1754</v>
      </c>
      <c r="E1015" s="1" t="s">
        <v>969</v>
      </c>
      <c r="F1015" s="1" t="s">
        <v>1679</v>
      </c>
      <c r="G1015" s="1" t="s">
        <v>27</v>
      </c>
      <c r="H1015" s="1" t="s">
        <v>1678</v>
      </c>
      <c r="I1015" s="1" t="s">
        <v>206</v>
      </c>
      <c r="J1015" s="122" t="s">
        <v>855</v>
      </c>
      <c r="K1015" s="126" t="s">
        <v>1666</v>
      </c>
    </row>
    <row r="1016" spans="1:11" ht="14.4" customHeight="1" thickBot="1" x14ac:dyDescent="0.3">
      <c r="A1016" s="1">
        <v>408</v>
      </c>
      <c r="B1016" s="121"/>
      <c r="C1016" s="121"/>
      <c r="D1016" s="1" t="s">
        <v>1752</v>
      </c>
      <c r="E1016" s="1" t="s">
        <v>1753</v>
      </c>
      <c r="F1016" s="1" t="s">
        <v>1679</v>
      </c>
      <c r="G1016" s="1" t="s">
        <v>27</v>
      </c>
      <c r="H1016" s="1" t="s">
        <v>209</v>
      </c>
      <c r="I1016" s="1" t="s">
        <v>206</v>
      </c>
      <c r="J1016" s="122" t="s">
        <v>850</v>
      </c>
      <c r="K1016" s="124" t="s">
        <v>1667</v>
      </c>
    </row>
    <row r="1017" spans="1:11" ht="14.4" customHeight="1" thickBot="1" x14ac:dyDescent="0.3">
      <c r="A1017" s="1">
        <v>409</v>
      </c>
      <c r="B1017" s="121"/>
      <c r="C1017" s="121"/>
      <c r="D1017" s="1" t="s">
        <v>600</v>
      </c>
      <c r="E1017" s="1" t="s">
        <v>234</v>
      </c>
      <c r="F1017" s="1" t="s">
        <v>189</v>
      </c>
      <c r="G1017" s="1" t="s">
        <v>27</v>
      </c>
      <c r="H1017" s="1" t="s">
        <v>1678</v>
      </c>
      <c r="I1017" s="1" t="s">
        <v>206</v>
      </c>
      <c r="J1017" s="122" t="s">
        <v>850</v>
      </c>
      <c r="K1017" s="126" t="s">
        <v>1668</v>
      </c>
    </row>
    <row r="1018" spans="1:11" x14ac:dyDescent="0.25">
      <c r="A1018" s="1">
        <v>1</v>
      </c>
      <c r="B1018" s="121" t="s">
        <v>902</v>
      </c>
      <c r="C1018" s="121" t="s">
        <v>902</v>
      </c>
      <c r="D1018" s="1" t="s">
        <v>903</v>
      </c>
      <c r="E1018" s="1" t="s">
        <v>904</v>
      </c>
      <c r="F1018" s="1" t="s">
        <v>53</v>
      </c>
      <c r="G1018" s="1" t="s">
        <v>26</v>
      </c>
      <c r="H1018" s="1" t="s">
        <v>1678</v>
      </c>
      <c r="I1018" s="1" t="s">
        <v>206</v>
      </c>
      <c r="J1018" s="122">
        <v>43518</v>
      </c>
    </row>
    <row r="1019" spans="1:11" x14ac:dyDescent="0.25">
      <c r="A1019" s="1">
        <v>2</v>
      </c>
      <c r="B1019" s="121"/>
      <c r="C1019" s="121"/>
      <c r="D1019" s="1" t="s">
        <v>905</v>
      </c>
      <c r="E1019" s="1" t="s">
        <v>226</v>
      </c>
      <c r="F1019" s="1" t="s">
        <v>861</v>
      </c>
      <c r="G1019" s="1" t="s">
        <v>62</v>
      </c>
      <c r="H1019" s="2" t="s">
        <v>927</v>
      </c>
      <c r="I1019" s="1" t="s">
        <v>210</v>
      </c>
      <c r="J1019" s="122">
        <v>44027</v>
      </c>
    </row>
    <row r="1020" spans="1:11" x14ac:dyDescent="0.25">
      <c r="A1020" s="1">
        <v>3</v>
      </c>
      <c r="B1020" s="121"/>
      <c r="C1020" s="121"/>
      <c r="D1020" s="1" t="s">
        <v>906</v>
      </c>
      <c r="E1020" s="1" t="s">
        <v>238</v>
      </c>
      <c r="F1020" s="1" t="s">
        <v>861</v>
      </c>
      <c r="G1020" s="1" t="s">
        <v>27</v>
      </c>
      <c r="H1020" s="1" t="s">
        <v>209</v>
      </c>
      <c r="I1020" s="1" t="s">
        <v>208</v>
      </c>
      <c r="J1020" s="122">
        <v>44027</v>
      </c>
    </row>
    <row r="1021" spans="1:11" x14ac:dyDescent="0.25">
      <c r="A1021" s="1">
        <v>4</v>
      </c>
      <c r="B1021" s="121"/>
      <c r="C1021" s="121"/>
      <c r="D1021" s="1" t="s">
        <v>907</v>
      </c>
      <c r="E1021" s="1" t="s">
        <v>234</v>
      </c>
      <c r="F1021" s="1" t="s">
        <v>861</v>
      </c>
      <c r="G1021" s="1" t="s">
        <v>62</v>
      </c>
      <c r="H1021" s="1" t="s">
        <v>209</v>
      </c>
      <c r="I1021" s="1" t="s">
        <v>119</v>
      </c>
      <c r="J1021" s="122">
        <v>44021</v>
      </c>
    </row>
    <row r="1022" spans="1:11" x14ac:dyDescent="0.25">
      <c r="A1022" s="1">
        <v>5</v>
      </c>
      <c r="B1022" s="121"/>
      <c r="C1022" s="121"/>
      <c r="D1022" s="1" t="s">
        <v>908</v>
      </c>
      <c r="E1022" s="1" t="s">
        <v>251</v>
      </c>
      <c r="F1022" s="1" t="s">
        <v>861</v>
      </c>
      <c r="G1022" s="1" t="s">
        <v>26</v>
      </c>
      <c r="H1022" s="1" t="s">
        <v>209</v>
      </c>
      <c r="I1022" s="1" t="s">
        <v>210</v>
      </c>
      <c r="J1022" s="122">
        <v>44027</v>
      </c>
    </row>
    <row r="1023" spans="1:11" x14ac:dyDescent="0.25">
      <c r="A1023" s="1">
        <v>6</v>
      </c>
      <c r="B1023" s="121"/>
      <c r="C1023" s="121"/>
      <c r="D1023" s="1" t="s">
        <v>909</v>
      </c>
      <c r="E1023" s="1" t="s">
        <v>251</v>
      </c>
      <c r="F1023" s="1" t="s">
        <v>52</v>
      </c>
      <c r="G1023" s="1" t="s">
        <v>26</v>
      </c>
      <c r="H1023" s="2" t="s">
        <v>1806</v>
      </c>
      <c r="I1023" s="1" t="s">
        <v>208</v>
      </c>
      <c r="J1023" s="122">
        <v>43900</v>
      </c>
    </row>
    <row r="1024" spans="1:11" x14ac:dyDescent="0.25">
      <c r="A1024" s="1">
        <v>7</v>
      </c>
      <c r="B1024" s="121"/>
      <c r="C1024" s="121"/>
      <c r="D1024" s="1" t="s">
        <v>910</v>
      </c>
      <c r="E1024" s="1" t="s">
        <v>862</v>
      </c>
      <c r="F1024" s="1" t="s">
        <v>186</v>
      </c>
      <c r="G1024" s="1" t="s">
        <v>26</v>
      </c>
      <c r="H1024" s="1" t="s">
        <v>224</v>
      </c>
      <c r="I1024" s="1" t="s">
        <v>208</v>
      </c>
      <c r="J1024" s="122">
        <v>43847</v>
      </c>
    </row>
    <row r="1025" spans="1:11" x14ac:dyDescent="0.25">
      <c r="A1025" s="1">
        <v>8</v>
      </c>
      <c r="B1025" s="121"/>
      <c r="C1025" s="121"/>
      <c r="D1025" s="1" t="s">
        <v>911</v>
      </c>
      <c r="E1025" s="1" t="s">
        <v>904</v>
      </c>
      <c r="F1025" s="1" t="s">
        <v>52</v>
      </c>
      <c r="G1025" s="1" t="s">
        <v>62</v>
      </c>
      <c r="H1025" s="1" t="s">
        <v>224</v>
      </c>
      <c r="I1025" s="1" t="s">
        <v>208</v>
      </c>
      <c r="J1025" s="122">
        <v>43847</v>
      </c>
    </row>
    <row r="1026" spans="1:11" x14ac:dyDescent="0.25">
      <c r="A1026" s="1">
        <v>9</v>
      </c>
      <c r="B1026" s="121"/>
      <c r="C1026" s="121"/>
      <c r="D1026" s="1" t="s">
        <v>912</v>
      </c>
      <c r="E1026" s="1" t="s">
        <v>251</v>
      </c>
      <c r="F1026" s="1" t="s">
        <v>861</v>
      </c>
      <c r="G1026" s="1" t="s">
        <v>26</v>
      </c>
      <c r="H1026" s="2" t="s">
        <v>927</v>
      </c>
      <c r="I1026" s="1" t="s">
        <v>208</v>
      </c>
      <c r="J1026" s="122">
        <v>43818</v>
      </c>
    </row>
    <row r="1027" spans="1:11" x14ac:dyDescent="0.25">
      <c r="A1027" s="1">
        <v>10</v>
      </c>
      <c r="B1027" s="121"/>
      <c r="C1027" s="121"/>
      <c r="D1027" s="1" t="s">
        <v>913</v>
      </c>
      <c r="E1027" s="1" t="s">
        <v>251</v>
      </c>
      <c r="F1027" s="1" t="s">
        <v>861</v>
      </c>
      <c r="G1027" s="1" t="s">
        <v>62</v>
      </c>
      <c r="H1027" s="2" t="s">
        <v>209</v>
      </c>
      <c r="I1027" s="1" t="s">
        <v>208</v>
      </c>
      <c r="J1027" s="122">
        <v>43755</v>
      </c>
    </row>
    <row r="1028" spans="1:11" x14ac:dyDescent="0.25">
      <c r="A1028" s="1">
        <v>11</v>
      </c>
      <c r="B1028" s="121"/>
      <c r="C1028" s="121"/>
      <c r="D1028" s="1" t="s">
        <v>914</v>
      </c>
      <c r="E1028" s="1" t="s">
        <v>245</v>
      </c>
      <c r="F1028" s="1" t="s">
        <v>861</v>
      </c>
      <c r="G1028" s="1" t="s">
        <v>27</v>
      </c>
      <c r="H1028" s="2" t="s">
        <v>927</v>
      </c>
      <c r="I1028" s="1" t="s">
        <v>208</v>
      </c>
      <c r="J1028" s="122">
        <v>43740</v>
      </c>
      <c r="K1028" s="124" t="s">
        <v>1669</v>
      </c>
    </row>
    <row r="1029" spans="1:11" x14ac:dyDescent="0.25">
      <c r="A1029" s="1">
        <v>12</v>
      </c>
      <c r="B1029" s="121"/>
      <c r="C1029" s="121"/>
      <c r="D1029" s="1" t="s">
        <v>915</v>
      </c>
      <c r="E1029" s="1" t="s">
        <v>245</v>
      </c>
      <c r="F1029" s="1" t="s">
        <v>52</v>
      </c>
      <c r="G1029" s="1" t="s">
        <v>27</v>
      </c>
      <c r="H1029" s="1" t="s">
        <v>181</v>
      </c>
      <c r="I1029" s="1" t="s">
        <v>206</v>
      </c>
      <c r="J1029" s="122">
        <v>43727</v>
      </c>
    </row>
    <row r="1030" spans="1:11" x14ac:dyDescent="0.25">
      <c r="A1030" s="1">
        <v>13</v>
      </c>
      <c r="B1030" s="121"/>
      <c r="C1030" s="121"/>
      <c r="D1030" s="1" t="s">
        <v>916</v>
      </c>
      <c r="E1030" s="1" t="s">
        <v>862</v>
      </c>
      <c r="F1030" s="1" t="s">
        <v>861</v>
      </c>
      <c r="G1030" s="1" t="s">
        <v>27</v>
      </c>
      <c r="H1030" s="1" t="s">
        <v>1678</v>
      </c>
      <c r="I1030" s="1" t="s">
        <v>206</v>
      </c>
      <c r="J1030" s="122">
        <v>43726</v>
      </c>
    </row>
    <row r="1031" spans="1:11" x14ac:dyDescent="0.25">
      <c r="A1031" s="1">
        <v>14</v>
      </c>
      <c r="B1031" s="121"/>
      <c r="C1031" s="121"/>
      <c r="D1031" s="1" t="s">
        <v>917</v>
      </c>
      <c r="E1031" s="1" t="s">
        <v>251</v>
      </c>
      <c r="F1031" s="1" t="s">
        <v>861</v>
      </c>
      <c r="G1031" s="1" t="s">
        <v>26</v>
      </c>
      <c r="H1031" s="2" t="s">
        <v>1806</v>
      </c>
      <c r="I1031" s="1" t="s">
        <v>210</v>
      </c>
      <c r="J1031" s="122">
        <v>43719</v>
      </c>
    </row>
    <row r="1032" spans="1:11" x14ac:dyDescent="0.25">
      <c r="A1032" s="1">
        <v>15</v>
      </c>
      <c r="B1032" s="121"/>
      <c r="C1032" s="121"/>
      <c r="D1032" s="1" t="s">
        <v>918</v>
      </c>
      <c r="E1032" s="1" t="s">
        <v>862</v>
      </c>
      <c r="F1032" s="1" t="s">
        <v>861</v>
      </c>
      <c r="G1032" s="1" t="s">
        <v>27</v>
      </c>
      <c r="H1032" s="2" t="s">
        <v>927</v>
      </c>
      <c r="I1032" s="1" t="s">
        <v>208</v>
      </c>
      <c r="J1032" s="122">
        <v>43716</v>
      </c>
    </row>
    <row r="1033" spans="1:11" x14ac:dyDescent="0.25">
      <c r="A1033" s="1">
        <v>16</v>
      </c>
      <c r="B1033" s="121"/>
      <c r="C1033" s="121"/>
      <c r="D1033" s="1" t="s">
        <v>919</v>
      </c>
      <c r="E1033" s="1" t="s">
        <v>862</v>
      </c>
      <c r="F1033" s="1" t="s">
        <v>189</v>
      </c>
      <c r="G1033" s="1" t="s">
        <v>26</v>
      </c>
      <c r="H1033" s="1" t="s">
        <v>181</v>
      </c>
      <c r="I1033" s="1" t="s">
        <v>119</v>
      </c>
      <c r="J1033" s="122">
        <v>43676</v>
      </c>
    </row>
    <row r="1034" spans="1:11" x14ac:dyDescent="0.25">
      <c r="A1034" s="1">
        <v>17</v>
      </c>
      <c r="B1034" s="121"/>
      <c r="C1034" s="121"/>
      <c r="D1034" s="1" t="s">
        <v>920</v>
      </c>
      <c r="E1034" s="1" t="s">
        <v>862</v>
      </c>
      <c r="F1034" s="1" t="s">
        <v>189</v>
      </c>
      <c r="G1034" s="1" t="s">
        <v>26</v>
      </c>
      <c r="H1034" s="1" t="s">
        <v>181</v>
      </c>
      <c r="I1034" s="1" t="s">
        <v>119</v>
      </c>
      <c r="J1034" s="122">
        <v>43720</v>
      </c>
    </row>
    <row r="1035" spans="1:11" x14ac:dyDescent="0.25">
      <c r="A1035" s="1">
        <v>18</v>
      </c>
      <c r="B1035" s="121"/>
      <c r="C1035" s="121"/>
      <c r="D1035" s="1" t="s">
        <v>921</v>
      </c>
      <c r="E1035" s="1" t="s">
        <v>862</v>
      </c>
      <c r="F1035" s="1" t="s">
        <v>861</v>
      </c>
      <c r="G1035" s="1" t="s">
        <v>26</v>
      </c>
      <c r="H1035" s="1" t="s">
        <v>922</v>
      </c>
      <c r="I1035" s="1" t="s">
        <v>206</v>
      </c>
      <c r="J1035" s="122">
        <v>43720</v>
      </c>
    </row>
    <row r="1036" spans="1:11" x14ac:dyDescent="0.25">
      <c r="A1036" s="1">
        <v>19</v>
      </c>
      <c r="B1036" s="121"/>
      <c r="C1036" s="121"/>
      <c r="D1036" s="1" t="s">
        <v>923</v>
      </c>
      <c r="E1036" s="1" t="s">
        <v>904</v>
      </c>
      <c r="F1036" s="1" t="s">
        <v>52</v>
      </c>
      <c r="G1036" s="1" t="s">
        <v>62</v>
      </c>
      <c r="H1036" s="1" t="s">
        <v>224</v>
      </c>
      <c r="I1036" s="1" t="s">
        <v>206</v>
      </c>
      <c r="J1036" s="122">
        <v>43663</v>
      </c>
    </row>
    <row r="1037" spans="1:11" x14ac:dyDescent="0.25">
      <c r="A1037" s="1">
        <v>20</v>
      </c>
      <c r="B1037" s="121"/>
      <c r="C1037" s="121"/>
      <c r="D1037" s="1" t="s">
        <v>924</v>
      </c>
      <c r="E1037" s="1" t="s">
        <v>862</v>
      </c>
      <c r="F1037" s="1" t="s">
        <v>861</v>
      </c>
      <c r="G1037" s="1" t="s">
        <v>26</v>
      </c>
      <c r="H1037" s="1" t="s">
        <v>922</v>
      </c>
      <c r="I1037" s="1" t="s">
        <v>206</v>
      </c>
      <c r="J1037" s="122">
        <v>43663</v>
      </c>
    </row>
    <row r="1038" spans="1:11" x14ac:dyDescent="0.25">
      <c r="A1038" s="1">
        <v>21</v>
      </c>
      <c r="B1038" s="121"/>
      <c r="C1038" s="121"/>
      <c r="D1038" s="1" t="s">
        <v>925</v>
      </c>
      <c r="E1038" s="1" t="s">
        <v>226</v>
      </c>
      <c r="F1038" s="1" t="s">
        <v>186</v>
      </c>
      <c r="G1038" s="1" t="s">
        <v>26</v>
      </c>
      <c r="H1038" s="2" t="s">
        <v>927</v>
      </c>
      <c r="I1038" s="1" t="s">
        <v>206</v>
      </c>
      <c r="J1038" s="122">
        <v>43630</v>
      </c>
    </row>
    <row r="1039" spans="1:11" x14ac:dyDescent="0.25">
      <c r="A1039" s="1">
        <v>22</v>
      </c>
      <c r="B1039" s="121"/>
      <c r="C1039" s="121"/>
      <c r="D1039" s="1" t="s">
        <v>926</v>
      </c>
      <c r="E1039" s="1" t="s">
        <v>862</v>
      </c>
      <c r="F1039" s="1" t="s">
        <v>861</v>
      </c>
      <c r="G1039" s="1" t="s">
        <v>26</v>
      </c>
      <c r="H1039" s="2" t="s">
        <v>927</v>
      </c>
      <c r="I1039" s="1" t="s">
        <v>206</v>
      </c>
      <c r="J1039" s="122">
        <v>43577</v>
      </c>
    </row>
    <row r="1040" spans="1:11" x14ac:dyDescent="0.25">
      <c r="A1040" s="1">
        <v>23</v>
      </c>
      <c r="B1040" s="121"/>
      <c r="C1040" s="121"/>
      <c r="D1040" s="1" t="s">
        <v>928</v>
      </c>
      <c r="E1040" s="1" t="s">
        <v>251</v>
      </c>
      <c r="F1040" s="1" t="s">
        <v>861</v>
      </c>
      <c r="G1040" s="1" t="s">
        <v>27</v>
      </c>
      <c r="H1040" s="1" t="s">
        <v>209</v>
      </c>
      <c r="I1040" s="1" t="s">
        <v>208</v>
      </c>
      <c r="J1040" s="122">
        <v>43577</v>
      </c>
    </row>
    <row r="1041" spans="1:11" x14ac:dyDescent="0.25">
      <c r="A1041" s="1">
        <v>24</v>
      </c>
      <c r="B1041" s="121"/>
      <c r="C1041" s="121"/>
      <c r="D1041" s="1" t="s">
        <v>929</v>
      </c>
      <c r="E1041" s="1" t="s">
        <v>862</v>
      </c>
      <c r="F1041" s="1" t="s">
        <v>861</v>
      </c>
      <c r="G1041" s="1" t="s">
        <v>27</v>
      </c>
      <c r="H1041" s="1" t="s">
        <v>209</v>
      </c>
      <c r="I1041" s="1" t="s">
        <v>206</v>
      </c>
      <c r="J1041" s="122">
        <v>43577</v>
      </c>
    </row>
    <row r="1042" spans="1:11" x14ac:dyDescent="0.25">
      <c r="A1042" s="1">
        <v>25</v>
      </c>
      <c r="B1042" s="121"/>
      <c r="C1042" s="121"/>
      <c r="D1042" s="1" t="s">
        <v>930</v>
      </c>
      <c r="E1042" s="1" t="s">
        <v>251</v>
      </c>
      <c r="F1042" s="1" t="s">
        <v>861</v>
      </c>
      <c r="G1042" s="1" t="s">
        <v>26</v>
      </c>
      <c r="H1042" s="1" t="s">
        <v>1678</v>
      </c>
      <c r="I1042" s="1" t="s">
        <v>206</v>
      </c>
      <c r="J1042" s="122">
        <v>43570</v>
      </c>
    </row>
    <row r="1043" spans="1:11" x14ac:dyDescent="0.25">
      <c r="A1043" s="1">
        <v>26</v>
      </c>
      <c r="B1043" s="121"/>
      <c r="C1043" s="121"/>
      <c r="D1043" s="1" t="s">
        <v>931</v>
      </c>
      <c r="E1043" s="1" t="s">
        <v>245</v>
      </c>
      <c r="F1043" s="1" t="s">
        <v>861</v>
      </c>
      <c r="G1043" s="1" t="s">
        <v>26</v>
      </c>
      <c r="H1043" s="2" t="s">
        <v>927</v>
      </c>
      <c r="I1043" s="1" t="s">
        <v>206</v>
      </c>
      <c r="J1043" s="122">
        <v>43564</v>
      </c>
    </row>
    <row r="1044" spans="1:11" x14ac:dyDescent="0.25">
      <c r="A1044" s="1">
        <v>27</v>
      </c>
      <c r="B1044" s="121"/>
      <c r="C1044" s="121"/>
      <c r="D1044" s="1" t="s">
        <v>932</v>
      </c>
      <c r="E1044" s="1" t="s">
        <v>226</v>
      </c>
      <c r="F1044" s="1" t="s">
        <v>861</v>
      </c>
      <c r="G1044" s="1" t="s">
        <v>27</v>
      </c>
      <c r="H1044" s="1" t="s">
        <v>209</v>
      </c>
      <c r="I1044" s="1" t="s">
        <v>208</v>
      </c>
      <c r="J1044" s="122">
        <v>43564</v>
      </c>
    </row>
    <row r="1045" spans="1:11" x14ac:dyDescent="0.25">
      <c r="A1045" s="1">
        <v>28</v>
      </c>
      <c r="B1045" s="121"/>
      <c r="C1045" s="121"/>
      <c r="D1045" s="1" t="s">
        <v>933</v>
      </c>
      <c r="E1045" s="1" t="s">
        <v>862</v>
      </c>
      <c r="F1045" s="1" t="s">
        <v>861</v>
      </c>
      <c r="G1045" s="1" t="s">
        <v>27</v>
      </c>
      <c r="H1045" s="2" t="s">
        <v>927</v>
      </c>
      <c r="I1045" s="1" t="s">
        <v>210</v>
      </c>
      <c r="J1045" s="122">
        <v>43564</v>
      </c>
    </row>
    <row r="1046" spans="1:11" x14ac:dyDescent="0.25">
      <c r="A1046" s="1">
        <v>29</v>
      </c>
      <c r="B1046" s="121"/>
      <c r="C1046" s="121"/>
      <c r="D1046" s="1" t="s">
        <v>934</v>
      </c>
      <c r="E1046" s="1" t="s">
        <v>862</v>
      </c>
      <c r="F1046" s="1" t="s">
        <v>186</v>
      </c>
      <c r="G1046" s="1" t="s">
        <v>27</v>
      </c>
      <c r="H1046" s="2" t="s">
        <v>927</v>
      </c>
      <c r="I1046" s="1" t="s">
        <v>208</v>
      </c>
      <c r="J1046" s="122">
        <v>43577</v>
      </c>
    </row>
    <row r="1047" spans="1:11" x14ac:dyDescent="0.25">
      <c r="A1047" s="1">
        <v>30</v>
      </c>
      <c r="B1047" s="121"/>
      <c r="C1047" s="121"/>
      <c r="D1047" s="1" t="s">
        <v>935</v>
      </c>
      <c r="E1047" s="1" t="s">
        <v>603</v>
      </c>
      <c r="F1047" s="1" t="s">
        <v>861</v>
      </c>
      <c r="G1047" s="1" t="s">
        <v>26</v>
      </c>
      <c r="H1047" s="2" t="s">
        <v>927</v>
      </c>
      <c r="I1047" s="1" t="s">
        <v>208</v>
      </c>
      <c r="J1047" s="122">
        <v>43558</v>
      </c>
    </row>
    <row r="1048" spans="1:11" x14ac:dyDescent="0.25">
      <c r="A1048" s="1">
        <v>31</v>
      </c>
      <c r="B1048" s="121"/>
      <c r="C1048" s="121"/>
      <c r="D1048" s="1" t="s">
        <v>936</v>
      </c>
      <c r="E1048" s="1" t="s">
        <v>862</v>
      </c>
      <c r="F1048" s="1" t="s">
        <v>861</v>
      </c>
      <c r="G1048" s="2" t="s">
        <v>26</v>
      </c>
      <c r="H1048" s="2" t="s">
        <v>196</v>
      </c>
      <c r="I1048" s="2" t="s">
        <v>208</v>
      </c>
      <c r="J1048" s="119">
        <v>43447</v>
      </c>
      <c r="K1048" s="124" t="s">
        <v>1670</v>
      </c>
    </row>
    <row r="1049" spans="1:11" x14ac:dyDescent="0.25">
      <c r="A1049" s="1">
        <v>32</v>
      </c>
      <c r="B1049" s="121"/>
      <c r="C1049" s="121"/>
      <c r="D1049" s="1" t="s">
        <v>937</v>
      </c>
      <c r="E1049" s="1" t="s">
        <v>238</v>
      </c>
      <c r="F1049" s="1" t="s">
        <v>861</v>
      </c>
      <c r="G1049" s="2" t="s">
        <v>26</v>
      </c>
      <c r="H1049" s="2" t="s">
        <v>209</v>
      </c>
      <c r="I1049" s="2" t="s">
        <v>206</v>
      </c>
      <c r="J1049" s="119">
        <v>43299</v>
      </c>
      <c r="K1049" s="124" t="s">
        <v>1671</v>
      </c>
    </row>
    <row r="1050" spans="1:11" x14ac:dyDescent="0.25">
      <c r="A1050" s="1">
        <v>33</v>
      </c>
      <c r="B1050" s="121"/>
      <c r="C1050" s="121"/>
      <c r="D1050" s="1" t="s">
        <v>938</v>
      </c>
      <c r="E1050" s="1" t="s">
        <v>251</v>
      </c>
      <c r="F1050" s="1" t="s">
        <v>52</v>
      </c>
      <c r="G1050" s="2" t="s">
        <v>26</v>
      </c>
      <c r="H1050" s="2" t="s">
        <v>196</v>
      </c>
      <c r="I1050" s="2" t="s">
        <v>208</v>
      </c>
      <c r="J1050" s="119">
        <v>43551</v>
      </c>
    </row>
    <row r="1051" spans="1:11" x14ac:dyDescent="0.25">
      <c r="A1051" s="1">
        <v>34</v>
      </c>
      <c r="B1051" s="121"/>
      <c r="C1051" s="121"/>
      <c r="D1051" s="1" t="s">
        <v>939</v>
      </c>
      <c r="E1051" s="1" t="s">
        <v>862</v>
      </c>
      <c r="F1051" s="1" t="s">
        <v>861</v>
      </c>
      <c r="G1051" s="2" t="s">
        <v>26</v>
      </c>
      <c r="H1051" s="2" t="s">
        <v>1678</v>
      </c>
      <c r="I1051" s="2" t="s">
        <v>208</v>
      </c>
      <c r="J1051" s="119">
        <v>43551</v>
      </c>
    </row>
    <row r="1052" spans="1:11" x14ac:dyDescent="0.25">
      <c r="A1052" s="1">
        <v>35</v>
      </c>
      <c r="B1052" s="121"/>
      <c r="C1052" s="121"/>
      <c r="D1052" s="1" t="s">
        <v>940</v>
      </c>
      <c r="E1052" s="1" t="s">
        <v>862</v>
      </c>
      <c r="F1052" s="1" t="s">
        <v>52</v>
      </c>
      <c r="G1052" s="2" t="s">
        <v>62</v>
      </c>
      <c r="H1052" s="2" t="s">
        <v>927</v>
      </c>
      <c r="I1052" s="2" t="s">
        <v>208</v>
      </c>
      <c r="J1052" s="119">
        <v>43507</v>
      </c>
    </row>
    <row r="1053" spans="1:11" x14ac:dyDescent="0.25">
      <c r="A1053" s="1">
        <v>36</v>
      </c>
      <c r="B1053" s="121"/>
      <c r="C1053" s="121"/>
      <c r="D1053" s="1" t="s">
        <v>941</v>
      </c>
      <c r="E1053" s="1" t="s">
        <v>904</v>
      </c>
      <c r="F1053" s="1" t="s">
        <v>53</v>
      </c>
      <c r="G1053" s="2" t="s">
        <v>62</v>
      </c>
      <c r="H1053" s="2" t="s">
        <v>181</v>
      </c>
      <c r="I1053" s="2" t="s">
        <v>119</v>
      </c>
      <c r="J1053" s="119">
        <v>43496</v>
      </c>
    </row>
    <row r="1054" spans="1:11" x14ac:dyDescent="0.25">
      <c r="A1054" s="1">
        <v>37</v>
      </c>
      <c r="B1054" s="121"/>
      <c r="C1054" s="121"/>
      <c r="D1054" s="1" t="s">
        <v>942</v>
      </c>
      <c r="E1054" s="1" t="s">
        <v>904</v>
      </c>
      <c r="F1054" s="1" t="s">
        <v>861</v>
      </c>
      <c r="G1054" s="2" t="s">
        <v>62</v>
      </c>
      <c r="H1054" s="2" t="s">
        <v>181</v>
      </c>
      <c r="I1054" s="2" t="s">
        <v>119</v>
      </c>
      <c r="J1054" s="119">
        <v>43507</v>
      </c>
    </row>
    <row r="1055" spans="1:11" x14ac:dyDescent="0.25">
      <c r="A1055" s="1">
        <v>38</v>
      </c>
      <c r="B1055" s="121"/>
      <c r="C1055" s="121"/>
      <c r="D1055" s="1" t="s">
        <v>943</v>
      </c>
      <c r="E1055" s="1" t="s">
        <v>238</v>
      </c>
      <c r="F1055" s="1" t="s">
        <v>861</v>
      </c>
      <c r="G1055" s="2" t="s">
        <v>27</v>
      </c>
      <c r="H1055" s="2" t="s">
        <v>927</v>
      </c>
      <c r="I1055" s="2" t="s">
        <v>208</v>
      </c>
      <c r="J1055" s="119">
        <v>43551</v>
      </c>
    </row>
    <row r="1056" spans="1:11" x14ac:dyDescent="0.25">
      <c r="A1056" s="1">
        <v>39</v>
      </c>
      <c r="B1056" s="121"/>
      <c r="C1056" s="121"/>
      <c r="D1056" s="1" t="s">
        <v>944</v>
      </c>
      <c r="E1056" s="1" t="s">
        <v>904</v>
      </c>
      <c r="F1056" s="1" t="s">
        <v>53</v>
      </c>
      <c r="G1056" s="2" t="s">
        <v>26</v>
      </c>
      <c r="H1056" s="2" t="s">
        <v>1678</v>
      </c>
      <c r="I1056" s="2" t="s">
        <v>119</v>
      </c>
      <c r="J1056" s="119">
        <v>43551</v>
      </c>
    </row>
    <row r="1057" spans="1:11" x14ac:dyDescent="0.25">
      <c r="A1057" s="1">
        <v>40</v>
      </c>
      <c r="B1057" s="121"/>
      <c r="C1057" s="121"/>
      <c r="D1057" s="1" t="s">
        <v>945</v>
      </c>
      <c r="E1057" s="1" t="s">
        <v>862</v>
      </c>
      <c r="F1057" s="1" t="s">
        <v>186</v>
      </c>
      <c r="G1057" s="2" t="s">
        <v>62</v>
      </c>
      <c r="H1057" s="2" t="s">
        <v>927</v>
      </c>
      <c r="I1057" s="2" t="s">
        <v>208</v>
      </c>
      <c r="J1057" s="119">
        <v>43383</v>
      </c>
    </row>
    <row r="1058" spans="1:11" x14ac:dyDescent="0.25">
      <c r="A1058" s="1">
        <v>41</v>
      </c>
      <c r="B1058" s="121"/>
      <c r="C1058" s="121"/>
      <c r="D1058" s="1" t="s">
        <v>946</v>
      </c>
      <c r="E1058" s="1" t="s">
        <v>862</v>
      </c>
      <c r="F1058" s="1" t="s">
        <v>52</v>
      </c>
      <c r="G1058" s="2" t="s">
        <v>26</v>
      </c>
      <c r="H1058" s="2" t="s">
        <v>185</v>
      </c>
      <c r="I1058" s="2" t="s">
        <v>206</v>
      </c>
      <c r="J1058" s="119">
        <v>43419</v>
      </c>
    </row>
    <row r="1059" spans="1:11" x14ac:dyDescent="0.25">
      <c r="A1059" s="1">
        <v>42</v>
      </c>
      <c r="B1059" s="121"/>
      <c r="C1059" s="121"/>
      <c r="D1059" s="1" t="s">
        <v>947</v>
      </c>
      <c r="E1059" s="1" t="s">
        <v>904</v>
      </c>
      <c r="F1059" s="1" t="s">
        <v>53</v>
      </c>
      <c r="G1059" s="2" t="s">
        <v>27</v>
      </c>
      <c r="H1059" s="2" t="s">
        <v>185</v>
      </c>
      <c r="I1059" s="2" t="s">
        <v>119</v>
      </c>
      <c r="J1059" s="119">
        <v>43383</v>
      </c>
    </row>
    <row r="1060" spans="1:11" x14ac:dyDescent="0.25">
      <c r="A1060" s="1">
        <v>43</v>
      </c>
      <c r="B1060" s="121"/>
      <c r="C1060" s="121"/>
      <c r="D1060" s="1" t="s">
        <v>948</v>
      </c>
      <c r="E1060" s="1" t="s">
        <v>862</v>
      </c>
      <c r="F1060" s="1" t="s">
        <v>861</v>
      </c>
      <c r="G1060" s="2" t="s">
        <v>26</v>
      </c>
      <c r="H1060" s="2" t="s">
        <v>1806</v>
      </c>
      <c r="I1060" s="2" t="s">
        <v>206</v>
      </c>
      <c r="J1060" s="119">
        <v>43293</v>
      </c>
    </row>
    <row r="1061" spans="1:11" x14ac:dyDescent="0.25">
      <c r="A1061" s="1">
        <v>44</v>
      </c>
      <c r="B1061" s="121"/>
      <c r="C1061" s="121"/>
      <c r="D1061" s="1" t="s">
        <v>949</v>
      </c>
      <c r="E1061" s="1" t="s">
        <v>862</v>
      </c>
      <c r="F1061" s="1" t="s">
        <v>861</v>
      </c>
      <c r="G1061" s="2" t="s">
        <v>26</v>
      </c>
      <c r="H1061" s="2" t="s">
        <v>193</v>
      </c>
      <c r="I1061" s="2" t="s">
        <v>206</v>
      </c>
      <c r="J1061" s="119">
        <v>43326</v>
      </c>
    </row>
    <row r="1062" spans="1:11" x14ac:dyDescent="0.25">
      <c r="A1062" s="1">
        <v>45</v>
      </c>
      <c r="B1062" s="121"/>
      <c r="C1062" s="121"/>
      <c r="D1062" s="1" t="s">
        <v>950</v>
      </c>
      <c r="E1062" s="1" t="s">
        <v>862</v>
      </c>
      <c r="F1062" s="1" t="s">
        <v>861</v>
      </c>
      <c r="G1062" s="2" t="s">
        <v>26</v>
      </c>
      <c r="H1062" s="2" t="s">
        <v>209</v>
      </c>
      <c r="I1062" s="2" t="s">
        <v>210</v>
      </c>
      <c r="J1062" s="119">
        <v>43273</v>
      </c>
    </row>
    <row r="1063" spans="1:11" x14ac:dyDescent="0.25">
      <c r="A1063" s="1">
        <v>46</v>
      </c>
      <c r="B1063" s="121"/>
      <c r="C1063" s="121"/>
      <c r="D1063" s="1" t="s">
        <v>951</v>
      </c>
      <c r="E1063" s="1" t="s">
        <v>602</v>
      </c>
      <c r="F1063" s="1" t="s">
        <v>861</v>
      </c>
      <c r="G1063" s="2" t="s">
        <v>27</v>
      </c>
      <c r="H1063" s="2" t="s">
        <v>927</v>
      </c>
      <c r="I1063" s="2" t="s">
        <v>206</v>
      </c>
      <c r="J1063" s="119">
        <v>43326</v>
      </c>
      <c r="K1063" s="124" t="s">
        <v>1672</v>
      </c>
    </row>
    <row r="1064" spans="1:11" x14ac:dyDescent="0.25">
      <c r="A1064" s="1">
        <v>47</v>
      </c>
      <c r="B1064" s="121"/>
      <c r="C1064" s="121"/>
      <c r="D1064" s="1" t="s">
        <v>952</v>
      </c>
      <c r="E1064" s="1" t="s">
        <v>245</v>
      </c>
      <c r="F1064" s="1" t="s">
        <v>186</v>
      </c>
      <c r="G1064" s="2" t="s">
        <v>62</v>
      </c>
      <c r="H1064" s="2" t="s">
        <v>1744</v>
      </c>
      <c r="I1064" s="2" t="s">
        <v>208</v>
      </c>
      <c r="J1064" s="119">
        <v>43332</v>
      </c>
    </row>
    <row r="1065" spans="1:11" x14ac:dyDescent="0.25">
      <c r="A1065" s="1">
        <v>48</v>
      </c>
      <c r="B1065" s="121"/>
      <c r="C1065" s="121"/>
      <c r="D1065" s="1" t="s">
        <v>953</v>
      </c>
      <c r="E1065" s="1" t="s">
        <v>862</v>
      </c>
      <c r="F1065" s="1" t="s">
        <v>861</v>
      </c>
      <c r="G1065" s="2" t="s">
        <v>26</v>
      </c>
      <c r="H1065" s="2" t="s">
        <v>860</v>
      </c>
      <c r="I1065" s="2" t="s">
        <v>206</v>
      </c>
      <c r="J1065" s="119">
        <v>42902</v>
      </c>
    </row>
    <row r="1066" spans="1:11" x14ac:dyDescent="0.25">
      <c r="A1066" s="1">
        <v>49</v>
      </c>
      <c r="B1066" s="121"/>
      <c r="C1066" s="121"/>
      <c r="D1066" s="1" t="s">
        <v>954</v>
      </c>
      <c r="E1066" s="1" t="s">
        <v>226</v>
      </c>
      <c r="F1066" s="1" t="s">
        <v>186</v>
      </c>
      <c r="G1066" s="2" t="s">
        <v>26</v>
      </c>
      <c r="H1066" s="2" t="s">
        <v>193</v>
      </c>
      <c r="I1066" s="2" t="s">
        <v>208</v>
      </c>
      <c r="J1066" s="119">
        <v>43242</v>
      </c>
    </row>
    <row r="1067" spans="1:11" x14ac:dyDescent="0.25">
      <c r="A1067" s="1">
        <v>50</v>
      </c>
      <c r="B1067" s="121"/>
      <c r="C1067" s="121"/>
      <c r="D1067" s="1" t="s">
        <v>955</v>
      </c>
      <c r="E1067" s="1" t="s">
        <v>862</v>
      </c>
      <c r="F1067" s="1" t="s">
        <v>861</v>
      </c>
      <c r="G1067" s="2" t="s">
        <v>62</v>
      </c>
      <c r="H1067" s="2" t="s">
        <v>196</v>
      </c>
      <c r="I1067" s="2" t="s">
        <v>208</v>
      </c>
      <c r="J1067" s="119">
        <v>43277</v>
      </c>
    </row>
    <row r="1068" spans="1:11" x14ac:dyDescent="0.25">
      <c r="A1068" s="1">
        <v>51</v>
      </c>
      <c r="B1068" s="121"/>
      <c r="C1068" s="121"/>
      <c r="D1068" s="1" t="s">
        <v>956</v>
      </c>
      <c r="E1068" s="1" t="s">
        <v>862</v>
      </c>
      <c r="F1068" s="1" t="s">
        <v>108</v>
      </c>
      <c r="G1068" s="2" t="s">
        <v>62</v>
      </c>
      <c r="H1068" s="2" t="s">
        <v>196</v>
      </c>
      <c r="I1068" s="2" t="s">
        <v>208</v>
      </c>
      <c r="J1068" s="119">
        <v>43277</v>
      </c>
    </row>
    <row r="1069" spans="1:11" x14ac:dyDescent="0.25">
      <c r="A1069" s="1">
        <v>52</v>
      </c>
      <c r="B1069" s="121"/>
      <c r="C1069" s="121"/>
      <c r="D1069" s="1" t="s">
        <v>957</v>
      </c>
      <c r="E1069" s="1" t="s">
        <v>862</v>
      </c>
      <c r="F1069" s="1" t="s">
        <v>861</v>
      </c>
      <c r="G1069" s="2" t="s">
        <v>26</v>
      </c>
      <c r="H1069" s="2" t="s">
        <v>181</v>
      </c>
      <c r="I1069" s="2" t="s">
        <v>208</v>
      </c>
      <c r="J1069" s="119">
        <v>43277</v>
      </c>
    </row>
    <row r="1070" spans="1:11" x14ac:dyDescent="0.25">
      <c r="A1070" s="1">
        <v>53</v>
      </c>
      <c r="B1070" s="121"/>
      <c r="C1070" s="121"/>
      <c r="D1070" s="1" t="s">
        <v>958</v>
      </c>
      <c r="E1070" s="1" t="s">
        <v>904</v>
      </c>
      <c r="F1070" s="1" t="s">
        <v>53</v>
      </c>
      <c r="G1070" s="2" t="s">
        <v>26</v>
      </c>
      <c r="H1070" s="2" t="s">
        <v>1678</v>
      </c>
      <c r="I1070" s="2" t="s">
        <v>206</v>
      </c>
      <c r="J1070" s="119">
        <v>43551</v>
      </c>
    </row>
    <row r="1071" spans="1:11" x14ac:dyDescent="0.25">
      <c r="A1071" s="1">
        <v>54</v>
      </c>
      <c r="B1071" s="121"/>
      <c r="C1071" s="121"/>
      <c r="D1071" s="1" t="s">
        <v>959</v>
      </c>
      <c r="E1071" s="1" t="s">
        <v>904</v>
      </c>
      <c r="F1071" s="1" t="s">
        <v>53</v>
      </c>
      <c r="G1071" s="2" t="s">
        <v>26</v>
      </c>
      <c r="H1071" s="2" t="s">
        <v>1745</v>
      </c>
      <c r="I1071" s="2" t="s">
        <v>206</v>
      </c>
      <c r="J1071" s="119">
        <v>43256</v>
      </c>
    </row>
    <row r="1072" spans="1:11" x14ac:dyDescent="0.25">
      <c r="A1072" s="1">
        <v>55</v>
      </c>
      <c r="B1072" s="121"/>
      <c r="C1072" s="121"/>
      <c r="D1072" s="1" t="s">
        <v>960</v>
      </c>
      <c r="E1072" s="1" t="s">
        <v>862</v>
      </c>
      <c r="F1072" s="1" t="s">
        <v>52</v>
      </c>
      <c r="G1072" s="2" t="s">
        <v>27</v>
      </c>
      <c r="H1072" s="2" t="s">
        <v>1678</v>
      </c>
      <c r="I1072" s="2" t="s">
        <v>206</v>
      </c>
      <c r="J1072" s="119">
        <v>43256</v>
      </c>
    </row>
    <row r="1073" spans="1:11" x14ac:dyDescent="0.25">
      <c r="A1073" s="1">
        <v>56</v>
      </c>
      <c r="B1073" s="121"/>
      <c r="C1073" s="121"/>
      <c r="D1073" s="1" t="s">
        <v>961</v>
      </c>
      <c r="E1073" s="1" t="s">
        <v>238</v>
      </c>
      <c r="F1073" s="1" t="s">
        <v>861</v>
      </c>
      <c r="G1073" s="2" t="s">
        <v>26</v>
      </c>
      <c r="H1073" s="2" t="s">
        <v>927</v>
      </c>
      <c r="I1073" s="2" t="s">
        <v>119</v>
      </c>
      <c r="J1073" s="119">
        <v>43214</v>
      </c>
    </row>
    <row r="1074" spans="1:11" x14ac:dyDescent="0.25">
      <c r="A1074" s="1">
        <v>57</v>
      </c>
      <c r="B1074" s="121"/>
      <c r="C1074" s="121"/>
      <c r="D1074" s="1" t="s">
        <v>962</v>
      </c>
      <c r="E1074" s="1" t="s">
        <v>251</v>
      </c>
      <c r="F1074" s="1" t="s">
        <v>52</v>
      </c>
      <c r="G1074" s="2" t="s">
        <v>26</v>
      </c>
      <c r="H1074" s="2" t="s">
        <v>1678</v>
      </c>
      <c r="I1074" s="2" t="s">
        <v>206</v>
      </c>
      <c r="J1074" s="119">
        <v>42818</v>
      </c>
    </row>
    <row r="1075" spans="1:11" x14ac:dyDescent="0.25">
      <c r="A1075" s="1">
        <v>58</v>
      </c>
      <c r="B1075" s="121"/>
      <c r="C1075" s="121"/>
      <c r="D1075" s="1" t="s">
        <v>963</v>
      </c>
      <c r="E1075" s="1" t="s">
        <v>904</v>
      </c>
      <c r="F1075" s="1" t="s">
        <v>53</v>
      </c>
      <c r="G1075" s="2" t="s">
        <v>27</v>
      </c>
      <c r="H1075" s="2" t="s">
        <v>209</v>
      </c>
      <c r="I1075" s="2" t="s">
        <v>119</v>
      </c>
      <c r="J1075" s="119">
        <v>42629</v>
      </c>
      <c r="K1075" s="124" t="s">
        <v>1673</v>
      </c>
    </row>
    <row r="1076" spans="1:11" x14ac:dyDescent="0.25">
      <c r="A1076" s="1">
        <v>59</v>
      </c>
      <c r="B1076" s="121"/>
      <c r="C1076" s="121"/>
      <c r="D1076" s="1" t="s">
        <v>964</v>
      </c>
      <c r="E1076" s="1" t="s">
        <v>251</v>
      </c>
      <c r="F1076" s="1" t="s">
        <v>861</v>
      </c>
      <c r="G1076" s="2" t="s">
        <v>27</v>
      </c>
      <c r="H1076" s="2" t="s">
        <v>209</v>
      </c>
      <c r="I1076" s="2" t="s">
        <v>210</v>
      </c>
      <c r="J1076" s="119">
        <v>42838</v>
      </c>
    </row>
    <row r="1077" spans="1:11" x14ac:dyDescent="0.25">
      <c r="A1077" s="1">
        <v>60</v>
      </c>
      <c r="B1077" s="121"/>
      <c r="C1077" s="121"/>
      <c r="D1077" s="1" t="s">
        <v>965</v>
      </c>
      <c r="E1077" s="1" t="s">
        <v>238</v>
      </c>
      <c r="F1077" s="1" t="s">
        <v>861</v>
      </c>
      <c r="G1077" s="2" t="s">
        <v>62</v>
      </c>
      <c r="H1077" s="2" t="s">
        <v>196</v>
      </c>
      <c r="I1077" s="2" t="s">
        <v>206</v>
      </c>
      <c r="J1077" s="119">
        <v>42838</v>
      </c>
    </row>
    <row r="1078" spans="1:11" x14ac:dyDescent="0.25">
      <c r="A1078" s="1">
        <v>61</v>
      </c>
      <c r="B1078" s="121"/>
      <c r="C1078" s="121"/>
      <c r="D1078" s="1" t="s">
        <v>966</v>
      </c>
      <c r="E1078" s="1" t="s">
        <v>904</v>
      </c>
      <c r="F1078" s="1" t="s">
        <v>53</v>
      </c>
      <c r="G1078" s="2" t="s">
        <v>26</v>
      </c>
      <c r="H1078" s="2" t="s">
        <v>209</v>
      </c>
      <c r="I1078" s="2" t="s">
        <v>119</v>
      </c>
      <c r="J1078" s="119">
        <v>42650</v>
      </c>
    </row>
    <row r="1087" spans="1:11" x14ac:dyDescent="0.25">
      <c r="D1087" s="120"/>
      <c r="E1087" s="120"/>
    </row>
    <row r="1088" spans="1:11" x14ac:dyDescent="0.25">
      <c r="D1088" s="120"/>
      <c r="E1088" s="120"/>
    </row>
    <row r="1089" spans="4:5" x14ac:dyDescent="0.25">
      <c r="D1089" s="120"/>
      <c r="E1089" s="120"/>
    </row>
    <row r="1090" spans="4:5" x14ac:dyDescent="0.25">
      <c r="D1090" s="120"/>
      <c r="E1090" s="120"/>
    </row>
    <row r="1091" spans="4:5" x14ac:dyDescent="0.25">
      <c r="D1091" s="120"/>
      <c r="E1091" s="120"/>
    </row>
    <row r="1092" spans="4:5" x14ac:dyDescent="0.25">
      <c r="D1092" s="120"/>
      <c r="E1092" s="120"/>
    </row>
    <row r="1093" spans="4:5" x14ac:dyDescent="0.25">
      <c r="D1093" s="120"/>
      <c r="E1093" s="120"/>
    </row>
    <row r="1094" spans="4:5" x14ac:dyDescent="0.25">
      <c r="D1094" s="120"/>
      <c r="E1094" s="120"/>
    </row>
    <row r="1095" spans="4:5" x14ac:dyDescent="0.25">
      <c r="D1095" s="120"/>
      <c r="E1095" s="120"/>
    </row>
    <row r="1096" spans="4:5" x14ac:dyDescent="0.25">
      <c r="D1096" s="120"/>
      <c r="E1096" s="120"/>
    </row>
    <row r="1097" spans="4:5" x14ac:dyDescent="0.25">
      <c r="D1097" s="120"/>
      <c r="E1097" s="120"/>
    </row>
    <row r="1098" spans="4:5" x14ac:dyDescent="0.25">
      <c r="D1098" s="120"/>
      <c r="E1098" s="120"/>
    </row>
    <row r="1099" spans="4:5" x14ac:dyDescent="0.25">
      <c r="D1099" s="120"/>
      <c r="E1099" s="120"/>
    </row>
    <row r="1100" spans="4:5" x14ac:dyDescent="0.25">
      <c r="D1100" s="120"/>
      <c r="E1100" s="120"/>
    </row>
    <row r="1101" spans="4:5" x14ac:dyDescent="0.25">
      <c r="D1101" s="120"/>
      <c r="E1101" s="120"/>
    </row>
    <row r="1102" spans="4:5" x14ac:dyDescent="0.25">
      <c r="D1102" s="120"/>
      <c r="E1102" s="120"/>
    </row>
    <row r="1103" spans="4:5" x14ac:dyDescent="0.25">
      <c r="D1103" s="120"/>
      <c r="E1103" s="120"/>
    </row>
    <row r="1104" spans="4:5" x14ac:dyDescent="0.25">
      <c r="D1104" s="120"/>
      <c r="E1104" s="120"/>
    </row>
    <row r="1105" spans="4:5" x14ac:dyDescent="0.25">
      <c r="D1105" s="120"/>
      <c r="E1105" s="120"/>
    </row>
    <row r="1106" spans="4:5" x14ac:dyDescent="0.25">
      <c r="D1106" s="120"/>
      <c r="E1106" s="120"/>
    </row>
    <row r="1107" spans="4:5" x14ac:dyDescent="0.25">
      <c r="D1107" s="120"/>
      <c r="E1107" s="120"/>
    </row>
    <row r="1108" spans="4:5" x14ac:dyDescent="0.25">
      <c r="D1108" s="120"/>
      <c r="E1108" s="120"/>
    </row>
    <row r="1109" spans="4:5" x14ac:dyDescent="0.25">
      <c r="D1109" s="120"/>
      <c r="E1109" s="120"/>
    </row>
    <row r="1110" spans="4:5" x14ac:dyDescent="0.25">
      <c r="D1110" s="120"/>
      <c r="E1110" s="120"/>
    </row>
    <row r="1111" spans="4:5" x14ac:dyDescent="0.25">
      <c r="D1111" s="120"/>
      <c r="E1111" s="120"/>
    </row>
    <row r="1112" spans="4:5" x14ac:dyDescent="0.25">
      <c r="D1112" s="120"/>
      <c r="E1112" s="120"/>
    </row>
    <row r="1113" spans="4:5" x14ac:dyDescent="0.25">
      <c r="D1113" s="120"/>
      <c r="E1113" s="120"/>
    </row>
    <row r="1114" spans="4:5" x14ac:dyDescent="0.25">
      <c r="D1114" s="120"/>
      <c r="E1114" s="120"/>
    </row>
    <row r="1115" spans="4:5" x14ac:dyDescent="0.25">
      <c r="D1115" s="120"/>
      <c r="E1115" s="120"/>
    </row>
    <row r="1116" spans="4:5" x14ac:dyDescent="0.25">
      <c r="D1116" s="120"/>
      <c r="E1116" s="120"/>
    </row>
    <row r="1117" spans="4:5" x14ac:dyDescent="0.25">
      <c r="D1117" s="120"/>
      <c r="E1117" s="120"/>
    </row>
    <row r="1118" spans="4:5" x14ac:dyDescent="0.25">
      <c r="D1118" s="120"/>
      <c r="E1118" s="120"/>
    </row>
    <row r="1119" spans="4:5" x14ac:dyDescent="0.25">
      <c r="D1119" s="120"/>
      <c r="E1119" s="120"/>
    </row>
    <row r="1120" spans="4:5" x14ac:dyDescent="0.25">
      <c r="D1120" s="120"/>
      <c r="E1120" s="120"/>
    </row>
    <row r="1121" spans="4:5" x14ac:dyDescent="0.25">
      <c r="D1121" s="120"/>
      <c r="E1121" s="120"/>
    </row>
    <row r="1122" spans="4:5" x14ac:dyDescent="0.25">
      <c r="D1122" s="120"/>
      <c r="E1122" s="120"/>
    </row>
    <row r="1123" spans="4:5" x14ac:dyDescent="0.25">
      <c r="D1123" s="120"/>
      <c r="E1123" s="120"/>
    </row>
    <row r="1124" spans="4:5" x14ac:dyDescent="0.25">
      <c r="D1124" s="120"/>
      <c r="E1124" s="120"/>
    </row>
    <row r="1125" spans="4:5" x14ac:dyDescent="0.25">
      <c r="D1125" s="120"/>
      <c r="E1125" s="120"/>
    </row>
    <row r="1126" spans="4:5" x14ac:dyDescent="0.25">
      <c r="D1126" s="120"/>
      <c r="E1126" s="120"/>
    </row>
    <row r="1127" spans="4:5" x14ac:dyDescent="0.25">
      <c r="D1127" s="120"/>
      <c r="E1127" s="120"/>
    </row>
    <row r="1128" spans="4:5" x14ac:dyDescent="0.25">
      <c r="D1128" s="120"/>
      <c r="E1128" s="120"/>
    </row>
    <row r="1129" spans="4:5" x14ac:dyDescent="0.25">
      <c r="D1129" s="120"/>
      <c r="E1129" s="120"/>
    </row>
    <row r="1130" spans="4:5" x14ac:dyDescent="0.25">
      <c r="D1130" s="120"/>
      <c r="E1130" s="120"/>
    </row>
    <row r="1131" spans="4:5" x14ac:dyDescent="0.25">
      <c r="D1131" s="120"/>
      <c r="E1131" s="120"/>
    </row>
    <row r="1132" spans="4:5" x14ac:dyDescent="0.25">
      <c r="D1132" s="120"/>
      <c r="E1132" s="120"/>
    </row>
    <row r="1133" spans="4:5" x14ac:dyDescent="0.25">
      <c r="D1133" s="120"/>
      <c r="E1133" s="120"/>
    </row>
    <row r="1134" spans="4:5" x14ac:dyDescent="0.25">
      <c r="D1134" s="120"/>
      <c r="E1134" s="120"/>
    </row>
    <row r="1135" spans="4:5" x14ac:dyDescent="0.25">
      <c r="D1135" s="120"/>
      <c r="E1135" s="120"/>
    </row>
    <row r="1136" spans="4:5" x14ac:dyDescent="0.25">
      <c r="D1136" s="120"/>
      <c r="E1136" s="120"/>
    </row>
    <row r="1137" spans="4:5" x14ac:dyDescent="0.25">
      <c r="D1137" s="120"/>
      <c r="E1137" s="120"/>
    </row>
    <row r="1138" spans="4:5" x14ac:dyDescent="0.25">
      <c r="D1138" s="120"/>
      <c r="E1138" s="120"/>
    </row>
    <row r="1139" spans="4:5" x14ac:dyDescent="0.25">
      <c r="D1139" s="120"/>
      <c r="E1139" s="120"/>
    </row>
    <row r="1140" spans="4:5" x14ac:dyDescent="0.25">
      <c r="D1140" s="120"/>
      <c r="E1140" s="120"/>
    </row>
    <row r="1141" spans="4:5" x14ac:dyDescent="0.25">
      <c r="D1141" s="120"/>
      <c r="E1141" s="120"/>
    </row>
    <row r="1142" spans="4:5" x14ac:dyDescent="0.25">
      <c r="D1142" s="120"/>
      <c r="E1142" s="120"/>
    </row>
    <row r="1143" spans="4:5" x14ac:dyDescent="0.25">
      <c r="D1143" s="120"/>
      <c r="E1143" s="120"/>
    </row>
    <row r="1144" spans="4:5" x14ac:dyDescent="0.25">
      <c r="D1144" s="120"/>
      <c r="E1144" s="120"/>
    </row>
    <row r="1145" spans="4:5" x14ac:dyDescent="0.25">
      <c r="D1145" s="120"/>
      <c r="E1145" s="120"/>
    </row>
    <row r="1146" spans="4:5" x14ac:dyDescent="0.25">
      <c r="D1146" s="120"/>
      <c r="E1146" s="120"/>
    </row>
    <row r="1147" spans="4:5" x14ac:dyDescent="0.25">
      <c r="D1147" s="120"/>
      <c r="E1147" s="120"/>
    </row>
    <row r="1148" spans="4:5" x14ac:dyDescent="0.25">
      <c r="D1148" s="120"/>
      <c r="E1148" s="120"/>
    </row>
    <row r="1149" spans="4:5" x14ac:dyDescent="0.25">
      <c r="D1149" s="120"/>
      <c r="E1149" s="120"/>
    </row>
    <row r="1150" spans="4:5" x14ac:dyDescent="0.25">
      <c r="D1150" s="120"/>
      <c r="E1150" s="120"/>
    </row>
    <row r="1151" spans="4:5" x14ac:dyDescent="0.25">
      <c r="D1151" s="120"/>
      <c r="E1151" s="120"/>
    </row>
    <row r="1152" spans="4:5" x14ac:dyDescent="0.25">
      <c r="D1152" s="120"/>
      <c r="E1152" s="120"/>
    </row>
    <row r="1153" spans="4:5" x14ac:dyDescent="0.25">
      <c r="D1153" s="120"/>
      <c r="E1153" s="120"/>
    </row>
    <row r="1154" spans="4:5" x14ac:dyDescent="0.25">
      <c r="D1154" s="120"/>
      <c r="E1154" s="120"/>
    </row>
    <row r="1155" spans="4:5" x14ac:dyDescent="0.25">
      <c r="D1155" s="120"/>
      <c r="E1155" s="120"/>
    </row>
    <row r="1156" spans="4:5" x14ac:dyDescent="0.25">
      <c r="D1156" s="120"/>
      <c r="E1156" s="120"/>
    </row>
    <row r="1157" spans="4:5" x14ac:dyDescent="0.25">
      <c r="D1157" s="120"/>
      <c r="E1157" s="120"/>
    </row>
    <row r="1158" spans="4:5" x14ac:dyDescent="0.25">
      <c r="D1158" s="120"/>
      <c r="E1158" s="120"/>
    </row>
    <row r="1159" spans="4:5" x14ac:dyDescent="0.25">
      <c r="D1159" s="120"/>
      <c r="E1159" s="120"/>
    </row>
    <row r="1160" spans="4:5" x14ac:dyDescent="0.25">
      <c r="D1160" s="120"/>
      <c r="E1160" s="120"/>
    </row>
    <row r="1161" spans="4:5" x14ac:dyDescent="0.25">
      <c r="D1161" s="120"/>
      <c r="E1161" s="120"/>
    </row>
    <row r="1162" spans="4:5" x14ac:dyDescent="0.25">
      <c r="D1162" s="120"/>
      <c r="E1162" s="120"/>
    </row>
    <row r="1163" spans="4:5" x14ac:dyDescent="0.25">
      <c r="D1163" s="120"/>
      <c r="E1163" s="120"/>
    </row>
    <row r="1164" spans="4:5" x14ac:dyDescent="0.25">
      <c r="D1164" s="120"/>
      <c r="E1164" s="120"/>
    </row>
    <row r="1165" spans="4:5" x14ac:dyDescent="0.25">
      <c r="D1165" s="120"/>
      <c r="E1165" s="120"/>
    </row>
    <row r="1166" spans="4:5" x14ac:dyDescent="0.25">
      <c r="D1166" s="120"/>
      <c r="E1166" s="120"/>
    </row>
    <row r="1167" spans="4:5" x14ac:dyDescent="0.25">
      <c r="D1167" s="120"/>
      <c r="E1167" s="120"/>
    </row>
    <row r="1168" spans="4:5" x14ac:dyDescent="0.25">
      <c r="D1168" s="120"/>
      <c r="E1168" s="120"/>
    </row>
    <row r="1169" spans="4:5" x14ac:dyDescent="0.25">
      <c r="D1169" s="120"/>
      <c r="E1169" s="120"/>
    </row>
    <row r="1170" spans="4:5" x14ac:dyDescent="0.25">
      <c r="D1170" s="120"/>
      <c r="E1170" s="120"/>
    </row>
    <row r="1171" spans="4:5" x14ac:dyDescent="0.25">
      <c r="D1171" s="120"/>
      <c r="E1171" s="120"/>
    </row>
    <row r="1172" spans="4:5" x14ac:dyDescent="0.25">
      <c r="D1172" s="120"/>
      <c r="E1172" s="120"/>
    </row>
    <row r="1173" spans="4:5" x14ac:dyDescent="0.25">
      <c r="D1173" s="120"/>
      <c r="E1173" s="120"/>
    </row>
    <row r="1174" spans="4:5" x14ac:dyDescent="0.25">
      <c r="D1174" s="120"/>
      <c r="E1174" s="120"/>
    </row>
    <row r="1175" spans="4:5" x14ac:dyDescent="0.25">
      <c r="D1175" s="120"/>
      <c r="E1175" s="120"/>
    </row>
    <row r="1176" spans="4:5" x14ac:dyDescent="0.25">
      <c r="D1176" s="120"/>
      <c r="E1176" s="120"/>
    </row>
    <row r="1177" spans="4:5" x14ac:dyDescent="0.25">
      <c r="D1177" s="120"/>
      <c r="E1177" s="120"/>
    </row>
    <row r="1178" spans="4:5" x14ac:dyDescent="0.25">
      <c r="D1178" s="120"/>
      <c r="E1178" s="120"/>
    </row>
    <row r="1179" spans="4:5" x14ac:dyDescent="0.25">
      <c r="D1179" s="120"/>
      <c r="E1179" s="120"/>
    </row>
    <row r="1180" spans="4:5" x14ac:dyDescent="0.25">
      <c r="D1180" s="120"/>
      <c r="E1180" s="120"/>
    </row>
    <row r="1181" spans="4:5" x14ac:dyDescent="0.25">
      <c r="D1181" s="120"/>
      <c r="E1181" s="120"/>
    </row>
    <row r="1182" spans="4:5" x14ac:dyDescent="0.25">
      <c r="D1182" s="120"/>
      <c r="E1182" s="120"/>
    </row>
    <row r="1183" spans="4:5" x14ac:dyDescent="0.25">
      <c r="D1183" s="120"/>
      <c r="E1183" s="120"/>
    </row>
    <row r="1184" spans="4:5" x14ac:dyDescent="0.25">
      <c r="D1184" s="120"/>
      <c r="E1184" s="120"/>
    </row>
    <row r="1185" spans="4:5" x14ac:dyDescent="0.25">
      <c r="D1185" s="120"/>
      <c r="E1185" s="120"/>
    </row>
    <row r="1186" spans="4:5" x14ac:dyDescent="0.25">
      <c r="D1186" s="120"/>
      <c r="E1186" s="120"/>
    </row>
    <row r="1187" spans="4:5" x14ac:dyDescent="0.25">
      <c r="D1187" s="120"/>
      <c r="E1187" s="120"/>
    </row>
    <row r="1188" spans="4:5" x14ac:dyDescent="0.25">
      <c r="D1188" s="120"/>
      <c r="E1188" s="120"/>
    </row>
    <row r="1189" spans="4:5" x14ac:dyDescent="0.25">
      <c r="D1189" s="120"/>
      <c r="E1189" s="120"/>
    </row>
    <row r="1190" spans="4:5" x14ac:dyDescent="0.25">
      <c r="D1190" s="120"/>
      <c r="E1190" s="120"/>
    </row>
    <row r="1191" spans="4:5" x14ac:dyDescent="0.25">
      <c r="D1191" s="120"/>
      <c r="E1191" s="120"/>
    </row>
    <row r="1192" spans="4:5" x14ac:dyDescent="0.25">
      <c r="D1192" s="120"/>
      <c r="E1192" s="120"/>
    </row>
    <row r="1193" spans="4:5" x14ac:dyDescent="0.25">
      <c r="D1193" s="120"/>
      <c r="E1193" s="120"/>
    </row>
    <row r="1194" spans="4:5" x14ac:dyDescent="0.25">
      <c r="D1194" s="120"/>
      <c r="E1194" s="120"/>
    </row>
    <row r="1195" spans="4:5" x14ac:dyDescent="0.25">
      <c r="D1195" s="120"/>
      <c r="E1195" s="120"/>
    </row>
    <row r="1196" spans="4:5" x14ac:dyDescent="0.25">
      <c r="D1196" s="120"/>
      <c r="E1196" s="120"/>
    </row>
    <row r="1197" spans="4:5" x14ac:dyDescent="0.25">
      <c r="D1197" s="120"/>
      <c r="E1197" s="120"/>
    </row>
    <row r="1198" spans="4:5" x14ac:dyDescent="0.25">
      <c r="D1198" s="120"/>
      <c r="E1198" s="120"/>
    </row>
    <row r="1199" spans="4:5" x14ac:dyDescent="0.25">
      <c r="D1199" s="120"/>
      <c r="E1199" s="120"/>
    </row>
    <row r="1200" spans="4:5" x14ac:dyDescent="0.25">
      <c r="D1200" s="120"/>
      <c r="E1200" s="120"/>
    </row>
    <row r="1201" spans="4:5" x14ac:dyDescent="0.25">
      <c r="D1201" s="120"/>
      <c r="E1201" s="120"/>
    </row>
    <row r="1202" spans="4:5" x14ac:dyDescent="0.25">
      <c r="D1202" s="120"/>
      <c r="E1202" s="120"/>
    </row>
    <row r="1203" spans="4:5" x14ac:dyDescent="0.25">
      <c r="D1203" s="120"/>
      <c r="E1203" s="120"/>
    </row>
    <row r="1204" spans="4:5" x14ac:dyDescent="0.25">
      <c r="D1204" s="120"/>
      <c r="E1204" s="120"/>
    </row>
    <row r="1205" spans="4:5" x14ac:dyDescent="0.25">
      <c r="D1205" s="120"/>
      <c r="E1205" s="120"/>
    </row>
    <row r="1206" spans="4:5" x14ac:dyDescent="0.25">
      <c r="D1206" s="120"/>
      <c r="E1206" s="120"/>
    </row>
    <row r="1207" spans="4:5" x14ac:dyDescent="0.25">
      <c r="D1207" s="120"/>
      <c r="E1207" s="120"/>
    </row>
    <row r="1208" spans="4:5" x14ac:dyDescent="0.25">
      <c r="D1208" s="120"/>
      <c r="E1208" s="120"/>
    </row>
    <row r="1209" spans="4:5" x14ac:dyDescent="0.25">
      <c r="D1209" s="120"/>
      <c r="E1209" s="120"/>
    </row>
    <row r="1210" spans="4:5" x14ac:dyDescent="0.25">
      <c r="D1210" s="120"/>
      <c r="E1210" s="120"/>
    </row>
    <row r="1211" spans="4:5" x14ac:dyDescent="0.25">
      <c r="D1211" s="120"/>
      <c r="E1211" s="120"/>
    </row>
    <row r="1212" spans="4:5" x14ac:dyDescent="0.25">
      <c r="D1212" s="120"/>
      <c r="E1212" s="120"/>
    </row>
    <row r="1213" spans="4:5" x14ac:dyDescent="0.25">
      <c r="D1213" s="120"/>
      <c r="E1213" s="120"/>
    </row>
    <row r="1214" spans="4:5" x14ac:dyDescent="0.25">
      <c r="D1214" s="120"/>
      <c r="E1214" s="120"/>
    </row>
    <row r="1215" spans="4:5" x14ac:dyDescent="0.25">
      <c r="D1215" s="120"/>
      <c r="E1215" s="120"/>
    </row>
    <row r="1216" spans="4:5" x14ac:dyDescent="0.25">
      <c r="D1216" s="120"/>
      <c r="E1216" s="120"/>
    </row>
    <row r="1217" spans="4:5" x14ac:dyDescent="0.25">
      <c r="D1217" s="120"/>
      <c r="E1217" s="120"/>
    </row>
    <row r="1218" spans="4:5" x14ac:dyDescent="0.25">
      <c r="D1218" s="120"/>
      <c r="E1218" s="120"/>
    </row>
    <row r="1219" spans="4:5" x14ac:dyDescent="0.25">
      <c r="D1219" s="120"/>
      <c r="E1219" s="120"/>
    </row>
    <row r="1220" spans="4:5" x14ac:dyDescent="0.25">
      <c r="D1220" s="120"/>
      <c r="E1220" s="120"/>
    </row>
    <row r="1221" spans="4:5" x14ac:dyDescent="0.25">
      <c r="D1221" s="120"/>
      <c r="E1221" s="120"/>
    </row>
    <row r="1222" spans="4:5" x14ac:dyDescent="0.25">
      <c r="D1222" s="120"/>
      <c r="E1222" s="120"/>
    </row>
    <row r="1223" spans="4:5" x14ac:dyDescent="0.25">
      <c r="D1223" s="120"/>
      <c r="E1223" s="120"/>
    </row>
    <row r="1224" spans="4:5" x14ac:dyDescent="0.25">
      <c r="D1224" s="120"/>
      <c r="E1224" s="120"/>
    </row>
    <row r="1225" spans="4:5" x14ac:dyDescent="0.25">
      <c r="D1225" s="120"/>
      <c r="E1225" s="120"/>
    </row>
    <row r="1226" spans="4:5" x14ac:dyDescent="0.25">
      <c r="D1226" s="120"/>
      <c r="E1226" s="120"/>
    </row>
    <row r="1227" spans="4:5" x14ac:dyDescent="0.25">
      <c r="D1227" s="120"/>
      <c r="E1227" s="120"/>
    </row>
    <row r="1228" spans="4:5" x14ac:dyDescent="0.25">
      <c r="D1228" s="120"/>
      <c r="E1228" s="120"/>
    </row>
    <row r="1229" spans="4:5" x14ac:dyDescent="0.25">
      <c r="D1229" s="120"/>
      <c r="E1229" s="120"/>
    </row>
    <row r="1230" spans="4:5" x14ac:dyDescent="0.25">
      <c r="D1230" s="120"/>
      <c r="E1230" s="120"/>
    </row>
    <row r="1231" spans="4:5" x14ac:dyDescent="0.25">
      <c r="D1231" s="120"/>
      <c r="E1231" s="120"/>
    </row>
    <row r="1232" spans="4:5" x14ac:dyDescent="0.25">
      <c r="D1232" s="120"/>
      <c r="E1232" s="120"/>
    </row>
    <row r="1233" spans="4:5" x14ac:dyDescent="0.25">
      <c r="D1233" s="120"/>
      <c r="E1233" s="120"/>
    </row>
    <row r="1234" spans="4:5" x14ac:dyDescent="0.25">
      <c r="D1234" s="120"/>
      <c r="E1234" s="120"/>
    </row>
    <row r="1235" spans="4:5" x14ac:dyDescent="0.25">
      <c r="D1235" s="120"/>
      <c r="E1235" s="120"/>
    </row>
    <row r="1236" spans="4:5" x14ac:dyDescent="0.25">
      <c r="D1236" s="120"/>
      <c r="E1236" s="120"/>
    </row>
    <row r="1237" spans="4:5" x14ac:dyDescent="0.25">
      <c r="D1237" s="120"/>
      <c r="E1237" s="120"/>
    </row>
    <row r="1238" spans="4:5" x14ac:dyDescent="0.25">
      <c r="D1238" s="120"/>
      <c r="E1238" s="120"/>
    </row>
    <row r="1239" spans="4:5" x14ac:dyDescent="0.25">
      <c r="D1239" s="120"/>
      <c r="E1239" s="120"/>
    </row>
    <row r="1240" spans="4:5" x14ac:dyDescent="0.25">
      <c r="D1240" s="120"/>
      <c r="E1240" s="120"/>
    </row>
    <row r="1241" spans="4:5" x14ac:dyDescent="0.25">
      <c r="D1241" s="120"/>
      <c r="E1241" s="120"/>
    </row>
    <row r="1242" spans="4:5" x14ac:dyDescent="0.25">
      <c r="D1242" s="120"/>
      <c r="E1242" s="120"/>
    </row>
    <row r="1243" spans="4:5" x14ac:dyDescent="0.25">
      <c r="D1243" s="120"/>
      <c r="E1243" s="120"/>
    </row>
    <row r="1244" spans="4:5" x14ac:dyDescent="0.25">
      <c r="D1244" s="120"/>
      <c r="E1244" s="120"/>
    </row>
    <row r="1245" spans="4:5" x14ac:dyDescent="0.25">
      <c r="D1245" s="120"/>
      <c r="E1245" s="120"/>
    </row>
    <row r="1246" spans="4:5" x14ac:dyDescent="0.25">
      <c r="D1246" s="120"/>
      <c r="E1246" s="120"/>
    </row>
    <row r="1247" spans="4:5" x14ac:dyDescent="0.25">
      <c r="D1247" s="120"/>
      <c r="E1247" s="120"/>
    </row>
    <row r="1248" spans="4:5" x14ac:dyDescent="0.25">
      <c r="D1248" s="120"/>
      <c r="E1248" s="120"/>
    </row>
    <row r="1249" spans="4:5" x14ac:dyDescent="0.25">
      <c r="D1249" s="120"/>
      <c r="E1249" s="120"/>
    </row>
    <row r="1250" spans="4:5" x14ac:dyDescent="0.25">
      <c r="D1250" s="120"/>
      <c r="E1250" s="120"/>
    </row>
    <row r="1251" spans="4:5" x14ac:dyDescent="0.25">
      <c r="D1251" s="120"/>
      <c r="E1251" s="120"/>
    </row>
    <row r="1252" spans="4:5" x14ac:dyDescent="0.25">
      <c r="D1252" s="120"/>
      <c r="E1252" s="120"/>
    </row>
    <row r="1253" spans="4:5" x14ac:dyDescent="0.25">
      <c r="D1253" s="120"/>
      <c r="E1253" s="120"/>
    </row>
    <row r="1254" spans="4:5" x14ac:dyDescent="0.25">
      <c r="D1254" s="120"/>
      <c r="E1254" s="120"/>
    </row>
    <row r="1255" spans="4:5" x14ac:dyDescent="0.25">
      <c r="D1255" s="120"/>
      <c r="E1255" s="120"/>
    </row>
    <row r="1256" spans="4:5" x14ac:dyDescent="0.25">
      <c r="D1256" s="120"/>
      <c r="E1256" s="120"/>
    </row>
    <row r="1257" spans="4:5" x14ac:dyDescent="0.25">
      <c r="D1257" s="120"/>
      <c r="E1257" s="120"/>
    </row>
    <row r="1258" spans="4:5" x14ac:dyDescent="0.25">
      <c r="D1258" s="120"/>
      <c r="E1258" s="120"/>
    </row>
    <row r="1259" spans="4:5" x14ac:dyDescent="0.25">
      <c r="D1259" s="120"/>
      <c r="E1259" s="120"/>
    </row>
    <row r="1260" spans="4:5" x14ac:dyDescent="0.25">
      <c r="D1260" s="120"/>
      <c r="E1260" s="120"/>
    </row>
    <row r="1261" spans="4:5" x14ac:dyDescent="0.25">
      <c r="D1261" s="120"/>
      <c r="E1261" s="120"/>
    </row>
    <row r="1262" spans="4:5" x14ac:dyDescent="0.25">
      <c r="D1262" s="120"/>
      <c r="E1262" s="120"/>
    </row>
    <row r="1263" spans="4:5" x14ac:dyDescent="0.25">
      <c r="D1263" s="120"/>
      <c r="E1263" s="120"/>
    </row>
    <row r="1264" spans="4:5" x14ac:dyDescent="0.25">
      <c r="D1264" s="120"/>
      <c r="E1264" s="120"/>
    </row>
    <row r="1265" spans="4:5" x14ac:dyDescent="0.25">
      <c r="D1265" s="120"/>
      <c r="E1265" s="120"/>
    </row>
    <row r="1266" spans="4:5" x14ac:dyDescent="0.25">
      <c r="D1266" s="120"/>
      <c r="E1266" s="120"/>
    </row>
    <row r="1267" spans="4:5" x14ac:dyDescent="0.25">
      <c r="D1267" s="120"/>
      <c r="E1267" s="120"/>
    </row>
    <row r="1268" spans="4:5" x14ac:dyDescent="0.25">
      <c r="D1268" s="120"/>
      <c r="E1268" s="120"/>
    </row>
    <row r="1269" spans="4:5" x14ac:dyDescent="0.25">
      <c r="D1269" s="120"/>
      <c r="E1269" s="120"/>
    </row>
    <row r="1270" spans="4:5" x14ac:dyDescent="0.25">
      <c r="D1270" s="120"/>
      <c r="E1270" s="120"/>
    </row>
    <row r="1271" spans="4:5" x14ac:dyDescent="0.25">
      <c r="D1271" s="120"/>
      <c r="E1271" s="120"/>
    </row>
    <row r="1272" spans="4:5" x14ac:dyDescent="0.25">
      <c r="D1272" s="120"/>
      <c r="E1272" s="120"/>
    </row>
    <row r="1273" spans="4:5" x14ac:dyDescent="0.25">
      <c r="D1273" s="120"/>
      <c r="E1273" s="120"/>
    </row>
    <row r="1274" spans="4:5" x14ac:dyDescent="0.25">
      <c r="D1274" s="120"/>
      <c r="E1274" s="120"/>
    </row>
    <row r="1275" spans="4:5" x14ac:dyDescent="0.25">
      <c r="D1275" s="120"/>
      <c r="E1275" s="120"/>
    </row>
    <row r="1276" spans="4:5" x14ac:dyDescent="0.25">
      <c r="D1276" s="120"/>
      <c r="E1276" s="120"/>
    </row>
    <row r="1277" spans="4:5" x14ac:dyDescent="0.25">
      <c r="D1277" s="120"/>
      <c r="E1277" s="120"/>
    </row>
    <row r="1278" spans="4:5" x14ac:dyDescent="0.25">
      <c r="D1278" s="120"/>
      <c r="E1278" s="120"/>
    </row>
    <row r="1279" spans="4:5" x14ac:dyDescent="0.25">
      <c r="D1279" s="120"/>
      <c r="E1279" s="120"/>
    </row>
    <row r="1280" spans="4:5" x14ac:dyDescent="0.25">
      <c r="D1280" s="120"/>
      <c r="E1280" s="120"/>
    </row>
    <row r="1281" spans="4:5" x14ac:dyDescent="0.25">
      <c r="D1281" s="120"/>
      <c r="E1281" s="120"/>
    </row>
    <row r="1282" spans="4:5" x14ac:dyDescent="0.25">
      <c r="D1282" s="120"/>
      <c r="E1282" s="120"/>
    </row>
    <row r="1283" spans="4:5" x14ac:dyDescent="0.25">
      <c r="D1283" s="120"/>
      <c r="E1283" s="120"/>
    </row>
    <row r="1284" spans="4:5" x14ac:dyDescent="0.25">
      <c r="D1284" s="120"/>
      <c r="E1284" s="120"/>
    </row>
    <row r="1285" spans="4:5" x14ac:dyDescent="0.25">
      <c r="D1285" s="120"/>
      <c r="E1285" s="120"/>
    </row>
    <row r="1286" spans="4:5" x14ac:dyDescent="0.25">
      <c r="D1286" s="120"/>
      <c r="E1286" s="120"/>
    </row>
    <row r="1287" spans="4:5" x14ac:dyDescent="0.25">
      <c r="D1287" s="120"/>
      <c r="E1287" s="120"/>
    </row>
    <row r="1288" spans="4:5" x14ac:dyDescent="0.25">
      <c r="D1288" s="120"/>
      <c r="E1288" s="120"/>
    </row>
    <row r="1289" spans="4:5" x14ac:dyDescent="0.25">
      <c r="D1289" s="120"/>
      <c r="E1289" s="120"/>
    </row>
    <row r="1290" spans="4:5" x14ac:dyDescent="0.25">
      <c r="D1290" s="120"/>
      <c r="E1290" s="120"/>
    </row>
    <row r="1291" spans="4:5" x14ac:dyDescent="0.25">
      <c r="D1291" s="120"/>
      <c r="E1291" s="120"/>
    </row>
    <row r="1292" spans="4:5" x14ac:dyDescent="0.25">
      <c r="D1292" s="120"/>
      <c r="E1292" s="120"/>
    </row>
    <row r="1293" spans="4:5" x14ac:dyDescent="0.25">
      <c r="D1293" s="120"/>
      <c r="E1293" s="120"/>
    </row>
    <row r="1294" spans="4:5" x14ac:dyDescent="0.25">
      <c r="D1294" s="120"/>
      <c r="E1294" s="120"/>
    </row>
    <row r="1295" spans="4:5" x14ac:dyDescent="0.25">
      <c r="D1295" s="120"/>
      <c r="E1295" s="120"/>
    </row>
    <row r="1296" spans="4:5" x14ac:dyDescent="0.25">
      <c r="D1296" s="120"/>
      <c r="E1296" s="120"/>
    </row>
    <row r="1297" spans="4:5" x14ac:dyDescent="0.25">
      <c r="D1297" s="120"/>
      <c r="E1297" s="120"/>
    </row>
    <row r="1298" spans="4:5" x14ac:dyDescent="0.25">
      <c r="D1298" s="120"/>
      <c r="E1298" s="120"/>
    </row>
    <row r="1299" spans="4:5" x14ac:dyDescent="0.25">
      <c r="D1299" s="120"/>
      <c r="E1299" s="120"/>
    </row>
    <row r="1300" spans="4:5" x14ac:dyDescent="0.25">
      <c r="D1300" s="120"/>
      <c r="E1300" s="120"/>
    </row>
    <row r="1301" spans="4:5" x14ac:dyDescent="0.25">
      <c r="D1301" s="120"/>
      <c r="E1301" s="120"/>
    </row>
    <row r="1302" spans="4:5" x14ac:dyDescent="0.25">
      <c r="D1302" s="120"/>
      <c r="E1302" s="120"/>
    </row>
    <row r="1303" spans="4:5" x14ac:dyDescent="0.25">
      <c r="D1303" s="120"/>
      <c r="E1303" s="120"/>
    </row>
    <row r="1304" spans="4:5" x14ac:dyDescent="0.25">
      <c r="D1304" s="120"/>
      <c r="E1304" s="120"/>
    </row>
    <row r="1305" spans="4:5" x14ac:dyDescent="0.25">
      <c r="D1305" s="120"/>
      <c r="E1305" s="120"/>
    </row>
    <row r="1306" spans="4:5" x14ac:dyDescent="0.25">
      <c r="D1306" s="120"/>
      <c r="E1306" s="120"/>
    </row>
    <row r="1307" spans="4:5" x14ac:dyDescent="0.25">
      <c r="D1307" s="120"/>
      <c r="E1307" s="120"/>
    </row>
    <row r="1308" spans="4:5" x14ac:dyDescent="0.25">
      <c r="D1308" s="120"/>
      <c r="E1308" s="120"/>
    </row>
    <row r="1309" spans="4:5" x14ac:dyDescent="0.25">
      <c r="D1309" s="120"/>
      <c r="E1309" s="120"/>
    </row>
    <row r="1310" spans="4:5" x14ac:dyDescent="0.25">
      <c r="D1310" s="120"/>
      <c r="E1310" s="120"/>
    </row>
    <row r="1311" spans="4:5" x14ac:dyDescent="0.25">
      <c r="D1311" s="120"/>
      <c r="E1311" s="120"/>
    </row>
    <row r="1312" spans="4:5" x14ac:dyDescent="0.25">
      <c r="D1312" s="120"/>
      <c r="E1312" s="120"/>
    </row>
    <row r="1313" spans="4:5" x14ac:dyDescent="0.25">
      <c r="D1313" s="120"/>
      <c r="E1313" s="120"/>
    </row>
    <row r="1314" spans="4:5" x14ac:dyDescent="0.25">
      <c r="D1314" s="120"/>
      <c r="E1314" s="120"/>
    </row>
    <row r="1315" spans="4:5" x14ac:dyDescent="0.25">
      <c r="D1315" s="120"/>
      <c r="E1315" s="120"/>
    </row>
    <row r="1316" spans="4:5" x14ac:dyDescent="0.25">
      <c r="D1316" s="120"/>
      <c r="E1316" s="120"/>
    </row>
    <row r="1317" spans="4:5" x14ac:dyDescent="0.25">
      <c r="D1317" s="120"/>
      <c r="E1317" s="120"/>
    </row>
    <row r="1318" spans="4:5" x14ac:dyDescent="0.25">
      <c r="D1318" s="120"/>
      <c r="E1318" s="120"/>
    </row>
    <row r="1319" spans="4:5" x14ac:dyDescent="0.25">
      <c r="D1319" s="120"/>
      <c r="E1319" s="120"/>
    </row>
    <row r="1320" spans="4:5" x14ac:dyDescent="0.25">
      <c r="D1320" s="120"/>
      <c r="E1320" s="120"/>
    </row>
    <row r="1321" spans="4:5" x14ac:dyDescent="0.25">
      <c r="D1321" s="120"/>
      <c r="E1321" s="120"/>
    </row>
    <row r="1322" spans="4:5" x14ac:dyDescent="0.25">
      <c r="D1322" s="120"/>
      <c r="E1322" s="120"/>
    </row>
    <row r="1323" spans="4:5" x14ac:dyDescent="0.25">
      <c r="D1323" s="120"/>
      <c r="E1323" s="120"/>
    </row>
    <row r="1324" spans="4:5" x14ac:dyDescent="0.25">
      <c r="D1324" s="120"/>
      <c r="E1324" s="120"/>
    </row>
    <row r="1325" spans="4:5" x14ac:dyDescent="0.25">
      <c r="D1325" s="120"/>
      <c r="E1325" s="120"/>
    </row>
    <row r="1326" spans="4:5" x14ac:dyDescent="0.25">
      <c r="D1326" s="120"/>
      <c r="E1326" s="120"/>
    </row>
    <row r="1327" spans="4:5" x14ac:dyDescent="0.25">
      <c r="D1327" s="120"/>
      <c r="E1327" s="120"/>
    </row>
    <row r="1328" spans="4:5" x14ac:dyDescent="0.25">
      <c r="D1328" s="120"/>
      <c r="E1328" s="120"/>
    </row>
    <row r="1329" spans="4:5" x14ac:dyDescent="0.25">
      <c r="D1329" s="120"/>
      <c r="E1329" s="120"/>
    </row>
    <row r="1330" spans="4:5" x14ac:dyDescent="0.25">
      <c r="D1330" s="120"/>
      <c r="E1330" s="120"/>
    </row>
    <row r="1331" spans="4:5" x14ac:dyDescent="0.25">
      <c r="D1331" s="120"/>
      <c r="E1331" s="120"/>
    </row>
    <row r="1332" spans="4:5" x14ac:dyDescent="0.25">
      <c r="D1332" s="120"/>
      <c r="E1332" s="120"/>
    </row>
    <row r="1333" spans="4:5" x14ac:dyDescent="0.25">
      <c r="D1333" s="120"/>
      <c r="E1333" s="120"/>
    </row>
    <row r="1334" spans="4:5" x14ac:dyDescent="0.25">
      <c r="D1334" s="120"/>
      <c r="E1334" s="120"/>
    </row>
    <row r="1335" spans="4:5" x14ac:dyDescent="0.25">
      <c r="D1335" s="120"/>
      <c r="E1335" s="120"/>
    </row>
    <row r="1336" spans="4:5" x14ac:dyDescent="0.25">
      <c r="D1336" s="120"/>
      <c r="E1336" s="120"/>
    </row>
    <row r="1337" spans="4:5" x14ac:dyDescent="0.25">
      <c r="D1337" s="120"/>
      <c r="E1337" s="120"/>
    </row>
    <row r="1338" spans="4:5" x14ac:dyDescent="0.25">
      <c r="D1338" s="120"/>
      <c r="E1338" s="120"/>
    </row>
    <row r="1339" spans="4:5" x14ac:dyDescent="0.25">
      <c r="D1339" s="120"/>
      <c r="E1339" s="120"/>
    </row>
    <row r="1340" spans="4:5" x14ac:dyDescent="0.25">
      <c r="D1340" s="120"/>
      <c r="E1340" s="120"/>
    </row>
    <row r="1341" spans="4:5" x14ac:dyDescent="0.25">
      <c r="D1341" s="120"/>
      <c r="E1341" s="120"/>
    </row>
    <row r="1342" spans="4:5" x14ac:dyDescent="0.25">
      <c r="D1342" s="120"/>
      <c r="E1342" s="120"/>
    </row>
    <row r="1343" spans="4:5" x14ac:dyDescent="0.25">
      <c r="D1343" s="120"/>
      <c r="E1343" s="120"/>
    </row>
    <row r="1344" spans="4:5" x14ac:dyDescent="0.25">
      <c r="D1344" s="120"/>
      <c r="E1344" s="120"/>
    </row>
    <row r="1345" spans="4:5" x14ac:dyDescent="0.25">
      <c r="D1345" s="120"/>
      <c r="E1345" s="120"/>
    </row>
    <row r="1346" spans="4:5" x14ac:dyDescent="0.25">
      <c r="D1346" s="120"/>
      <c r="E1346" s="120"/>
    </row>
    <row r="1347" spans="4:5" x14ac:dyDescent="0.25">
      <c r="D1347" s="120"/>
      <c r="E1347" s="120"/>
    </row>
    <row r="1348" spans="4:5" x14ac:dyDescent="0.25">
      <c r="D1348" s="120"/>
      <c r="E1348" s="120"/>
    </row>
    <row r="1349" spans="4:5" x14ac:dyDescent="0.25">
      <c r="D1349" s="120"/>
      <c r="E1349" s="120"/>
    </row>
    <row r="1350" spans="4:5" x14ac:dyDescent="0.25">
      <c r="D1350" s="120"/>
      <c r="E1350" s="120"/>
    </row>
    <row r="1351" spans="4:5" x14ac:dyDescent="0.25">
      <c r="D1351" s="120"/>
      <c r="E1351" s="120"/>
    </row>
    <row r="1352" spans="4:5" x14ac:dyDescent="0.25">
      <c r="D1352" s="120"/>
      <c r="E1352" s="120"/>
    </row>
    <row r="1353" spans="4:5" x14ac:dyDescent="0.25">
      <c r="D1353" s="120"/>
      <c r="E1353" s="120"/>
    </row>
    <row r="1354" spans="4:5" x14ac:dyDescent="0.25">
      <c r="D1354" s="120"/>
      <c r="E1354" s="120"/>
    </row>
    <row r="1355" spans="4:5" x14ac:dyDescent="0.25">
      <c r="D1355" s="120"/>
      <c r="E1355" s="120"/>
    </row>
    <row r="1356" spans="4:5" x14ac:dyDescent="0.25">
      <c r="D1356" s="120"/>
      <c r="E1356" s="120"/>
    </row>
    <row r="1357" spans="4:5" x14ac:dyDescent="0.25">
      <c r="D1357" s="120"/>
      <c r="E1357" s="120"/>
    </row>
    <row r="1358" spans="4:5" x14ac:dyDescent="0.25">
      <c r="D1358" s="120"/>
      <c r="E1358" s="120"/>
    </row>
    <row r="1359" spans="4:5" x14ac:dyDescent="0.25">
      <c r="D1359" s="120"/>
      <c r="E1359" s="120"/>
    </row>
    <row r="1360" spans="4:5" x14ac:dyDescent="0.25">
      <c r="D1360" s="120"/>
      <c r="E1360" s="120"/>
    </row>
    <row r="1361" spans="4:5" x14ac:dyDescent="0.25">
      <c r="D1361" s="120"/>
      <c r="E1361" s="120"/>
    </row>
    <row r="1362" spans="4:5" x14ac:dyDescent="0.25">
      <c r="D1362" s="120"/>
      <c r="E1362" s="120"/>
    </row>
    <row r="1363" spans="4:5" x14ac:dyDescent="0.25">
      <c r="D1363" s="120"/>
      <c r="E1363" s="120"/>
    </row>
    <row r="1364" spans="4:5" x14ac:dyDescent="0.25">
      <c r="D1364" s="120"/>
      <c r="E1364" s="120"/>
    </row>
    <row r="1365" spans="4:5" x14ac:dyDescent="0.25">
      <c r="D1365" s="120"/>
      <c r="E1365" s="120"/>
    </row>
    <row r="1366" spans="4:5" x14ac:dyDescent="0.25">
      <c r="D1366" s="120"/>
      <c r="E1366" s="120"/>
    </row>
    <row r="1367" spans="4:5" x14ac:dyDescent="0.25">
      <c r="D1367" s="120"/>
      <c r="E1367" s="120"/>
    </row>
    <row r="1368" spans="4:5" x14ac:dyDescent="0.25">
      <c r="D1368" s="120"/>
      <c r="E1368" s="120"/>
    </row>
    <row r="1369" spans="4:5" x14ac:dyDescent="0.25">
      <c r="D1369" s="120"/>
      <c r="E1369" s="120"/>
    </row>
    <row r="1370" spans="4:5" x14ac:dyDescent="0.25">
      <c r="D1370" s="120"/>
      <c r="E1370" s="120"/>
    </row>
    <row r="1371" spans="4:5" x14ac:dyDescent="0.25">
      <c r="D1371" s="120"/>
      <c r="E1371" s="120"/>
    </row>
    <row r="1372" spans="4:5" x14ac:dyDescent="0.25">
      <c r="D1372" s="120"/>
      <c r="E1372" s="120"/>
    </row>
    <row r="1373" spans="4:5" x14ac:dyDescent="0.25">
      <c r="D1373" s="120"/>
      <c r="E1373" s="120"/>
    </row>
    <row r="1374" spans="4:5" x14ac:dyDescent="0.25">
      <c r="D1374" s="120"/>
      <c r="E1374" s="120"/>
    </row>
    <row r="1375" spans="4:5" x14ac:dyDescent="0.25">
      <c r="D1375" s="120"/>
      <c r="E1375" s="120"/>
    </row>
    <row r="1376" spans="4:5" x14ac:dyDescent="0.25">
      <c r="D1376" s="120"/>
      <c r="E1376" s="120"/>
    </row>
    <row r="1377" spans="4:5" x14ac:dyDescent="0.25">
      <c r="D1377" s="120"/>
      <c r="E1377" s="120"/>
    </row>
    <row r="1378" spans="4:5" x14ac:dyDescent="0.25">
      <c r="D1378" s="120"/>
      <c r="E1378" s="120"/>
    </row>
    <row r="1379" spans="4:5" x14ac:dyDescent="0.25">
      <c r="D1379" s="120"/>
      <c r="E1379" s="120"/>
    </row>
    <row r="1380" spans="4:5" x14ac:dyDescent="0.25">
      <c r="D1380" s="120"/>
      <c r="E1380" s="120"/>
    </row>
    <row r="1381" spans="4:5" x14ac:dyDescent="0.25">
      <c r="D1381" s="120"/>
      <c r="E1381" s="120"/>
    </row>
    <row r="1382" spans="4:5" x14ac:dyDescent="0.25">
      <c r="D1382" s="120"/>
      <c r="E1382" s="120"/>
    </row>
    <row r="1383" spans="4:5" x14ac:dyDescent="0.25">
      <c r="D1383" s="120"/>
      <c r="E1383" s="120"/>
    </row>
    <row r="1384" spans="4:5" x14ac:dyDescent="0.25">
      <c r="D1384" s="120"/>
      <c r="E1384" s="120"/>
    </row>
    <row r="1385" spans="4:5" x14ac:dyDescent="0.25">
      <c r="D1385" s="120"/>
      <c r="E1385" s="120"/>
    </row>
    <row r="1386" spans="4:5" x14ac:dyDescent="0.25">
      <c r="D1386" s="120"/>
      <c r="E1386" s="120"/>
    </row>
    <row r="1387" spans="4:5" x14ac:dyDescent="0.25">
      <c r="D1387" s="120"/>
      <c r="E1387" s="120"/>
    </row>
    <row r="1388" spans="4:5" x14ac:dyDescent="0.25">
      <c r="D1388" s="120"/>
      <c r="E1388" s="120"/>
    </row>
    <row r="1389" spans="4:5" x14ac:dyDescent="0.25">
      <c r="D1389" s="120"/>
      <c r="E1389" s="120"/>
    </row>
    <row r="1390" spans="4:5" x14ac:dyDescent="0.25">
      <c r="D1390" s="120"/>
      <c r="E1390" s="120"/>
    </row>
    <row r="1391" spans="4:5" x14ac:dyDescent="0.25">
      <c r="D1391" s="120"/>
      <c r="E1391" s="120"/>
    </row>
    <row r="1392" spans="4:5" x14ac:dyDescent="0.25">
      <c r="D1392" s="120"/>
      <c r="E1392" s="120"/>
    </row>
    <row r="1393" spans="4:5" x14ac:dyDescent="0.25">
      <c r="D1393" s="120"/>
      <c r="E1393" s="120"/>
    </row>
    <row r="1394" spans="4:5" x14ac:dyDescent="0.25">
      <c r="D1394" s="120"/>
      <c r="E1394" s="120"/>
    </row>
    <row r="1395" spans="4:5" x14ac:dyDescent="0.25">
      <c r="D1395" s="120"/>
      <c r="E1395" s="120"/>
    </row>
    <row r="1396" spans="4:5" x14ac:dyDescent="0.25">
      <c r="D1396" s="120"/>
      <c r="E1396" s="120"/>
    </row>
    <row r="1397" spans="4:5" x14ac:dyDescent="0.25">
      <c r="D1397" s="120"/>
      <c r="E1397" s="120"/>
    </row>
    <row r="1398" spans="4:5" x14ac:dyDescent="0.25">
      <c r="D1398" s="120"/>
      <c r="E1398" s="120"/>
    </row>
    <row r="1399" spans="4:5" x14ac:dyDescent="0.25">
      <c r="D1399" s="120"/>
      <c r="E1399" s="120"/>
    </row>
    <row r="1400" spans="4:5" x14ac:dyDescent="0.25">
      <c r="D1400" s="120"/>
      <c r="E1400" s="120"/>
    </row>
    <row r="1401" spans="4:5" x14ac:dyDescent="0.25">
      <c r="D1401" s="120"/>
      <c r="E1401" s="120"/>
    </row>
    <row r="1402" spans="4:5" x14ac:dyDescent="0.25">
      <c r="D1402" s="120"/>
      <c r="E1402" s="120"/>
    </row>
    <row r="1403" spans="4:5" x14ac:dyDescent="0.25">
      <c r="D1403" s="120"/>
      <c r="E1403" s="120"/>
    </row>
    <row r="1404" spans="4:5" x14ac:dyDescent="0.25">
      <c r="D1404" s="120"/>
      <c r="E1404" s="120"/>
    </row>
    <row r="1405" spans="4:5" x14ac:dyDescent="0.25">
      <c r="D1405" s="120"/>
      <c r="E1405" s="120"/>
    </row>
    <row r="1406" spans="4:5" x14ac:dyDescent="0.25">
      <c r="D1406" s="120"/>
      <c r="E1406" s="120"/>
    </row>
    <row r="1407" spans="4:5" x14ac:dyDescent="0.25">
      <c r="D1407" s="120"/>
      <c r="E1407" s="120"/>
    </row>
    <row r="1408" spans="4:5" x14ac:dyDescent="0.25">
      <c r="D1408" s="120"/>
      <c r="E1408" s="120"/>
    </row>
    <row r="1409" spans="4:5" x14ac:dyDescent="0.25">
      <c r="D1409" s="120"/>
      <c r="E1409" s="120"/>
    </row>
    <row r="1410" spans="4:5" x14ac:dyDescent="0.25">
      <c r="D1410" s="120"/>
      <c r="E1410" s="120"/>
    </row>
    <row r="1411" spans="4:5" x14ac:dyDescent="0.25">
      <c r="D1411" s="120"/>
      <c r="E1411" s="120"/>
    </row>
    <row r="1412" spans="4:5" x14ac:dyDescent="0.25">
      <c r="D1412" s="120"/>
      <c r="E1412" s="120"/>
    </row>
    <row r="1413" spans="4:5" x14ac:dyDescent="0.25">
      <c r="D1413" s="120"/>
      <c r="E1413" s="120"/>
    </row>
    <row r="1414" spans="4:5" x14ac:dyDescent="0.25">
      <c r="D1414" s="120"/>
      <c r="E1414" s="120"/>
    </row>
    <row r="1415" spans="4:5" x14ac:dyDescent="0.25">
      <c r="D1415" s="120"/>
      <c r="E1415" s="120"/>
    </row>
    <row r="1416" spans="4:5" x14ac:dyDescent="0.25">
      <c r="D1416" s="120"/>
      <c r="E1416" s="120"/>
    </row>
    <row r="1417" spans="4:5" x14ac:dyDescent="0.25">
      <c r="D1417" s="120"/>
      <c r="E1417" s="120"/>
    </row>
    <row r="1418" spans="4:5" x14ac:dyDescent="0.25">
      <c r="D1418" s="120"/>
      <c r="E1418" s="120"/>
    </row>
    <row r="1419" spans="4:5" x14ac:dyDescent="0.25">
      <c r="D1419" s="120"/>
      <c r="E1419" s="120"/>
    </row>
    <row r="1420" spans="4:5" x14ac:dyDescent="0.25">
      <c r="D1420" s="120"/>
      <c r="E1420" s="120"/>
    </row>
    <row r="1421" spans="4:5" x14ac:dyDescent="0.25">
      <c r="D1421" s="120"/>
      <c r="E1421" s="120"/>
    </row>
    <row r="1422" spans="4:5" x14ac:dyDescent="0.25">
      <c r="D1422" s="120"/>
      <c r="E1422" s="120"/>
    </row>
    <row r="1423" spans="4:5" x14ac:dyDescent="0.25">
      <c r="D1423" s="120"/>
      <c r="E1423" s="120"/>
    </row>
    <row r="1424" spans="4:5" x14ac:dyDescent="0.25">
      <c r="D1424" s="120"/>
      <c r="E1424" s="120"/>
    </row>
    <row r="1425" spans="4:5" x14ac:dyDescent="0.25">
      <c r="D1425" s="120"/>
      <c r="E1425" s="120"/>
    </row>
    <row r="1426" spans="4:5" x14ac:dyDescent="0.25">
      <c r="D1426" s="120"/>
      <c r="E1426" s="120"/>
    </row>
    <row r="1427" spans="4:5" x14ac:dyDescent="0.25">
      <c r="D1427" s="120"/>
      <c r="E1427" s="120"/>
    </row>
    <row r="1428" spans="4:5" x14ac:dyDescent="0.25">
      <c r="D1428" s="120"/>
      <c r="E1428" s="120"/>
    </row>
    <row r="1429" spans="4:5" x14ac:dyDescent="0.25">
      <c r="D1429" s="120"/>
      <c r="E1429" s="120"/>
    </row>
    <row r="1430" spans="4:5" x14ac:dyDescent="0.25">
      <c r="D1430" s="120"/>
      <c r="E1430" s="120"/>
    </row>
    <row r="1431" spans="4:5" x14ac:dyDescent="0.25">
      <c r="D1431" s="120"/>
      <c r="E1431" s="120"/>
    </row>
    <row r="1432" spans="4:5" x14ac:dyDescent="0.25">
      <c r="D1432" s="120"/>
      <c r="E1432" s="120"/>
    </row>
    <row r="1433" spans="4:5" x14ac:dyDescent="0.25">
      <c r="D1433" s="120"/>
      <c r="E1433" s="120"/>
    </row>
    <row r="1434" spans="4:5" x14ac:dyDescent="0.25">
      <c r="D1434" s="120"/>
      <c r="E1434" s="120"/>
    </row>
    <row r="1435" spans="4:5" x14ac:dyDescent="0.25">
      <c r="D1435" s="120"/>
      <c r="E1435" s="120"/>
    </row>
    <row r="1436" spans="4:5" x14ac:dyDescent="0.25">
      <c r="D1436" s="120"/>
      <c r="E1436" s="120"/>
    </row>
    <row r="1437" spans="4:5" x14ac:dyDescent="0.25">
      <c r="D1437" s="120"/>
      <c r="E1437" s="120"/>
    </row>
    <row r="1438" spans="4:5" x14ac:dyDescent="0.25">
      <c r="D1438" s="120"/>
      <c r="E1438" s="120"/>
    </row>
    <row r="1439" spans="4:5" x14ac:dyDescent="0.25">
      <c r="D1439" s="120"/>
      <c r="E1439" s="120"/>
    </row>
    <row r="1440" spans="4:5" x14ac:dyDescent="0.25">
      <c r="D1440" s="120"/>
      <c r="E1440" s="120"/>
    </row>
    <row r="1441" spans="4:5" x14ac:dyDescent="0.25">
      <c r="D1441" s="120"/>
      <c r="E1441" s="120"/>
    </row>
    <row r="1442" spans="4:5" x14ac:dyDescent="0.25">
      <c r="D1442" s="120"/>
      <c r="E1442" s="120"/>
    </row>
    <row r="1443" spans="4:5" x14ac:dyDescent="0.25">
      <c r="D1443" s="120"/>
      <c r="E1443" s="120"/>
    </row>
    <row r="1444" spans="4:5" x14ac:dyDescent="0.25">
      <c r="D1444" s="120"/>
      <c r="E1444" s="120"/>
    </row>
    <row r="1445" spans="4:5" x14ac:dyDescent="0.25">
      <c r="D1445" s="120"/>
      <c r="E1445" s="120"/>
    </row>
    <row r="1446" spans="4:5" x14ac:dyDescent="0.25">
      <c r="D1446" s="120"/>
      <c r="E1446" s="120"/>
    </row>
    <row r="1447" spans="4:5" x14ac:dyDescent="0.25">
      <c r="D1447" s="120"/>
      <c r="E1447" s="120"/>
    </row>
    <row r="1448" spans="4:5" x14ac:dyDescent="0.25">
      <c r="D1448" s="120"/>
      <c r="E1448" s="120"/>
    </row>
    <row r="1449" spans="4:5" x14ac:dyDescent="0.25">
      <c r="D1449" s="120"/>
      <c r="E1449" s="120"/>
    </row>
    <row r="1450" spans="4:5" x14ac:dyDescent="0.25">
      <c r="D1450" s="120"/>
      <c r="E1450" s="120"/>
    </row>
    <row r="1451" spans="4:5" x14ac:dyDescent="0.25">
      <c r="D1451" s="120"/>
      <c r="E1451" s="120"/>
    </row>
    <row r="1452" spans="4:5" x14ac:dyDescent="0.25">
      <c r="D1452" s="120"/>
      <c r="E1452" s="120"/>
    </row>
    <row r="1453" spans="4:5" x14ac:dyDescent="0.25">
      <c r="D1453" s="120"/>
      <c r="E1453" s="120"/>
    </row>
    <row r="1454" spans="4:5" x14ac:dyDescent="0.25">
      <c r="D1454" s="120"/>
      <c r="E1454" s="120"/>
    </row>
    <row r="1455" spans="4:5" x14ac:dyDescent="0.25">
      <c r="D1455" s="120"/>
      <c r="E1455" s="120"/>
    </row>
    <row r="1456" spans="4:5" x14ac:dyDescent="0.25">
      <c r="D1456" s="120"/>
      <c r="E1456" s="120"/>
    </row>
    <row r="1457" spans="4:5" x14ac:dyDescent="0.25">
      <c r="D1457" s="120"/>
      <c r="E1457" s="120"/>
    </row>
    <row r="1458" spans="4:5" x14ac:dyDescent="0.25">
      <c r="D1458" s="120"/>
      <c r="E1458" s="120"/>
    </row>
    <row r="1459" spans="4:5" x14ac:dyDescent="0.25">
      <c r="D1459" s="120"/>
      <c r="E1459" s="120"/>
    </row>
    <row r="1460" spans="4:5" x14ac:dyDescent="0.25">
      <c r="D1460" s="120"/>
      <c r="E1460" s="120"/>
    </row>
    <row r="1461" spans="4:5" x14ac:dyDescent="0.25">
      <c r="D1461" s="120"/>
      <c r="E1461" s="120"/>
    </row>
    <row r="1462" spans="4:5" x14ac:dyDescent="0.25">
      <c r="D1462" s="120"/>
      <c r="E1462" s="120"/>
    </row>
    <row r="1463" spans="4:5" x14ac:dyDescent="0.25">
      <c r="D1463" s="120"/>
      <c r="E1463" s="120"/>
    </row>
    <row r="1464" spans="4:5" x14ac:dyDescent="0.25">
      <c r="D1464" s="120"/>
      <c r="E1464" s="120"/>
    </row>
    <row r="1465" spans="4:5" x14ac:dyDescent="0.25">
      <c r="D1465" s="120"/>
      <c r="E1465" s="120"/>
    </row>
    <row r="1466" spans="4:5" x14ac:dyDescent="0.25">
      <c r="D1466" s="120"/>
      <c r="E1466" s="120"/>
    </row>
    <row r="1467" spans="4:5" x14ac:dyDescent="0.25">
      <c r="D1467" s="120"/>
      <c r="E1467" s="120"/>
    </row>
    <row r="1468" spans="4:5" x14ac:dyDescent="0.25">
      <c r="D1468" s="120"/>
      <c r="E1468" s="120"/>
    </row>
    <row r="1469" spans="4:5" x14ac:dyDescent="0.25">
      <c r="D1469" s="120"/>
      <c r="E1469" s="120"/>
    </row>
    <row r="1470" spans="4:5" x14ac:dyDescent="0.25">
      <c r="D1470" s="120"/>
      <c r="E1470" s="120"/>
    </row>
    <row r="1471" spans="4:5" x14ac:dyDescent="0.25">
      <c r="D1471" s="120"/>
      <c r="E1471" s="120"/>
    </row>
    <row r="1472" spans="4:5" x14ac:dyDescent="0.25">
      <c r="D1472" s="120"/>
      <c r="E1472" s="120"/>
    </row>
    <row r="1473" spans="4:5" x14ac:dyDescent="0.25">
      <c r="D1473" s="120"/>
      <c r="E1473" s="120"/>
    </row>
    <row r="1474" spans="4:5" x14ac:dyDescent="0.25">
      <c r="D1474" s="120"/>
      <c r="E1474" s="120"/>
    </row>
    <row r="1475" spans="4:5" x14ac:dyDescent="0.25">
      <c r="D1475" s="120"/>
      <c r="E1475" s="120"/>
    </row>
    <row r="1476" spans="4:5" x14ac:dyDescent="0.25">
      <c r="D1476" s="120"/>
      <c r="E1476" s="120"/>
    </row>
    <row r="1477" spans="4:5" x14ac:dyDescent="0.25">
      <c r="D1477" s="120"/>
      <c r="E1477" s="120"/>
    </row>
    <row r="1478" spans="4:5" x14ac:dyDescent="0.25">
      <c r="D1478" s="120"/>
      <c r="E1478" s="120"/>
    </row>
    <row r="1479" spans="4:5" x14ac:dyDescent="0.25">
      <c r="D1479" s="120"/>
      <c r="E1479" s="120"/>
    </row>
    <row r="1480" spans="4:5" x14ac:dyDescent="0.25">
      <c r="D1480" s="120"/>
      <c r="E1480" s="120"/>
    </row>
    <row r="1481" spans="4:5" x14ac:dyDescent="0.25">
      <c r="D1481" s="120"/>
      <c r="E1481" s="120"/>
    </row>
    <row r="1482" spans="4:5" x14ac:dyDescent="0.25">
      <c r="D1482" s="120"/>
      <c r="E1482" s="120"/>
    </row>
    <row r="1483" spans="4:5" x14ac:dyDescent="0.25">
      <c r="D1483" s="120"/>
      <c r="E1483" s="120"/>
    </row>
    <row r="1484" spans="4:5" x14ac:dyDescent="0.25">
      <c r="D1484" s="120"/>
      <c r="E1484" s="120"/>
    </row>
    <row r="1485" spans="4:5" x14ac:dyDescent="0.25">
      <c r="D1485" s="120"/>
      <c r="E1485" s="120"/>
    </row>
    <row r="1486" spans="4:5" x14ac:dyDescent="0.25">
      <c r="D1486" s="120"/>
      <c r="E1486" s="120"/>
    </row>
    <row r="1487" spans="4:5" x14ac:dyDescent="0.25">
      <c r="D1487" s="120"/>
      <c r="E1487" s="120"/>
    </row>
    <row r="1488" spans="4:5" x14ac:dyDescent="0.25">
      <c r="D1488" s="120"/>
      <c r="E1488" s="120"/>
    </row>
    <row r="1489" spans="4:5" x14ac:dyDescent="0.25">
      <c r="D1489" s="120"/>
      <c r="E1489" s="120"/>
    </row>
    <row r="1490" spans="4:5" x14ac:dyDescent="0.25">
      <c r="D1490" s="120"/>
      <c r="E1490" s="120"/>
    </row>
    <row r="1491" spans="4:5" x14ac:dyDescent="0.25">
      <c r="D1491" s="120"/>
      <c r="E1491" s="120"/>
    </row>
    <row r="1492" spans="4:5" x14ac:dyDescent="0.25">
      <c r="D1492" s="120"/>
      <c r="E1492" s="120"/>
    </row>
    <row r="1493" spans="4:5" x14ac:dyDescent="0.25">
      <c r="D1493" s="120"/>
      <c r="E1493" s="120"/>
    </row>
    <row r="1494" spans="4:5" x14ac:dyDescent="0.25">
      <c r="D1494" s="120"/>
      <c r="E1494" s="120"/>
    </row>
    <row r="1495" spans="4:5" x14ac:dyDescent="0.25">
      <c r="D1495" s="120"/>
      <c r="E1495" s="120"/>
    </row>
    <row r="1496" spans="4:5" x14ac:dyDescent="0.25">
      <c r="D1496" s="120"/>
      <c r="E1496" s="120"/>
    </row>
    <row r="1497" spans="4:5" x14ac:dyDescent="0.25">
      <c r="D1497" s="120"/>
      <c r="E1497" s="120"/>
    </row>
    <row r="1498" spans="4:5" x14ac:dyDescent="0.25">
      <c r="D1498" s="120"/>
      <c r="E1498" s="120"/>
    </row>
    <row r="1499" spans="4:5" x14ac:dyDescent="0.25">
      <c r="D1499" s="120"/>
      <c r="E1499" s="120"/>
    </row>
    <row r="1500" spans="4:5" x14ac:dyDescent="0.25">
      <c r="D1500" s="120"/>
      <c r="E1500" s="120"/>
    </row>
    <row r="1501" spans="4:5" x14ac:dyDescent="0.25">
      <c r="D1501" s="120"/>
      <c r="E1501" s="120"/>
    </row>
    <row r="1502" spans="4:5" x14ac:dyDescent="0.25">
      <c r="D1502" s="120"/>
      <c r="E1502" s="120"/>
    </row>
    <row r="1503" spans="4:5" x14ac:dyDescent="0.25">
      <c r="D1503" s="120"/>
      <c r="E1503" s="120"/>
    </row>
    <row r="1504" spans="4:5" x14ac:dyDescent="0.25">
      <c r="D1504" s="120"/>
      <c r="E1504" s="120"/>
    </row>
    <row r="1505" spans="4:5" x14ac:dyDescent="0.25">
      <c r="D1505" s="120"/>
      <c r="E1505" s="120"/>
    </row>
    <row r="1506" spans="4:5" x14ac:dyDescent="0.25">
      <c r="D1506" s="120"/>
      <c r="E1506" s="120"/>
    </row>
    <row r="1507" spans="4:5" x14ac:dyDescent="0.25">
      <c r="D1507" s="120"/>
      <c r="E1507" s="120"/>
    </row>
    <row r="1508" spans="4:5" x14ac:dyDescent="0.25">
      <c r="D1508" s="120"/>
      <c r="E1508" s="120"/>
    </row>
    <row r="1509" spans="4:5" x14ac:dyDescent="0.25">
      <c r="D1509" s="120"/>
      <c r="E1509" s="120"/>
    </row>
    <row r="1510" spans="4:5" x14ac:dyDescent="0.25">
      <c r="D1510" s="120"/>
      <c r="E1510" s="120"/>
    </row>
    <row r="1511" spans="4:5" x14ac:dyDescent="0.25">
      <c r="D1511" s="120"/>
      <c r="E1511" s="120"/>
    </row>
    <row r="1512" spans="4:5" x14ac:dyDescent="0.25">
      <c r="D1512" s="120"/>
      <c r="E1512" s="120"/>
    </row>
    <row r="1513" spans="4:5" x14ac:dyDescent="0.25">
      <c r="D1513" s="120"/>
      <c r="E1513" s="120"/>
    </row>
    <row r="1514" spans="4:5" x14ac:dyDescent="0.25">
      <c r="D1514" s="120"/>
      <c r="E1514" s="120"/>
    </row>
    <row r="1515" spans="4:5" x14ac:dyDescent="0.25">
      <c r="D1515" s="120"/>
      <c r="E1515" s="120"/>
    </row>
    <row r="1516" spans="4:5" x14ac:dyDescent="0.25">
      <c r="D1516" s="120"/>
      <c r="E1516" s="120"/>
    </row>
    <row r="1517" spans="4:5" x14ac:dyDescent="0.25">
      <c r="D1517" s="120"/>
      <c r="E1517" s="120"/>
    </row>
    <row r="1518" spans="4:5" x14ac:dyDescent="0.25">
      <c r="D1518" s="120"/>
      <c r="E1518" s="120"/>
    </row>
    <row r="1519" spans="4:5" x14ac:dyDescent="0.25">
      <c r="D1519" s="120"/>
      <c r="E1519" s="120"/>
    </row>
    <row r="1520" spans="4:5" x14ac:dyDescent="0.25">
      <c r="D1520" s="120"/>
      <c r="E1520" s="120"/>
    </row>
    <row r="1521" spans="4:5" x14ac:dyDescent="0.25">
      <c r="D1521" s="120"/>
      <c r="E1521" s="120"/>
    </row>
    <row r="1522" spans="4:5" x14ac:dyDescent="0.25">
      <c r="D1522" s="120"/>
      <c r="E1522" s="120"/>
    </row>
    <row r="1523" spans="4:5" x14ac:dyDescent="0.25">
      <c r="D1523" s="120"/>
      <c r="E1523" s="120"/>
    </row>
    <row r="1524" spans="4:5" x14ac:dyDescent="0.25">
      <c r="D1524" s="120"/>
      <c r="E1524" s="120"/>
    </row>
    <row r="1525" spans="4:5" x14ac:dyDescent="0.25">
      <c r="D1525" s="120"/>
      <c r="E1525" s="120"/>
    </row>
    <row r="1526" spans="4:5" x14ac:dyDescent="0.25">
      <c r="D1526" s="120"/>
      <c r="E1526" s="120"/>
    </row>
    <row r="1527" spans="4:5" x14ac:dyDescent="0.25">
      <c r="D1527" s="120"/>
      <c r="E1527" s="120"/>
    </row>
    <row r="1528" spans="4:5" x14ac:dyDescent="0.25">
      <c r="D1528" s="120"/>
      <c r="E1528" s="120"/>
    </row>
    <row r="1529" spans="4:5" x14ac:dyDescent="0.25">
      <c r="D1529" s="120"/>
      <c r="E1529" s="120"/>
    </row>
    <row r="1530" spans="4:5" x14ac:dyDescent="0.25">
      <c r="D1530" s="120"/>
      <c r="E1530" s="120"/>
    </row>
    <row r="1531" spans="4:5" x14ac:dyDescent="0.25">
      <c r="D1531" s="120"/>
      <c r="E1531" s="120"/>
    </row>
    <row r="1532" spans="4:5" x14ac:dyDescent="0.25">
      <c r="D1532" s="120"/>
      <c r="E1532" s="120"/>
    </row>
    <row r="1533" spans="4:5" x14ac:dyDescent="0.25">
      <c r="D1533" s="120"/>
      <c r="E1533" s="120"/>
    </row>
    <row r="1534" spans="4:5" x14ac:dyDescent="0.25">
      <c r="D1534" s="120"/>
      <c r="E1534" s="120"/>
    </row>
    <row r="1535" spans="4:5" x14ac:dyDescent="0.25">
      <c r="D1535" s="120"/>
      <c r="E1535" s="120"/>
    </row>
    <row r="1536" spans="4:5" x14ac:dyDescent="0.25">
      <c r="D1536" s="120"/>
      <c r="E1536" s="120"/>
    </row>
    <row r="1537" spans="4:5" x14ac:dyDescent="0.25">
      <c r="D1537" s="120"/>
      <c r="E1537" s="120"/>
    </row>
    <row r="1538" spans="4:5" x14ac:dyDescent="0.25">
      <c r="D1538" s="120"/>
      <c r="E1538" s="120"/>
    </row>
    <row r="1539" spans="4:5" x14ac:dyDescent="0.25">
      <c r="D1539" s="120"/>
      <c r="E1539" s="120"/>
    </row>
    <row r="1540" spans="4:5" x14ac:dyDescent="0.25">
      <c r="D1540" s="120"/>
      <c r="E1540" s="120"/>
    </row>
    <row r="1541" spans="4:5" x14ac:dyDescent="0.25">
      <c r="D1541" s="120"/>
      <c r="E1541" s="120"/>
    </row>
    <row r="1542" spans="4:5" x14ac:dyDescent="0.25">
      <c r="D1542" s="120"/>
      <c r="E1542" s="120"/>
    </row>
    <row r="1543" spans="4:5" x14ac:dyDescent="0.25">
      <c r="D1543" s="120"/>
      <c r="E1543" s="120"/>
    </row>
    <row r="1544" spans="4:5" x14ac:dyDescent="0.25">
      <c r="D1544" s="120"/>
      <c r="E1544" s="120"/>
    </row>
    <row r="1545" spans="4:5" x14ac:dyDescent="0.25">
      <c r="D1545" s="120"/>
      <c r="E1545" s="120"/>
    </row>
    <row r="1546" spans="4:5" x14ac:dyDescent="0.25">
      <c r="D1546" s="120"/>
      <c r="E1546" s="120"/>
    </row>
    <row r="1547" spans="4:5" x14ac:dyDescent="0.25">
      <c r="D1547" s="120"/>
      <c r="E1547" s="120"/>
    </row>
    <row r="1548" spans="4:5" x14ac:dyDescent="0.25">
      <c r="D1548" s="120"/>
      <c r="E1548" s="120"/>
    </row>
    <row r="1549" spans="4:5" x14ac:dyDescent="0.25">
      <c r="D1549" s="120"/>
      <c r="E1549" s="120"/>
    </row>
    <row r="1550" spans="4:5" x14ac:dyDescent="0.25">
      <c r="D1550" s="120"/>
      <c r="E1550" s="120"/>
    </row>
    <row r="1551" spans="4:5" x14ac:dyDescent="0.25">
      <c r="D1551" s="120"/>
      <c r="E1551" s="120"/>
    </row>
    <row r="1552" spans="4:5" x14ac:dyDescent="0.25">
      <c r="D1552" s="120"/>
      <c r="E1552" s="120"/>
    </row>
    <row r="1553" spans="4:5" x14ac:dyDescent="0.25">
      <c r="D1553" s="120"/>
      <c r="E1553" s="120"/>
    </row>
    <row r="1554" spans="4:5" x14ac:dyDescent="0.25">
      <c r="D1554" s="120"/>
      <c r="E1554" s="120"/>
    </row>
    <row r="1555" spans="4:5" x14ac:dyDescent="0.25">
      <c r="D1555" s="120"/>
      <c r="E1555" s="120"/>
    </row>
    <row r="1556" spans="4:5" x14ac:dyDescent="0.25">
      <c r="D1556" s="120"/>
      <c r="E1556" s="120"/>
    </row>
    <row r="1557" spans="4:5" x14ac:dyDescent="0.25">
      <c r="D1557" s="120"/>
      <c r="E1557" s="120"/>
    </row>
    <row r="1558" spans="4:5" x14ac:dyDescent="0.25">
      <c r="D1558" s="120"/>
      <c r="E1558" s="120"/>
    </row>
    <row r="1559" spans="4:5" x14ac:dyDescent="0.25">
      <c r="D1559" s="120"/>
      <c r="E1559" s="120"/>
    </row>
    <row r="1560" spans="4:5" x14ac:dyDescent="0.25">
      <c r="D1560" s="120"/>
      <c r="E1560" s="120"/>
    </row>
    <row r="1561" spans="4:5" x14ac:dyDescent="0.25">
      <c r="D1561" s="120"/>
      <c r="E1561" s="120"/>
    </row>
    <row r="1562" spans="4:5" x14ac:dyDescent="0.25">
      <c r="D1562" s="120"/>
      <c r="E1562" s="120"/>
    </row>
    <row r="1563" spans="4:5" x14ac:dyDescent="0.25">
      <c r="D1563" s="120"/>
      <c r="E1563" s="120"/>
    </row>
    <row r="1564" spans="4:5" x14ac:dyDescent="0.25">
      <c r="D1564" s="120"/>
      <c r="E1564" s="120"/>
    </row>
    <row r="1565" spans="4:5" x14ac:dyDescent="0.25">
      <c r="D1565" s="120"/>
      <c r="E1565" s="120"/>
    </row>
    <row r="1566" spans="4:5" x14ac:dyDescent="0.25">
      <c r="D1566" s="120"/>
      <c r="E1566" s="120"/>
    </row>
    <row r="1567" spans="4:5" x14ac:dyDescent="0.25">
      <c r="D1567" s="120"/>
      <c r="E1567" s="120"/>
    </row>
    <row r="1568" spans="4:5" x14ac:dyDescent="0.25">
      <c r="D1568" s="120"/>
      <c r="E1568" s="120"/>
    </row>
    <row r="1569" spans="4:5" x14ac:dyDescent="0.25">
      <c r="D1569" s="120"/>
      <c r="E1569" s="120"/>
    </row>
    <row r="1570" spans="4:5" x14ac:dyDescent="0.25">
      <c r="D1570" s="120"/>
      <c r="E1570" s="120"/>
    </row>
    <row r="1571" spans="4:5" x14ac:dyDescent="0.25">
      <c r="D1571" s="120"/>
      <c r="E1571" s="120"/>
    </row>
    <row r="1572" spans="4:5" x14ac:dyDescent="0.25">
      <c r="D1572" s="120"/>
      <c r="E1572" s="120"/>
    </row>
    <row r="1573" spans="4:5" x14ac:dyDescent="0.25">
      <c r="D1573" s="120"/>
      <c r="E1573" s="120"/>
    </row>
    <row r="1574" spans="4:5" x14ac:dyDescent="0.25">
      <c r="D1574" s="120"/>
      <c r="E1574" s="120"/>
    </row>
    <row r="1575" spans="4:5" x14ac:dyDescent="0.25">
      <c r="D1575" s="120"/>
      <c r="E1575" s="120"/>
    </row>
    <row r="1576" spans="4:5" x14ac:dyDescent="0.25">
      <c r="D1576" s="120"/>
      <c r="E1576" s="120"/>
    </row>
    <row r="1577" spans="4:5" x14ac:dyDescent="0.25">
      <c r="D1577" s="120"/>
      <c r="E1577" s="120"/>
    </row>
    <row r="1578" spans="4:5" x14ac:dyDescent="0.25">
      <c r="D1578" s="120"/>
      <c r="E1578" s="120"/>
    </row>
    <row r="1579" spans="4:5" x14ac:dyDescent="0.25">
      <c r="D1579" s="120"/>
      <c r="E1579" s="120"/>
    </row>
    <row r="1580" spans="4:5" x14ac:dyDescent="0.25">
      <c r="D1580" s="120"/>
      <c r="E1580" s="120"/>
    </row>
    <row r="1581" spans="4:5" x14ac:dyDescent="0.25">
      <c r="D1581" s="120"/>
      <c r="E1581" s="120"/>
    </row>
    <row r="1582" spans="4:5" x14ac:dyDescent="0.25">
      <c r="D1582" s="120"/>
      <c r="E1582" s="120"/>
    </row>
    <row r="1583" spans="4:5" x14ac:dyDescent="0.25">
      <c r="D1583" s="120"/>
      <c r="E1583" s="120"/>
    </row>
    <row r="1584" spans="4:5" x14ac:dyDescent="0.25">
      <c r="D1584" s="120"/>
      <c r="E1584" s="120"/>
    </row>
    <row r="1585" spans="4:5" x14ac:dyDescent="0.25">
      <c r="D1585" s="120"/>
      <c r="E1585" s="120"/>
    </row>
    <row r="1586" spans="4:5" x14ac:dyDescent="0.25">
      <c r="D1586" s="120"/>
      <c r="E1586" s="120"/>
    </row>
    <row r="1587" spans="4:5" x14ac:dyDescent="0.25">
      <c r="D1587" s="120"/>
      <c r="E1587" s="120"/>
    </row>
    <row r="1588" spans="4:5" x14ac:dyDescent="0.25">
      <c r="D1588" s="120"/>
      <c r="E1588" s="120"/>
    </row>
    <row r="1589" spans="4:5" x14ac:dyDescent="0.25">
      <c r="D1589" s="120"/>
      <c r="E1589" s="120"/>
    </row>
    <row r="1590" spans="4:5" x14ac:dyDescent="0.25">
      <c r="D1590" s="120"/>
      <c r="E1590" s="120"/>
    </row>
    <row r="1591" spans="4:5" x14ac:dyDescent="0.25">
      <c r="D1591" s="120"/>
      <c r="E1591" s="120"/>
    </row>
    <row r="1592" spans="4:5" x14ac:dyDescent="0.25">
      <c r="D1592" s="120"/>
      <c r="E1592" s="120"/>
    </row>
    <row r="1593" spans="4:5" x14ac:dyDescent="0.25">
      <c r="D1593" s="120"/>
      <c r="E1593" s="120"/>
    </row>
    <row r="1594" spans="4:5" x14ac:dyDescent="0.25">
      <c r="D1594" s="120"/>
      <c r="E1594" s="120"/>
    </row>
    <row r="1595" spans="4:5" x14ac:dyDescent="0.25">
      <c r="D1595" s="120"/>
      <c r="E1595" s="120"/>
    </row>
    <row r="1596" spans="4:5" x14ac:dyDescent="0.25">
      <c r="D1596" s="120"/>
      <c r="E1596" s="120"/>
    </row>
    <row r="1597" spans="4:5" x14ac:dyDescent="0.25">
      <c r="D1597" s="120"/>
      <c r="E1597" s="120"/>
    </row>
    <row r="1598" spans="4:5" x14ac:dyDescent="0.25">
      <c r="D1598" s="120"/>
      <c r="E1598" s="120"/>
    </row>
    <row r="1599" spans="4:5" x14ac:dyDescent="0.25">
      <c r="D1599" s="120"/>
      <c r="E1599" s="120"/>
    </row>
    <row r="1600" spans="4:5" x14ac:dyDescent="0.25">
      <c r="D1600" s="120"/>
      <c r="E1600" s="120"/>
    </row>
    <row r="1601" spans="4:5" x14ac:dyDescent="0.25">
      <c r="D1601" s="120"/>
      <c r="E1601" s="120"/>
    </row>
    <row r="1602" spans="4:5" x14ac:dyDescent="0.25">
      <c r="D1602" s="120"/>
      <c r="E1602" s="120"/>
    </row>
    <row r="1603" spans="4:5" x14ac:dyDescent="0.25">
      <c r="D1603" s="120"/>
      <c r="E1603" s="120"/>
    </row>
    <row r="1604" spans="4:5" x14ac:dyDescent="0.25">
      <c r="D1604" s="120"/>
      <c r="E1604" s="120"/>
    </row>
    <row r="1605" spans="4:5" x14ac:dyDescent="0.25">
      <c r="D1605" s="120"/>
      <c r="E1605" s="120"/>
    </row>
    <row r="1606" spans="4:5" x14ac:dyDescent="0.25">
      <c r="D1606" s="120"/>
      <c r="E1606" s="120"/>
    </row>
    <row r="1607" spans="4:5" x14ac:dyDescent="0.25">
      <c r="D1607" s="120"/>
      <c r="E1607" s="120"/>
    </row>
    <row r="1608" spans="4:5" x14ac:dyDescent="0.25">
      <c r="D1608" s="120"/>
      <c r="E1608" s="120"/>
    </row>
    <row r="1609" spans="4:5" x14ac:dyDescent="0.25">
      <c r="D1609" s="120"/>
      <c r="E1609" s="120"/>
    </row>
    <row r="1610" spans="4:5" x14ac:dyDescent="0.25">
      <c r="D1610" s="120"/>
      <c r="E1610" s="120"/>
    </row>
    <row r="1611" spans="4:5" x14ac:dyDescent="0.25">
      <c r="D1611" s="120"/>
      <c r="E1611" s="120"/>
    </row>
    <row r="1612" spans="4:5" x14ac:dyDescent="0.25">
      <c r="D1612" s="120"/>
      <c r="E1612" s="120"/>
    </row>
    <row r="1613" spans="4:5" x14ac:dyDescent="0.25">
      <c r="D1613" s="120"/>
      <c r="E1613" s="120"/>
    </row>
    <row r="1614" spans="4:5" x14ac:dyDescent="0.25">
      <c r="D1614" s="120"/>
      <c r="E1614" s="120"/>
    </row>
    <row r="1615" spans="4:5" x14ac:dyDescent="0.25">
      <c r="D1615" s="120"/>
      <c r="E1615" s="120"/>
    </row>
    <row r="1616" spans="4:5" x14ac:dyDescent="0.25">
      <c r="D1616" s="120"/>
      <c r="E1616" s="120"/>
    </row>
    <row r="1617" spans="4:5" x14ac:dyDescent="0.25">
      <c r="D1617" s="120"/>
      <c r="E1617" s="120"/>
    </row>
    <row r="1618" spans="4:5" x14ac:dyDescent="0.25">
      <c r="D1618" s="120"/>
      <c r="E1618" s="120"/>
    </row>
    <row r="1619" spans="4:5" x14ac:dyDescent="0.25">
      <c r="D1619" s="120"/>
      <c r="E1619" s="120"/>
    </row>
    <row r="1620" spans="4:5" x14ac:dyDescent="0.25">
      <c r="D1620" s="120"/>
      <c r="E1620" s="120"/>
    </row>
    <row r="1621" spans="4:5" x14ac:dyDescent="0.25">
      <c r="D1621" s="120"/>
      <c r="E1621" s="120"/>
    </row>
    <row r="1622" spans="4:5" x14ac:dyDescent="0.25">
      <c r="D1622" s="120"/>
      <c r="E1622" s="120"/>
    </row>
    <row r="1623" spans="4:5" x14ac:dyDescent="0.25">
      <c r="D1623" s="120"/>
      <c r="E1623" s="120"/>
    </row>
    <row r="1624" spans="4:5" x14ac:dyDescent="0.25">
      <c r="D1624" s="120"/>
      <c r="E1624" s="120"/>
    </row>
    <row r="1625" spans="4:5" x14ac:dyDescent="0.25">
      <c r="D1625" s="120"/>
      <c r="E1625" s="120"/>
    </row>
    <row r="1626" spans="4:5" x14ac:dyDescent="0.25">
      <c r="D1626" s="120"/>
      <c r="E1626" s="120"/>
    </row>
    <row r="1627" spans="4:5" x14ac:dyDescent="0.25">
      <c r="D1627" s="120"/>
      <c r="E1627" s="120"/>
    </row>
    <row r="1628" spans="4:5" x14ac:dyDescent="0.25">
      <c r="D1628" s="120"/>
      <c r="E1628" s="120"/>
    </row>
    <row r="1629" spans="4:5" x14ac:dyDescent="0.25">
      <c r="D1629" s="120"/>
      <c r="E1629" s="120"/>
    </row>
    <row r="1630" spans="4:5" x14ac:dyDescent="0.25">
      <c r="D1630" s="120"/>
      <c r="E1630" s="120"/>
    </row>
    <row r="1631" spans="4:5" x14ac:dyDescent="0.25">
      <c r="D1631" s="120"/>
      <c r="E1631" s="120"/>
    </row>
    <row r="1632" spans="4:5" x14ac:dyDescent="0.25">
      <c r="D1632" s="120"/>
      <c r="E1632" s="120"/>
    </row>
    <row r="1633" spans="4:5" x14ac:dyDescent="0.25">
      <c r="D1633" s="120"/>
      <c r="E1633" s="120"/>
    </row>
    <row r="1634" spans="4:5" x14ac:dyDescent="0.25">
      <c r="D1634" s="120"/>
      <c r="E1634" s="120"/>
    </row>
    <row r="1635" spans="4:5" x14ac:dyDescent="0.25">
      <c r="D1635" s="120"/>
      <c r="E1635" s="120"/>
    </row>
    <row r="1636" spans="4:5" x14ac:dyDescent="0.25">
      <c r="D1636" s="120"/>
      <c r="E1636" s="120"/>
    </row>
    <row r="1637" spans="4:5" x14ac:dyDescent="0.25">
      <c r="D1637" s="120"/>
      <c r="E1637" s="120"/>
    </row>
    <row r="1638" spans="4:5" x14ac:dyDescent="0.25">
      <c r="D1638" s="120"/>
      <c r="E1638" s="120"/>
    </row>
    <row r="1639" spans="4:5" x14ac:dyDescent="0.25">
      <c r="D1639" s="120"/>
      <c r="E1639" s="120"/>
    </row>
    <row r="1640" spans="4:5" x14ac:dyDescent="0.25">
      <c r="D1640" s="120"/>
      <c r="E1640" s="120"/>
    </row>
    <row r="1641" spans="4:5" x14ac:dyDescent="0.25">
      <c r="D1641" s="120"/>
      <c r="E1641" s="120"/>
    </row>
    <row r="1642" spans="4:5" x14ac:dyDescent="0.25">
      <c r="D1642" s="120"/>
      <c r="E1642" s="120"/>
    </row>
    <row r="1643" spans="4:5" x14ac:dyDescent="0.25">
      <c r="D1643" s="120"/>
      <c r="E1643" s="120"/>
    </row>
    <row r="1644" spans="4:5" x14ac:dyDescent="0.25">
      <c r="D1644" s="120"/>
      <c r="E1644" s="120"/>
    </row>
    <row r="1645" spans="4:5" x14ac:dyDescent="0.25">
      <c r="D1645" s="120"/>
      <c r="E1645" s="120"/>
    </row>
    <row r="1646" spans="4:5" x14ac:dyDescent="0.25">
      <c r="D1646" s="120"/>
      <c r="E1646" s="120"/>
    </row>
    <row r="1647" spans="4:5" x14ac:dyDescent="0.25">
      <c r="D1647" s="120"/>
      <c r="E1647" s="120"/>
    </row>
    <row r="1648" spans="4:5" x14ac:dyDescent="0.25">
      <c r="D1648" s="120"/>
      <c r="E1648" s="120"/>
    </row>
    <row r="1649" spans="4:5" x14ac:dyDescent="0.25">
      <c r="D1649" s="120"/>
      <c r="E1649" s="120"/>
    </row>
    <row r="1650" spans="4:5" x14ac:dyDescent="0.25">
      <c r="D1650" s="120"/>
      <c r="E1650" s="120"/>
    </row>
    <row r="1651" spans="4:5" x14ac:dyDescent="0.25">
      <c r="D1651" s="120"/>
      <c r="E1651" s="120"/>
    </row>
    <row r="1652" spans="4:5" x14ac:dyDescent="0.25">
      <c r="D1652" s="120"/>
      <c r="E1652" s="120"/>
    </row>
    <row r="1653" spans="4:5" x14ac:dyDescent="0.25">
      <c r="D1653" s="120"/>
      <c r="E1653" s="120"/>
    </row>
    <row r="1654" spans="4:5" x14ac:dyDescent="0.25">
      <c r="D1654" s="120"/>
      <c r="E1654" s="120"/>
    </row>
    <row r="1655" spans="4:5" x14ac:dyDescent="0.25">
      <c r="D1655" s="120"/>
      <c r="E1655" s="120"/>
    </row>
    <row r="1656" spans="4:5" x14ac:dyDescent="0.25">
      <c r="D1656" s="120"/>
      <c r="E1656" s="120"/>
    </row>
    <row r="1657" spans="4:5" x14ac:dyDescent="0.25">
      <c r="D1657" s="120"/>
      <c r="E1657" s="120"/>
    </row>
    <row r="1658" spans="4:5" x14ac:dyDescent="0.25">
      <c r="D1658" s="120"/>
      <c r="E1658" s="120"/>
    </row>
    <row r="1659" spans="4:5" x14ac:dyDescent="0.25">
      <c r="D1659" s="120"/>
      <c r="E1659" s="120"/>
    </row>
    <row r="1660" spans="4:5" x14ac:dyDescent="0.25">
      <c r="D1660" s="120"/>
      <c r="E1660" s="120"/>
    </row>
    <row r="1661" spans="4:5" x14ac:dyDescent="0.25">
      <c r="D1661" s="120"/>
      <c r="E1661" s="120"/>
    </row>
    <row r="1662" spans="4:5" x14ac:dyDescent="0.25">
      <c r="D1662" s="120"/>
      <c r="E1662" s="120"/>
    </row>
    <row r="1663" spans="4:5" x14ac:dyDescent="0.25">
      <c r="D1663" s="120"/>
      <c r="E1663" s="120"/>
    </row>
    <row r="1664" spans="4:5" x14ac:dyDescent="0.25">
      <c r="D1664" s="120"/>
      <c r="E1664" s="120"/>
    </row>
    <row r="1665" spans="4:5" x14ac:dyDescent="0.25">
      <c r="D1665" s="120"/>
      <c r="E1665" s="120"/>
    </row>
    <row r="1666" spans="4:5" x14ac:dyDescent="0.25">
      <c r="D1666" s="120"/>
      <c r="E1666" s="120"/>
    </row>
    <row r="1667" spans="4:5" x14ac:dyDescent="0.25">
      <c r="D1667" s="120"/>
      <c r="E1667" s="120"/>
    </row>
    <row r="1668" spans="4:5" x14ac:dyDescent="0.25">
      <c r="D1668" s="120"/>
      <c r="E1668" s="120"/>
    </row>
    <row r="1669" spans="4:5" x14ac:dyDescent="0.25">
      <c r="D1669" s="120"/>
      <c r="E1669" s="120"/>
    </row>
    <row r="1670" spans="4:5" x14ac:dyDescent="0.25">
      <c r="D1670" s="120"/>
      <c r="E1670" s="120"/>
    </row>
    <row r="1671" spans="4:5" x14ac:dyDescent="0.25">
      <c r="D1671" s="120"/>
      <c r="E1671" s="120"/>
    </row>
    <row r="1672" spans="4:5" x14ac:dyDescent="0.25">
      <c r="D1672" s="120"/>
      <c r="E1672" s="120"/>
    </row>
    <row r="1673" spans="4:5" x14ac:dyDescent="0.25">
      <c r="D1673" s="120"/>
      <c r="E1673" s="120"/>
    </row>
    <row r="1674" spans="4:5" x14ac:dyDescent="0.25">
      <c r="D1674" s="120"/>
      <c r="E1674" s="120"/>
    </row>
    <row r="1675" spans="4:5" x14ac:dyDescent="0.25">
      <c r="D1675" s="120"/>
      <c r="E1675" s="120"/>
    </row>
    <row r="1676" spans="4:5" x14ac:dyDescent="0.25">
      <c r="D1676" s="120"/>
      <c r="E1676" s="120"/>
    </row>
    <row r="1677" spans="4:5" x14ac:dyDescent="0.25">
      <c r="D1677" s="120"/>
      <c r="E1677" s="120"/>
    </row>
    <row r="1678" spans="4:5" x14ac:dyDescent="0.25">
      <c r="D1678" s="120"/>
      <c r="E1678" s="120"/>
    </row>
    <row r="1679" spans="4:5" x14ac:dyDescent="0.25">
      <c r="D1679" s="120"/>
      <c r="E1679" s="120"/>
    </row>
    <row r="1680" spans="4:5" x14ac:dyDescent="0.25">
      <c r="D1680" s="120"/>
      <c r="E1680" s="120"/>
    </row>
    <row r="1681" spans="4:5" x14ac:dyDescent="0.25">
      <c r="D1681" s="120"/>
      <c r="E1681" s="120"/>
    </row>
    <row r="1682" spans="4:5" x14ac:dyDescent="0.25">
      <c r="D1682" s="120"/>
      <c r="E1682" s="120"/>
    </row>
    <row r="1683" spans="4:5" x14ac:dyDescent="0.25">
      <c r="D1683" s="120"/>
      <c r="E1683" s="120"/>
    </row>
    <row r="1684" spans="4:5" x14ac:dyDescent="0.25">
      <c r="D1684" s="120"/>
      <c r="E1684" s="120"/>
    </row>
    <row r="1685" spans="4:5" x14ac:dyDescent="0.25">
      <c r="D1685" s="120"/>
      <c r="E1685" s="120"/>
    </row>
    <row r="1686" spans="4:5" x14ac:dyDescent="0.25">
      <c r="D1686" s="120"/>
      <c r="E1686" s="120"/>
    </row>
    <row r="1687" spans="4:5" x14ac:dyDescent="0.25">
      <c r="D1687" s="120"/>
      <c r="E1687" s="120"/>
    </row>
    <row r="1688" spans="4:5" x14ac:dyDescent="0.25">
      <c r="D1688" s="120"/>
      <c r="E1688" s="120"/>
    </row>
    <row r="1689" spans="4:5" x14ac:dyDescent="0.25">
      <c r="D1689" s="120"/>
      <c r="E1689" s="120"/>
    </row>
    <row r="1690" spans="4:5" x14ac:dyDescent="0.25">
      <c r="D1690" s="120"/>
      <c r="E1690" s="120"/>
    </row>
    <row r="1691" spans="4:5" x14ac:dyDescent="0.25">
      <c r="D1691" s="120"/>
      <c r="E1691" s="120"/>
    </row>
    <row r="1692" spans="4:5" x14ac:dyDescent="0.25">
      <c r="D1692" s="120"/>
      <c r="E1692" s="120"/>
    </row>
    <row r="1693" spans="4:5" x14ac:dyDescent="0.25">
      <c r="D1693" s="120"/>
      <c r="E1693" s="120"/>
    </row>
    <row r="1694" spans="4:5" x14ac:dyDescent="0.25">
      <c r="D1694" s="120"/>
      <c r="E1694" s="120"/>
    </row>
    <row r="1695" spans="4:5" x14ac:dyDescent="0.25">
      <c r="D1695" s="120"/>
      <c r="E1695" s="120"/>
    </row>
    <row r="1696" spans="4:5" x14ac:dyDescent="0.25">
      <c r="D1696" s="120"/>
      <c r="E1696" s="120"/>
    </row>
    <row r="1697" spans="4:5" x14ac:dyDescent="0.25">
      <c r="D1697" s="120"/>
      <c r="E1697" s="120"/>
    </row>
    <row r="1698" spans="4:5" x14ac:dyDescent="0.25">
      <c r="D1698" s="120"/>
      <c r="E1698" s="120"/>
    </row>
    <row r="1699" spans="4:5" x14ac:dyDescent="0.25">
      <c r="D1699" s="120"/>
      <c r="E1699" s="120"/>
    </row>
    <row r="1700" spans="4:5" x14ac:dyDescent="0.25">
      <c r="D1700" s="120"/>
      <c r="E1700" s="120"/>
    </row>
    <row r="1701" spans="4:5" x14ac:dyDescent="0.25">
      <c r="D1701" s="120"/>
      <c r="E1701" s="120"/>
    </row>
    <row r="1702" spans="4:5" x14ac:dyDescent="0.25">
      <c r="D1702" s="120"/>
      <c r="E1702" s="120"/>
    </row>
    <row r="1703" spans="4:5" x14ac:dyDescent="0.25">
      <c r="D1703" s="120"/>
      <c r="E1703" s="120"/>
    </row>
    <row r="1704" spans="4:5" x14ac:dyDescent="0.25">
      <c r="D1704" s="120"/>
      <c r="E1704" s="120"/>
    </row>
    <row r="1705" spans="4:5" x14ac:dyDescent="0.25">
      <c r="D1705" s="120"/>
      <c r="E1705" s="120"/>
    </row>
    <row r="1706" spans="4:5" x14ac:dyDescent="0.25">
      <c r="D1706" s="120"/>
      <c r="E1706" s="120"/>
    </row>
    <row r="1707" spans="4:5" x14ac:dyDescent="0.25">
      <c r="D1707" s="120"/>
      <c r="E1707" s="120"/>
    </row>
    <row r="1708" spans="4:5" x14ac:dyDescent="0.25">
      <c r="D1708" s="120"/>
      <c r="E1708" s="120"/>
    </row>
    <row r="1709" spans="4:5" x14ac:dyDescent="0.25">
      <c r="D1709" s="120"/>
      <c r="E1709" s="120"/>
    </row>
    <row r="1710" spans="4:5" x14ac:dyDescent="0.25">
      <c r="D1710" s="120"/>
      <c r="E1710" s="120"/>
    </row>
    <row r="1711" spans="4:5" x14ac:dyDescent="0.25">
      <c r="D1711" s="120"/>
      <c r="E1711" s="120"/>
    </row>
    <row r="1712" spans="4:5" x14ac:dyDescent="0.25">
      <c r="D1712" s="120"/>
      <c r="E1712" s="120"/>
    </row>
    <row r="1713" spans="4:5" x14ac:dyDescent="0.25">
      <c r="D1713" s="120"/>
      <c r="E1713" s="120"/>
    </row>
    <row r="1714" spans="4:5" x14ac:dyDescent="0.25">
      <c r="D1714" s="120"/>
      <c r="E1714" s="120"/>
    </row>
    <row r="1715" spans="4:5" x14ac:dyDescent="0.25">
      <c r="D1715" s="120"/>
      <c r="E1715" s="120"/>
    </row>
    <row r="1716" spans="4:5" x14ac:dyDescent="0.25">
      <c r="D1716" s="120"/>
      <c r="E1716" s="120"/>
    </row>
    <row r="1717" spans="4:5" x14ac:dyDescent="0.25">
      <c r="D1717" s="120"/>
      <c r="E1717" s="120"/>
    </row>
    <row r="1718" spans="4:5" x14ac:dyDescent="0.25">
      <c r="D1718" s="120"/>
      <c r="E1718" s="120"/>
    </row>
    <row r="1719" spans="4:5" x14ac:dyDescent="0.25">
      <c r="D1719" s="120"/>
      <c r="E1719" s="120"/>
    </row>
    <row r="1720" spans="4:5" x14ac:dyDescent="0.25">
      <c r="D1720" s="120"/>
      <c r="E1720" s="120"/>
    </row>
    <row r="1721" spans="4:5" x14ac:dyDescent="0.25">
      <c r="D1721" s="120"/>
      <c r="E1721" s="120"/>
    </row>
    <row r="1722" spans="4:5" x14ac:dyDescent="0.25">
      <c r="D1722" s="120"/>
      <c r="E1722" s="120"/>
    </row>
    <row r="1723" spans="4:5" x14ac:dyDescent="0.25">
      <c r="D1723" s="120"/>
      <c r="E1723" s="120"/>
    </row>
    <row r="1724" spans="4:5" x14ac:dyDescent="0.25">
      <c r="D1724" s="120"/>
      <c r="E1724" s="120"/>
    </row>
    <row r="1725" spans="4:5" x14ac:dyDescent="0.25">
      <c r="D1725" s="120"/>
      <c r="E1725" s="120"/>
    </row>
    <row r="1726" spans="4:5" x14ac:dyDescent="0.25">
      <c r="D1726" s="120"/>
      <c r="E1726" s="120"/>
    </row>
    <row r="1727" spans="4:5" x14ac:dyDescent="0.25">
      <c r="D1727" s="120"/>
      <c r="E1727" s="120"/>
    </row>
    <row r="1728" spans="4:5" x14ac:dyDescent="0.25">
      <c r="D1728" s="120"/>
      <c r="E1728" s="120"/>
    </row>
    <row r="1729" spans="4:5" x14ac:dyDescent="0.25">
      <c r="D1729" s="120"/>
      <c r="E1729" s="120"/>
    </row>
    <row r="1730" spans="4:5" x14ac:dyDescent="0.25">
      <c r="D1730" s="120"/>
      <c r="E1730" s="120"/>
    </row>
    <row r="1731" spans="4:5" x14ac:dyDescent="0.25">
      <c r="D1731" s="120"/>
      <c r="E1731" s="120"/>
    </row>
    <row r="1732" spans="4:5" x14ac:dyDescent="0.25">
      <c r="D1732" s="120"/>
      <c r="E1732" s="120"/>
    </row>
    <row r="1733" spans="4:5" x14ac:dyDescent="0.25">
      <c r="D1733" s="120"/>
      <c r="E1733" s="120"/>
    </row>
    <row r="1734" spans="4:5" x14ac:dyDescent="0.25">
      <c r="D1734" s="120"/>
      <c r="E1734" s="120"/>
    </row>
    <row r="1735" spans="4:5" x14ac:dyDescent="0.25">
      <c r="D1735" s="120"/>
      <c r="E1735" s="120"/>
    </row>
    <row r="1736" spans="4:5" x14ac:dyDescent="0.25">
      <c r="D1736" s="120"/>
      <c r="E1736" s="120"/>
    </row>
    <row r="1737" spans="4:5" x14ac:dyDescent="0.25">
      <c r="D1737" s="120"/>
      <c r="E1737" s="120"/>
    </row>
    <row r="1738" spans="4:5" x14ac:dyDescent="0.25">
      <c r="D1738" s="120"/>
      <c r="E1738" s="120"/>
    </row>
    <row r="1739" spans="4:5" x14ac:dyDescent="0.25">
      <c r="D1739" s="120"/>
      <c r="E1739" s="120"/>
    </row>
    <row r="1740" spans="4:5" x14ac:dyDescent="0.25">
      <c r="D1740" s="120"/>
      <c r="E1740" s="120"/>
    </row>
    <row r="1741" spans="4:5" x14ac:dyDescent="0.25">
      <c r="D1741" s="120"/>
      <c r="E1741" s="120"/>
    </row>
    <row r="1742" spans="4:5" x14ac:dyDescent="0.25">
      <c r="D1742" s="120"/>
      <c r="E1742" s="120"/>
    </row>
    <row r="1743" spans="4:5" x14ac:dyDescent="0.25">
      <c r="D1743" s="120"/>
      <c r="E1743" s="120"/>
    </row>
    <row r="1744" spans="4:5" x14ac:dyDescent="0.25">
      <c r="D1744" s="120"/>
      <c r="E1744" s="120"/>
    </row>
    <row r="1745" spans="4:5" x14ac:dyDescent="0.25">
      <c r="D1745" s="120"/>
      <c r="E1745" s="120"/>
    </row>
    <row r="1746" spans="4:5" x14ac:dyDescent="0.25">
      <c r="D1746" s="120"/>
      <c r="E1746" s="120"/>
    </row>
    <row r="1747" spans="4:5" x14ac:dyDescent="0.25">
      <c r="D1747" s="120"/>
      <c r="E1747" s="120"/>
    </row>
    <row r="1748" spans="4:5" x14ac:dyDescent="0.25">
      <c r="D1748" s="120"/>
      <c r="E1748" s="120"/>
    </row>
    <row r="1749" spans="4:5" x14ac:dyDescent="0.25">
      <c r="D1749" s="120"/>
      <c r="E1749" s="120"/>
    </row>
    <row r="1750" spans="4:5" x14ac:dyDescent="0.25">
      <c r="D1750" s="120"/>
      <c r="E1750" s="120"/>
    </row>
    <row r="1751" spans="4:5" x14ac:dyDescent="0.25">
      <c r="D1751" s="120"/>
      <c r="E1751" s="120"/>
    </row>
    <row r="1752" spans="4:5" x14ac:dyDescent="0.25">
      <c r="D1752" s="120"/>
      <c r="E1752" s="120"/>
    </row>
    <row r="1753" spans="4:5" x14ac:dyDescent="0.25">
      <c r="D1753" s="120"/>
      <c r="E1753" s="120"/>
    </row>
    <row r="1754" spans="4:5" x14ac:dyDescent="0.25">
      <c r="D1754" s="120"/>
      <c r="E1754" s="120"/>
    </row>
    <row r="1755" spans="4:5" x14ac:dyDescent="0.25">
      <c r="D1755" s="120"/>
      <c r="E1755" s="120"/>
    </row>
    <row r="1756" spans="4:5" x14ac:dyDescent="0.25">
      <c r="D1756" s="120"/>
      <c r="E1756" s="120"/>
    </row>
    <row r="1757" spans="4:5" x14ac:dyDescent="0.25">
      <c r="D1757" s="120"/>
      <c r="E1757" s="120"/>
    </row>
    <row r="1758" spans="4:5" x14ac:dyDescent="0.25">
      <c r="D1758" s="120"/>
      <c r="E1758" s="120"/>
    </row>
    <row r="1759" spans="4:5" x14ac:dyDescent="0.25">
      <c r="D1759" s="120"/>
      <c r="E1759" s="120"/>
    </row>
    <row r="1760" spans="4:5" x14ac:dyDescent="0.25">
      <c r="D1760" s="120"/>
      <c r="E1760" s="120"/>
    </row>
    <row r="1761" spans="4:5" x14ac:dyDescent="0.25">
      <c r="D1761" s="120"/>
      <c r="E1761" s="120"/>
    </row>
    <row r="1762" spans="4:5" x14ac:dyDescent="0.25">
      <c r="D1762" s="120"/>
      <c r="E1762" s="120"/>
    </row>
    <row r="1763" spans="4:5" x14ac:dyDescent="0.25">
      <c r="D1763" s="120"/>
      <c r="E1763" s="120"/>
    </row>
    <row r="1764" spans="4:5" x14ac:dyDescent="0.25">
      <c r="D1764" s="120"/>
      <c r="E1764" s="120"/>
    </row>
    <row r="1765" spans="4:5" x14ac:dyDescent="0.25">
      <c r="D1765" s="120"/>
      <c r="E1765" s="120"/>
    </row>
    <row r="1766" spans="4:5" x14ac:dyDescent="0.25">
      <c r="D1766" s="120"/>
      <c r="E1766" s="120"/>
    </row>
    <row r="1767" spans="4:5" x14ac:dyDescent="0.25">
      <c r="D1767" s="120"/>
      <c r="E1767" s="120"/>
    </row>
    <row r="1768" spans="4:5" x14ac:dyDescent="0.25">
      <c r="D1768" s="120"/>
      <c r="E1768" s="120"/>
    </row>
    <row r="1769" spans="4:5" x14ac:dyDescent="0.25">
      <c r="D1769" s="120"/>
      <c r="E1769" s="120"/>
    </row>
    <row r="1770" spans="4:5" x14ac:dyDescent="0.25">
      <c r="D1770" s="120"/>
      <c r="E1770" s="120"/>
    </row>
    <row r="1771" spans="4:5" x14ac:dyDescent="0.25">
      <c r="D1771" s="120"/>
      <c r="E1771" s="120"/>
    </row>
    <row r="1772" spans="4:5" x14ac:dyDescent="0.25">
      <c r="D1772" s="120"/>
      <c r="E1772" s="120"/>
    </row>
    <row r="1773" spans="4:5" x14ac:dyDescent="0.25">
      <c r="D1773" s="120"/>
      <c r="E1773" s="120"/>
    </row>
    <row r="1774" spans="4:5" x14ac:dyDescent="0.25">
      <c r="D1774" s="120"/>
      <c r="E1774" s="120"/>
    </row>
    <row r="1775" spans="4:5" x14ac:dyDescent="0.25">
      <c r="D1775" s="120"/>
      <c r="E1775" s="120"/>
    </row>
    <row r="1776" spans="4:5" x14ac:dyDescent="0.25">
      <c r="D1776" s="120"/>
      <c r="E1776" s="120"/>
    </row>
    <row r="1777" spans="4:5" x14ac:dyDescent="0.25">
      <c r="D1777" s="120"/>
      <c r="E1777" s="120"/>
    </row>
    <row r="1778" spans="4:5" x14ac:dyDescent="0.25">
      <c r="D1778" s="120"/>
      <c r="E1778" s="120"/>
    </row>
    <row r="1779" spans="4:5" x14ac:dyDescent="0.25">
      <c r="D1779" s="120"/>
      <c r="E1779" s="120"/>
    </row>
    <row r="1780" spans="4:5" x14ac:dyDescent="0.25">
      <c r="D1780" s="120"/>
      <c r="E1780" s="120"/>
    </row>
    <row r="1781" spans="4:5" x14ac:dyDescent="0.25">
      <c r="D1781" s="120"/>
      <c r="E1781" s="120"/>
    </row>
    <row r="1782" spans="4:5" x14ac:dyDescent="0.25">
      <c r="D1782" s="120"/>
      <c r="E1782" s="120"/>
    </row>
    <row r="1783" spans="4:5" x14ac:dyDescent="0.25">
      <c r="D1783" s="120"/>
      <c r="E1783" s="120"/>
    </row>
    <row r="1784" spans="4:5" x14ac:dyDescent="0.25">
      <c r="D1784" s="120"/>
      <c r="E1784" s="120"/>
    </row>
    <row r="1785" spans="4:5" x14ac:dyDescent="0.25">
      <c r="D1785" s="120"/>
      <c r="E1785" s="120"/>
    </row>
    <row r="1786" spans="4:5" x14ac:dyDescent="0.25">
      <c r="D1786" s="120"/>
      <c r="E1786" s="120"/>
    </row>
    <row r="1787" spans="4:5" x14ac:dyDescent="0.25">
      <c r="D1787" s="120"/>
      <c r="E1787" s="120"/>
    </row>
    <row r="1788" spans="4:5" x14ac:dyDescent="0.25">
      <c r="D1788" s="120"/>
      <c r="E1788" s="120"/>
    </row>
    <row r="1789" spans="4:5" x14ac:dyDescent="0.25">
      <c r="D1789" s="120"/>
      <c r="E1789" s="120"/>
    </row>
    <row r="1790" spans="4:5" x14ac:dyDescent="0.25">
      <c r="D1790" s="120"/>
      <c r="E1790" s="120"/>
    </row>
    <row r="1791" spans="4:5" x14ac:dyDescent="0.25">
      <c r="D1791" s="120"/>
      <c r="E1791" s="120"/>
    </row>
    <row r="1792" spans="4:5" x14ac:dyDescent="0.25">
      <c r="D1792" s="120"/>
      <c r="E1792" s="120"/>
    </row>
    <row r="1793" spans="4:5" x14ac:dyDescent="0.25">
      <c r="D1793" s="120"/>
      <c r="E1793" s="120"/>
    </row>
    <row r="1794" spans="4:5" x14ac:dyDescent="0.25">
      <c r="D1794" s="120"/>
      <c r="E1794" s="120"/>
    </row>
    <row r="1795" spans="4:5" x14ac:dyDescent="0.25">
      <c r="D1795" s="120"/>
      <c r="E1795" s="120"/>
    </row>
    <row r="1796" spans="4:5" x14ac:dyDescent="0.25">
      <c r="D1796" s="120"/>
      <c r="E1796" s="120"/>
    </row>
    <row r="1797" spans="4:5" x14ac:dyDescent="0.25">
      <c r="D1797" s="120"/>
      <c r="E1797" s="120"/>
    </row>
    <row r="1798" spans="4:5" x14ac:dyDescent="0.25">
      <c r="D1798" s="120"/>
      <c r="E1798" s="120"/>
    </row>
    <row r="1799" spans="4:5" x14ac:dyDescent="0.25">
      <c r="D1799" s="120"/>
      <c r="E1799" s="120"/>
    </row>
    <row r="1800" spans="4:5" x14ac:dyDescent="0.25">
      <c r="D1800" s="120"/>
      <c r="E1800" s="120"/>
    </row>
    <row r="1801" spans="4:5" x14ac:dyDescent="0.25">
      <c r="D1801" s="120"/>
      <c r="E1801" s="120"/>
    </row>
    <row r="1802" spans="4:5" x14ac:dyDescent="0.25">
      <c r="D1802" s="120"/>
      <c r="E1802" s="120"/>
    </row>
    <row r="1803" spans="4:5" x14ac:dyDescent="0.25">
      <c r="D1803" s="120"/>
      <c r="E1803" s="120"/>
    </row>
    <row r="1804" spans="4:5" x14ac:dyDescent="0.25">
      <c r="D1804" s="120"/>
      <c r="E1804" s="120"/>
    </row>
    <row r="1805" spans="4:5" x14ac:dyDescent="0.25">
      <c r="D1805" s="120"/>
      <c r="E1805" s="120"/>
    </row>
    <row r="1806" spans="4:5" x14ac:dyDescent="0.25">
      <c r="D1806" s="120"/>
      <c r="E1806" s="120"/>
    </row>
    <row r="1807" spans="4:5" x14ac:dyDescent="0.25">
      <c r="D1807" s="120"/>
      <c r="E1807" s="120"/>
    </row>
    <row r="1808" spans="4:5" x14ac:dyDescent="0.25">
      <c r="D1808" s="120"/>
      <c r="E1808" s="120"/>
    </row>
    <row r="1809" spans="4:5" x14ac:dyDescent="0.25">
      <c r="D1809" s="120"/>
      <c r="E1809" s="120"/>
    </row>
    <row r="1810" spans="4:5" x14ac:dyDescent="0.25">
      <c r="D1810" s="120"/>
      <c r="E1810" s="120"/>
    </row>
    <row r="1811" spans="4:5" x14ac:dyDescent="0.25">
      <c r="D1811" s="120"/>
      <c r="E1811" s="120"/>
    </row>
    <row r="1812" spans="4:5" x14ac:dyDescent="0.25">
      <c r="D1812" s="120"/>
      <c r="E1812" s="120"/>
    </row>
    <row r="1813" spans="4:5" x14ac:dyDescent="0.25">
      <c r="D1813" s="120"/>
      <c r="E1813" s="120"/>
    </row>
    <row r="1814" spans="4:5" x14ac:dyDescent="0.25">
      <c r="D1814" s="120"/>
      <c r="E1814" s="120"/>
    </row>
    <row r="1815" spans="4:5" x14ac:dyDescent="0.25">
      <c r="D1815" s="120"/>
      <c r="E1815" s="120"/>
    </row>
    <row r="1816" spans="4:5" x14ac:dyDescent="0.25">
      <c r="D1816" s="120"/>
      <c r="E1816" s="120"/>
    </row>
    <row r="1817" spans="4:5" x14ac:dyDescent="0.25">
      <c r="D1817" s="120"/>
      <c r="E1817" s="120"/>
    </row>
    <row r="1818" spans="4:5" x14ac:dyDescent="0.25">
      <c r="D1818" s="120"/>
      <c r="E1818" s="120"/>
    </row>
    <row r="1819" spans="4:5" x14ac:dyDescent="0.25">
      <c r="D1819" s="120"/>
      <c r="E1819" s="120"/>
    </row>
    <row r="1820" spans="4:5" x14ac:dyDescent="0.25">
      <c r="D1820" s="120"/>
      <c r="E1820" s="120"/>
    </row>
    <row r="1821" spans="4:5" x14ac:dyDescent="0.25">
      <c r="D1821" s="120"/>
      <c r="E1821" s="120"/>
    </row>
    <row r="1822" spans="4:5" x14ac:dyDescent="0.25">
      <c r="D1822" s="120"/>
      <c r="E1822" s="120"/>
    </row>
    <row r="1823" spans="4:5" x14ac:dyDescent="0.25">
      <c r="D1823" s="120"/>
      <c r="E1823" s="120"/>
    </row>
    <row r="1824" spans="4:5" x14ac:dyDescent="0.25">
      <c r="D1824" s="120"/>
      <c r="E1824" s="120"/>
    </row>
    <row r="1825" spans="4:5" x14ac:dyDescent="0.25">
      <c r="D1825" s="120"/>
      <c r="E1825" s="120"/>
    </row>
    <row r="1826" spans="4:5" x14ac:dyDescent="0.25">
      <c r="D1826" s="120"/>
      <c r="E1826" s="120"/>
    </row>
    <row r="1827" spans="4:5" x14ac:dyDescent="0.25">
      <c r="D1827" s="120"/>
      <c r="E1827" s="120"/>
    </row>
    <row r="1828" spans="4:5" x14ac:dyDescent="0.25">
      <c r="D1828" s="120"/>
      <c r="E1828" s="120"/>
    </row>
    <row r="1829" spans="4:5" x14ac:dyDescent="0.25">
      <c r="D1829" s="120"/>
      <c r="E1829" s="120"/>
    </row>
    <row r="1830" spans="4:5" x14ac:dyDescent="0.25">
      <c r="D1830" s="120"/>
      <c r="E1830" s="120"/>
    </row>
    <row r="1831" spans="4:5" x14ac:dyDescent="0.25">
      <c r="D1831" s="120"/>
      <c r="E1831" s="120"/>
    </row>
    <row r="1832" spans="4:5" x14ac:dyDescent="0.25">
      <c r="D1832" s="120"/>
      <c r="E1832" s="120"/>
    </row>
    <row r="1833" spans="4:5" x14ac:dyDescent="0.25">
      <c r="D1833" s="120"/>
      <c r="E1833" s="120"/>
    </row>
    <row r="1834" spans="4:5" x14ac:dyDescent="0.25">
      <c r="D1834" s="120"/>
      <c r="E1834" s="120"/>
    </row>
    <row r="1835" spans="4:5" x14ac:dyDescent="0.25">
      <c r="D1835" s="120"/>
      <c r="E1835" s="120"/>
    </row>
    <row r="1836" spans="4:5" x14ac:dyDescent="0.25">
      <c r="D1836" s="120"/>
      <c r="E1836" s="120"/>
    </row>
    <row r="1837" spans="4:5" x14ac:dyDescent="0.25">
      <c r="D1837" s="120"/>
      <c r="E1837" s="120"/>
    </row>
    <row r="1838" spans="4:5" x14ac:dyDescent="0.25">
      <c r="D1838" s="120"/>
      <c r="E1838" s="120"/>
    </row>
    <row r="1839" spans="4:5" x14ac:dyDescent="0.25">
      <c r="D1839" s="120"/>
      <c r="E1839" s="120"/>
    </row>
    <row r="1840" spans="4:5" x14ac:dyDescent="0.25">
      <c r="D1840" s="120"/>
      <c r="E1840" s="120"/>
    </row>
    <row r="1841" spans="4:5" x14ac:dyDescent="0.25">
      <c r="D1841" s="120"/>
      <c r="E1841" s="120"/>
    </row>
    <row r="1842" spans="4:5" x14ac:dyDescent="0.25">
      <c r="D1842" s="120"/>
      <c r="E1842" s="120"/>
    </row>
    <row r="1843" spans="4:5" x14ac:dyDescent="0.25">
      <c r="D1843" s="120"/>
      <c r="E1843" s="120"/>
    </row>
    <row r="1844" spans="4:5" x14ac:dyDescent="0.25">
      <c r="D1844" s="120"/>
      <c r="E1844" s="120"/>
    </row>
    <row r="1845" spans="4:5" x14ac:dyDescent="0.25">
      <c r="D1845" s="120"/>
      <c r="E1845" s="120"/>
    </row>
    <row r="1846" spans="4:5" x14ac:dyDescent="0.25">
      <c r="D1846" s="120"/>
      <c r="E1846" s="120"/>
    </row>
    <row r="1847" spans="4:5" x14ac:dyDescent="0.25">
      <c r="D1847" s="120"/>
      <c r="E1847" s="120"/>
    </row>
    <row r="1848" spans="4:5" x14ac:dyDescent="0.25">
      <c r="D1848" s="120"/>
      <c r="E1848" s="120"/>
    </row>
    <row r="1849" spans="4:5" x14ac:dyDescent="0.25">
      <c r="D1849" s="120"/>
      <c r="E1849" s="120"/>
    </row>
    <row r="1850" spans="4:5" x14ac:dyDescent="0.25">
      <c r="D1850" s="120"/>
      <c r="E1850" s="120"/>
    </row>
    <row r="1851" spans="4:5" x14ac:dyDescent="0.25">
      <c r="D1851" s="120"/>
      <c r="E1851" s="120"/>
    </row>
    <row r="1852" spans="4:5" x14ac:dyDescent="0.25">
      <c r="D1852" s="120"/>
      <c r="E1852" s="120"/>
    </row>
    <row r="1853" spans="4:5" x14ac:dyDescent="0.25">
      <c r="D1853" s="120"/>
      <c r="E1853" s="120"/>
    </row>
    <row r="1854" spans="4:5" x14ac:dyDescent="0.25">
      <c r="D1854" s="120"/>
      <c r="E1854" s="120"/>
    </row>
    <row r="1855" spans="4:5" x14ac:dyDescent="0.25">
      <c r="D1855" s="120"/>
      <c r="E1855" s="120"/>
    </row>
    <row r="1856" spans="4:5" x14ac:dyDescent="0.25">
      <c r="D1856" s="120"/>
      <c r="E1856" s="120"/>
    </row>
    <row r="1857" spans="4:5" x14ac:dyDescent="0.25">
      <c r="D1857" s="120"/>
      <c r="E1857" s="120"/>
    </row>
    <row r="1858" spans="4:5" x14ac:dyDescent="0.25">
      <c r="D1858" s="120"/>
      <c r="E1858" s="120"/>
    </row>
    <row r="1859" spans="4:5" x14ac:dyDescent="0.25">
      <c r="D1859" s="120"/>
      <c r="E1859" s="120"/>
    </row>
    <row r="1860" spans="4:5" x14ac:dyDescent="0.25">
      <c r="D1860" s="120"/>
      <c r="E1860" s="120"/>
    </row>
    <row r="1861" spans="4:5" x14ac:dyDescent="0.25">
      <c r="D1861" s="120"/>
      <c r="E1861" s="120"/>
    </row>
    <row r="1862" spans="4:5" x14ac:dyDescent="0.25">
      <c r="D1862" s="120"/>
      <c r="E1862" s="120"/>
    </row>
    <row r="1863" spans="4:5" x14ac:dyDescent="0.25">
      <c r="D1863" s="120"/>
      <c r="E1863" s="120"/>
    </row>
    <row r="1864" spans="4:5" x14ac:dyDescent="0.25">
      <c r="D1864" s="120"/>
      <c r="E1864" s="120"/>
    </row>
    <row r="1865" spans="4:5" x14ac:dyDescent="0.25">
      <c r="D1865" s="120"/>
      <c r="E1865" s="120"/>
    </row>
    <row r="1866" spans="4:5" x14ac:dyDescent="0.25">
      <c r="D1866" s="120"/>
      <c r="E1866" s="120"/>
    </row>
    <row r="1867" spans="4:5" x14ac:dyDescent="0.25">
      <c r="D1867" s="120"/>
      <c r="E1867" s="120"/>
    </row>
    <row r="1868" spans="4:5" x14ac:dyDescent="0.25">
      <c r="D1868" s="120"/>
      <c r="E1868" s="120"/>
    </row>
    <row r="1869" spans="4:5" x14ac:dyDescent="0.25">
      <c r="D1869" s="120"/>
      <c r="E1869" s="120"/>
    </row>
    <row r="1870" spans="4:5" x14ac:dyDescent="0.25">
      <c r="D1870" s="120"/>
      <c r="E1870" s="120"/>
    </row>
    <row r="1871" spans="4:5" x14ac:dyDescent="0.25">
      <c r="D1871" s="120"/>
      <c r="E1871" s="120"/>
    </row>
    <row r="1872" spans="4:5" x14ac:dyDescent="0.25">
      <c r="D1872" s="120"/>
      <c r="E1872" s="120"/>
    </row>
    <row r="1873" spans="4:5" x14ac:dyDescent="0.25">
      <c r="D1873" s="120"/>
      <c r="E1873" s="120"/>
    </row>
    <row r="1874" spans="4:5" x14ac:dyDescent="0.25">
      <c r="D1874" s="120"/>
      <c r="E1874" s="120"/>
    </row>
    <row r="1875" spans="4:5" x14ac:dyDescent="0.25">
      <c r="D1875" s="120"/>
      <c r="E1875" s="120"/>
    </row>
    <row r="1876" spans="4:5" x14ac:dyDescent="0.25">
      <c r="D1876" s="120"/>
      <c r="E1876" s="120"/>
    </row>
    <row r="1877" spans="4:5" x14ac:dyDescent="0.25">
      <c r="D1877" s="120"/>
      <c r="E1877" s="120"/>
    </row>
    <row r="1878" spans="4:5" x14ac:dyDescent="0.25">
      <c r="D1878" s="120"/>
      <c r="E1878" s="120"/>
    </row>
    <row r="1879" spans="4:5" x14ac:dyDescent="0.25">
      <c r="D1879" s="120"/>
      <c r="E1879" s="120"/>
    </row>
    <row r="1880" spans="4:5" x14ac:dyDescent="0.25">
      <c r="D1880" s="120"/>
      <c r="E1880" s="120"/>
    </row>
    <row r="1881" spans="4:5" x14ac:dyDescent="0.25">
      <c r="D1881" s="120"/>
      <c r="E1881" s="120"/>
    </row>
    <row r="1882" spans="4:5" x14ac:dyDescent="0.25">
      <c r="D1882" s="120"/>
      <c r="E1882" s="120"/>
    </row>
    <row r="1883" spans="4:5" x14ac:dyDescent="0.25">
      <c r="D1883" s="120"/>
      <c r="E1883" s="120"/>
    </row>
    <row r="1884" spans="4:5" x14ac:dyDescent="0.25">
      <c r="D1884" s="120"/>
      <c r="E1884" s="120"/>
    </row>
    <row r="1885" spans="4:5" x14ac:dyDescent="0.25">
      <c r="D1885" s="120"/>
      <c r="E1885" s="120"/>
    </row>
    <row r="1886" spans="4:5" x14ac:dyDescent="0.25">
      <c r="D1886" s="120"/>
      <c r="E1886" s="120"/>
    </row>
    <row r="1887" spans="4:5" x14ac:dyDescent="0.25">
      <c r="D1887" s="120"/>
      <c r="E1887" s="120"/>
    </row>
    <row r="1888" spans="4:5" x14ac:dyDescent="0.25">
      <c r="D1888" s="120"/>
      <c r="E1888" s="120"/>
    </row>
    <row r="1889" spans="4:5" x14ac:dyDescent="0.25">
      <c r="D1889" s="120"/>
      <c r="E1889" s="120"/>
    </row>
    <row r="1890" spans="4:5" x14ac:dyDescent="0.25">
      <c r="D1890" s="120"/>
      <c r="E1890" s="120"/>
    </row>
    <row r="1891" spans="4:5" x14ac:dyDescent="0.25">
      <c r="D1891" s="120"/>
      <c r="E1891" s="120"/>
    </row>
    <row r="1892" spans="4:5" x14ac:dyDescent="0.25">
      <c r="D1892" s="120"/>
      <c r="E1892" s="120"/>
    </row>
    <row r="1893" spans="4:5" x14ac:dyDescent="0.25">
      <c r="D1893" s="120"/>
      <c r="E1893" s="120"/>
    </row>
    <row r="1894" spans="4:5" x14ac:dyDescent="0.25">
      <c r="D1894" s="120"/>
      <c r="E1894" s="120"/>
    </row>
    <row r="1895" spans="4:5" x14ac:dyDescent="0.25">
      <c r="D1895" s="120"/>
      <c r="E1895" s="120"/>
    </row>
    <row r="1896" spans="4:5" x14ac:dyDescent="0.25">
      <c r="D1896" s="120"/>
      <c r="E1896" s="120"/>
    </row>
    <row r="1897" spans="4:5" x14ac:dyDescent="0.25">
      <c r="D1897" s="120"/>
      <c r="E1897" s="120"/>
    </row>
    <row r="1898" spans="4:5" x14ac:dyDescent="0.25">
      <c r="D1898" s="120"/>
      <c r="E1898" s="120"/>
    </row>
    <row r="1899" spans="4:5" x14ac:dyDescent="0.25">
      <c r="D1899" s="120"/>
      <c r="E1899" s="120"/>
    </row>
    <row r="1900" spans="4:5" x14ac:dyDescent="0.25">
      <c r="D1900" s="120"/>
      <c r="E1900" s="120"/>
    </row>
    <row r="1901" spans="4:5" x14ac:dyDescent="0.25">
      <c r="D1901" s="120"/>
      <c r="E1901" s="120"/>
    </row>
    <row r="1902" spans="4:5" x14ac:dyDescent="0.25">
      <c r="D1902" s="120"/>
      <c r="E1902" s="120"/>
    </row>
    <row r="1903" spans="4:5" x14ac:dyDescent="0.25">
      <c r="D1903" s="120"/>
      <c r="E1903" s="120"/>
    </row>
    <row r="1904" spans="4:5" x14ac:dyDescent="0.25">
      <c r="D1904" s="120"/>
      <c r="E1904" s="120"/>
    </row>
    <row r="1905" spans="4:5" x14ac:dyDescent="0.25">
      <c r="D1905" s="120"/>
      <c r="E1905" s="120"/>
    </row>
    <row r="1906" spans="4:5" x14ac:dyDescent="0.25">
      <c r="D1906" s="120"/>
      <c r="E1906" s="120"/>
    </row>
    <row r="1907" spans="4:5" x14ac:dyDescent="0.25">
      <c r="D1907" s="120"/>
      <c r="E1907" s="120"/>
    </row>
    <row r="1908" spans="4:5" x14ac:dyDescent="0.25">
      <c r="D1908" s="120"/>
      <c r="E1908" s="120"/>
    </row>
    <row r="1909" spans="4:5" x14ac:dyDescent="0.25">
      <c r="D1909" s="120"/>
      <c r="E1909" s="120"/>
    </row>
    <row r="1910" spans="4:5" x14ac:dyDescent="0.25">
      <c r="D1910" s="120"/>
      <c r="E1910" s="120"/>
    </row>
    <row r="1911" spans="4:5" x14ac:dyDescent="0.25">
      <c r="D1911" s="120"/>
      <c r="E1911" s="120"/>
    </row>
    <row r="1912" spans="4:5" x14ac:dyDescent="0.25">
      <c r="D1912" s="120"/>
      <c r="E1912" s="120"/>
    </row>
    <row r="1913" spans="4:5" x14ac:dyDescent="0.25">
      <c r="D1913" s="120"/>
      <c r="E1913" s="120"/>
    </row>
    <row r="1914" spans="4:5" x14ac:dyDescent="0.25">
      <c r="D1914" s="120"/>
      <c r="E1914" s="120"/>
    </row>
    <row r="1915" spans="4:5" x14ac:dyDescent="0.25">
      <c r="D1915" s="120"/>
      <c r="E1915" s="120"/>
    </row>
    <row r="1916" spans="4:5" x14ac:dyDescent="0.25">
      <c r="D1916" s="120"/>
      <c r="E1916" s="120"/>
    </row>
    <row r="1917" spans="4:5" x14ac:dyDescent="0.25">
      <c r="D1917" s="120"/>
      <c r="E1917" s="120"/>
    </row>
    <row r="1918" spans="4:5" x14ac:dyDescent="0.25">
      <c r="D1918" s="120"/>
      <c r="E1918" s="120"/>
    </row>
    <row r="1919" spans="4:5" x14ac:dyDescent="0.25">
      <c r="D1919" s="120"/>
      <c r="E1919" s="120"/>
    </row>
    <row r="1920" spans="4:5" x14ac:dyDescent="0.25">
      <c r="D1920" s="120"/>
      <c r="E1920" s="120"/>
    </row>
    <row r="1921" spans="4:5" x14ac:dyDescent="0.25">
      <c r="D1921" s="120"/>
      <c r="E1921" s="120"/>
    </row>
    <row r="1922" spans="4:5" x14ac:dyDescent="0.25">
      <c r="D1922" s="120"/>
      <c r="E1922" s="120"/>
    </row>
    <row r="1923" spans="4:5" x14ac:dyDescent="0.25">
      <c r="D1923" s="120"/>
      <c r="E1923" s="120"/>
    </row>
    <row r="1924" spans="4:5" x14ac:dyDescent="0.25">
      <c r="D1924" s="120"/>
      <c r="E1924" s="120"/>
    </row>
    <row r="1925" spans="4:5" x14ac:dyDescent="0.25">
      <c r="D1925" s="120"/>
      <c r="E1925" s="120"/>
    </row>
    <row r="1926" spans="4:5" x14ac:dyDescent="0.25">
      <c r="D1926" s="120"/>
      <c r="E1926" s="120"/>
    </row>
    <row r="1927" spans="4:5" x14ac:dyDescent="0.25">
      <c r="D1927" s="120"/>
      <c r="E1927" s="120"/>
    </row>
    <row r="1928" spans="4:5" x14ac:dyDescent="0.25">
      <c r="D1928" s="120"/>
      <c r="E1928" s="120"/>
    </row>
    <row r="1929" spans="4:5" x14ac:dyDescent="0.25">
      <c r="D1929" s="120"/>
      <c r="E1929" s="120"/>
    </row>
    <row r="1930" spans="4:5" x14ac:dyDescent="0.25">
      <c r="D1930" s="120"/>
      <c r="E1930" s="120"/>
    </row>
    <row r="1931" spans="4:5" x14ac:dyDescent="0.25">
      <c r="D1931" s="120"/>
      <c r="E1931" s="120"/>
    </row>
    <row r="1932" spans="4:5" x14ac:dyDescent="0.25">
      <c r="D1932" s="120"/>
      <c r="E1932" s="120"/>
    </row>
    <row r="1933" spans="4:5" x14ac:dyDescent="0.25">
      <c r="D1933" s="120"/>
      <c r="E1933" s="120"/>
    </row>
    <row r="1934" spans="4:5" x14ac:dyDescent="0.25">
      <c r="D1934" s="120"/>
      <c r="E1934" s="120"/>
    </row>
    <row r="1935" spans="4:5" x14ac:dyDescent="0.25">
      <c r="D1935" s="120"/>
      <c r="E1935" s="120"/>
    </row>
    <row r="1936" spans="4:5" x14ac:dyDescent="0.25">
      <c r="D1936" s="120"/>
      <c r="E1936" s="120"/>
    </row>
    <row r="1937" spans="4:5" x14ac:dyDescent="0.25">
      <c r="D1937" s="120"/>
      <c r="E1937" s="120"/>
    </row>
    <row r="1938" spans="4:5" x14ac:dyDescent="0.25">
      <c r="D1938" s="120"/>
      <c r="E1938" s="120"/>
    </row>
  </sheetData>
  <autoFilter ref="A2:J1078" xr:uid="{A2024554-E615-48CB-B5AE-3D207552BCD8}"/>
  <mergeCells count="46">
    <mergeCell ref="A1:K1"/>
    <mergeCell ref="B3:B38"/>
    <mergeCell ref="C4:C5"/>
    <mergeCell ref="C7:C8"/>
    <mergeCell ref="C11:C12"/>
    <mergeCell ref="C15:C16"/>
    <mergeCell ref="C18:C20"/>
    <mergeCell ref="C24:C26"/>
    <mergeCell ref="C27:C31"/>
    <mergeCell ref="C33:C38"/>
    <mergeCell ref="B39:B73"/>
    <mergeCell ref="C39:C44"/>
    <mergeCell ref="C45:C47"/>
    <mergeCell ref="C49:C50"/>
    <mergeCell ref="C51:C57"/>
    <mergeCell ref="C59:C60"/>
    <mergeCell ref="C61:C65"/>
    <mergeCell ref="C66:C71"/>
    <mergeCell ref="C535:C548"/>
    <mergeCell ref="C246:C263"/>
    <mergeCell ref="C264:C281"/>
    <mergeCell ref="C282:C310"/>
    <mergeCell ref="C311:C340"/>
    <mergeCell ref="C341:C380"/>
    <mergeCell ref="C381:C409"/>
    <mergeCell ref="C410:C434"/>
    <mergeCell ref="C435:C476"/>
    <mergeCell ref="C477:C496"/>
    <mergeCell ref="C497:C520"/>
    <mergeCell ref="C521:C534"/>
    <mergeCell ref="C549:C589"/>
    <mergeCell ref="C590:C607"/>
    <mergeCell ref="B609:B1017"/>
    <mergeCell ref="C609:C1017"/>
    <mergeCell ref="B1018:B1078"/>
    <mergeCell ref="C1018:C1078"/>
    <mergeCell ref="B74:B608"/>
    <mergeCell ref="C75:C97"/>
    <mergeCell ref="C98:C107"/>
    <mergeCell ref="C108:C119"/>
    <mergeCell ref="C120:C133"/>
    <mergeCell ref="C134:C146"/>
    <mergeCell ref="C147:C163"/>
    <mergeCell ref="C164:C191"/>
    <mergeCell ref="C192:C212"/>
    <mergeCell ref="C213:C245"/>
  </mergeCells>
  <phoneticPr fontId="1" type="noConversion"/>
  <hyperlinks>
    <hyperlink ref="C39" r:id="rId1" display="http://cve.mitre.org/cgi-bin/cvename.cgi?name=CVE-2019-0220" xr:uid="{5C4F68E5-B188-408B-80A4-CDEDD854478F}"/>
    <hyperlink ref="K58" r:id="rId2" xr:uid="{F181ACFC-8E18-411E-B73B-4B4D0577335E}"/>
    <hyperlink ref="K67" r:id="rId3" xr:uid="{FEA0F9E1-2324-4192-B241-9994486BFC91}"/>
    <hyperlink ref="K72" r:id="rId4" xr:uid="{DBEBE25D-DFBD-4873-86A4-CEB8072A5FF5}"/>
    <hyperlink ref="K135" r:id="rId5" xr:uid="{42E1A5E9-7EF6-4E45-BBF0-F4707E71E5BE}"/>
    <hyperlink ref="K380" r:id="rId6" xr:uid="{BFA39DF1-0F1E-465B-B06F-0CD3449420D7}"/>
    <hyperlink ref="K609" r:id="rId7" xr:uid="{2FA39485-ADC5-4FE0-B523-3C81A13CB0C5}"/>
    <hyperlink ref="K610" r:id="rId8" xr:uid="{5B583436-F424-4F0F-B219-6C2031ED32C0}"/>
    <hyperlink ref="K611" r:id="rId9" xr:uid="{57F34308-1872-4761-8BC8-434C729A1634}"/>
    <hyperlink ref="K613" r:id="rId10" xr:uid="{7197458E-93AC-49CB-8C1C-38AAF1640BE1}"/>
    <hyperlink ref="K615" r:id="rId11" xr:uid="{F014A4EE-B20B-4938-A4E7-E7EFF4DC7E2A}"/>
    <hyperlink ref="K617" r:id="rId12" xr:uid="{D7CCC776-4F4F-4774-8F7D-57AF85CED8A4}"/>
    <hyperlink ref="K618" r:id="rId13" xr:uid="{E106AD02-7659-4972-8B0A-089F7FE75081}"/>
    <hyperlink ref="K619" r:id="rId14" xr:uid="{A61AD770-4E06-4ED5-921A-3FCB9AB4769A}"/>
    <hyperlink ref="K624" r:id="rId15" xr:uid="{36BAE502-1AAE-4162-B60B-71725729DA5D}"/>
    <hyperlink ref="K625" r:id="rId16" xr:uid="{3466C79C-B1C1-47C2-BBBD-8B15FDCE82F1}"/>
    <hyperlink ref="K626" r:id="rId17" xr:uid="{821CDD27-57E5-4925-8465-3849190F1427}"/>
    <hyperlink ref="K629" r:id="rId18" xr:uid="{D98BEF05-D0CD-41E2-8060-F52CAD01D729}"/>
    <hyperlink ref="K630" r:id="rId19" xr:uid="{4B455918-FDC2-4865-8CEC-CE63060EAB76}"/>
    <hyperlink ref="K631" r:id="rId20" xr:uid="{0177CA3F-04D0-4356-B19C-233EE50FE7CC}"/>
    <hyperlink ref="K633" r:id="rId21" xr:uid="{D66F19A5-195A-408E-AA20-159A60886560}"/>
    <hyperlink ref="K634" r:id="rId22" xr:uid="{13565E70-B331-4A56-AF17-6D7AF44DC48A}"/>
    <hyperlink ref="K636" r:id="rId23" xr:uid="{395279D4-34EB-44B9-A3E9-7F5C6F94A9C5}"/>
    <hyperlink ref="K637" r:id="rId24" xr:uid="{C6885E85-06B3-41D5-96E9-D31A395E57ED}"/>
    <hyperlink ref="K638" r:id="rId25" xr:uid="{EC31AF83-7DEE-4967-8181-0443E90EA1FD}"/>
    <hyperlink ref="K639" r:id="rId26" xr:uid="{2A598DD5-9A8E-4C7A-B3E9-50174E232509}"/>
    <hyperlink ref="K640" r:id="rId27" xr:uid="{E2098B20-A42F-435F-BE3C-F7A917A6B996}"/>
    <hyperlink ref="K641" r:id="rId28" xr:uid="{EF88AE26-84F5-4384-A63E-D0B293420753}"/>
    <hyperlink ref="K642" r:id="rId29" xr:uid="{0B54E02E-D4BC-4D9F-A70F-86BA5849FEDE}"/>
    <hyperlink ref="K643" r:id="rId30" xr:uid="{6450909F-8989-40BA-9EA2-9C1CDAF21A1E}"/>
    <hyperlink ref="K644" r:id="rId31" xr:uid="{1E5DCBDF-5BA0-433A-B0A8-59084E13A3D1}"/>
    <hyperlink ref="K645" r:id="rId32" xr:uid="{0B981E44-129B-4CDA-957C-598A4138915A}"/>
    <hyperlink ref="K646" r:id="rId33" xr:uid="{F4069E40-49F7-4B77-8F0E-4E40ED68B95B}"/>
    <hyperlink ref="K647" r:id="rId34" xr:uid="{E9133A71-05A2-496F-9521-AB348682B50A}"/>
    <hyperlink ref="K648" r:id="rId35" xr:uid="{0F1FE8AD-E25E-40AB-A721-12293477D988}"/>
    <hyperlink ref="K649" r:id="rId36" xr:uid="{15D0E5B5-1908-4868-94FC-7089FD3AE997}"/>
    <hyperlink ref="K650" r:id="rId37" xr:uid="{43679ED3-BD28-43AB-94C9-B13EE07BD96B}"/>
    <hyperlink ref="K651" r:id="rId38" xr:uid="{68CD701D-8466-4858-9DA9-E32EA8ED5F12}"/>
    <hyperlink ref="K654" r:id="rId39" xr:uid="{4E9D7967-E981-4ADE-ABD7-33BED13DAB90}"/>
    <hyperlink ref="K655" r:id="rId40" xr:uid="{22381D93-3857-492A-B017-ADDC5D0A661D}"/>
    <hyperlink ref="K656" r:id="rId41" xr:uid="{FBDD928A-6647-4EC4-B5F9-8C405F2BB67F}"/>
    <hyperlink ref="K657" r:id="rId42" xr:uid="{0D42D366-1710-4E2F-85DC-A09751A31B64}"/>
    <hyperlink ref="K658" r:id="rId43" xr:uid="{9D3F90A4-F6F2-41C1-A89A-D9C0F0A2BC08}"/>
    <hyperlink ref="K659" r:id="rId44" xr:uid="{6A16162F-DE73-403B-9735-E8966A885147}"/>
    <hyperlink ref="K661" r:id="rId45" xr:uid="{40128B7A-62EB-410B-AD70-8935FC859C18}"/>
    <hyperlink ref="K662" r:id="rId46" xr:uid="{CC4C49A9-53A6-4F95-88E7-3968446E1669}"/>
    <hyperlink ref="K663" r:id="rId47" xr:uid="{0B4AA89B-008B-474F-8F8E-E1F3F3CC02AE}"/>
    <hyperlink ref="K664" r:id="rId48" xr:uid="{39B07581-F4F6-421F-BE4D-B92B883AC9B6}"/>
    <hyperlink ref="K665" r:id="rId49" xr:uid="{1AEB6247-A353-47E9-AC24-4CE302AAA575}"/>
    <hyperlink ref="K666" r:id="rId50" xr:uid="{5D210773-5370-478D-BE7B-971262E06103}"/>
    <hyperlink ref="K667" r:id="rId51" xr:uid="{3FC33423-AF42-490F-B0CE-D9555A4FAD4D}"/>
    <hyperlink ref="K668" r:id="rId52" xr:uid="{A2342597-A0F6-4998-89F2-0CC9FA85C5E7}"/>
    <hyperlink ref="K669" r:id="rId53" xr:uid="{E420BDBA-2284-4C66-8B65-87C7F9F3C8CC}"/>
    <hyperlink ref="K670" r:id="rId54" xr:uid="{047239E8-5B36-49B0-86A4-54A1D472AFC2}"/>
    <hyperlink ref="K671" r:id="rId55" xr:uid="{58D1CC0C-25FA-469A-8DFF-0F81DEA2804D}"/>
    <hyperlink ref="K672" r:id="rId56" xr:uid="{0DC089BD-B27F-4181-AE3F-3F6A735EA2FD}"/>
    <hyperlink ref="K673" r:id="rId57" xr:uid="{F154F504-3E9E-46B7-BBDE-593CBB86AB77}"/>
    <hyperlink ref="K674" r:id="rId58" display="https://github.com/torvalds/linux/commit/15fab63e1e57be9fdb5eec1bbc5916e9825e9acb;https://github.com/torvalds/linux/commit/6b3a707736301c2128ca85ce85fb13f60b5e350a;https://github.com/torvalds/linux/commit/88b1a17dfc3ed7728316478fae0f5ad508f50397;https://github.com/torvalds/linux/commit/8fde12ca79aff9b5ba951fce1a2641901b8d8e64;https://github.com/torvalds/linux/commit/f958d7b528b1b40c44cfda5eabe2d82760d868c3" xr:uid="{804F0454-34CD-4E18-92C0-7C63C3822AF7}"/>
    <hyperlink ref="K675" r:id="rId59" xr:uid="{FF6E4D25-6BA7-4E9E-9F05-A12CD1C3F93F}"/>
    <hyperlink ref="K677" r:id="rId60" xr:uid="{8D14CD07-1320-4C1F-A789-9690113CB9DE}"/>
    <hyperlink ref="K679" r:id="rId61" xr:uid="{42AB65BF-DA6A-4986-904A-23DE696AEE86}"/>
    <hyperlink ref="K680" r:id="rId62" xr:uid="{4421F932-A6A9-4965-B012-2575362F853A}"/>
    <hyperlink ref="K684" r:id="rId63" xr:uid="{73FC4198-8C87-4BBE-AA16-41FED85BFCCF}"/>
    <hyperlink ref="K685" r:id="rId64" xr:uid="{0AE577DB-A423-4725-9BE7-00AA5CD6B1F8}"/>
    <hyperlink ref="K686" r:id="rId65" xr:uid="{FC54D554-452C-4B60-BF7A-CC3E910F0419}"/>
    <hyperlink ref="K687" r:id="rId66" xr:uid="{7F0CD85E-7694-4D6D-80A9-AB61E690A73B}"/>
    <hyperlink ref="K689" r:id="rId67" xr:uid="{C4B12CC8-B637-492A-B56E-D96577F6B8DE}"/>
    <hyperlink ref="K690" r:id="rId68" xr:uid="{E027D2CD-5498-430A-90BF-23ED1B00857A}"/>
    <hyperlink ref="K691" r:id="rId69" xr:uid="{E07E33FE-5503-4FAF-9399-5C219B43A6D9}"/>
    <hyperlink ref="K692" r:id="rId70" xr:uid="{B3322B62-9E30-4C01-8E80-DE31C416925C}"/>
    <hyperlink ref="K696" r:id="rId71" xr:uid="{86C08577-EB91-4531-AE2A-FED51BBD88B1}"/>
    <hyperlink ref="K697" r:id="rId72" xr:uid="{54A22944-0CF6-4845-A714-54C406E417BE}"/>
    <hyperlink ref="K699" r:id="rId73" xr:uid="{DA84A9C5-1C51-46DD-BF38-89EB24C2CBCF}"/>
    <hyperlink ref="K700" r:id="rId74" xr:uid="{374859D0-BBD3-454C-9BC7-F2E6F27C0B23}"/>
    <hyperlink ref="K701" r:id="rId75" xr:uid="{8403F64D-F71A-4CC7-ABDD-ED93EBB69C6C}"/>
    <hyperlink ref="K702" r:id="rId76" xr:uid="{357B6D40-7D48-4672-B00A-0B65AB32C3B5}"/>
    <hyperlink ref="K703" r:id="rId77" xr:uid="{0B6DA9F2-0926-4FD7-BA8B-247CEC2DE7C8}"/>
    <hyperlink ref="K704" r:id="rId78" xr:uid="{4A3FEB7C-8C0E-4935-A7AC-1E3FF1F86028}"/>
    <hyperlink ref="K705" r:id="rId79" xr:uid="{4277A89A-9500-4C05-9E65-A8D2B58A3113}"/>
    <hyperlink ref="K706" r:id="rId80" xr:uid="{7E482C94-1081-453C-9C8F-09C2105C1F1F}"/>
    <hyperlink ref="K707" r:id="rId81" xr:uid="{F18A597D-5435-43A0-8123-3C0E53169096}"/>
    <hyperlink ref="K708" r:id="rId82" xr:uid="{F287315B-792C-4814-87A0-742CFFAD34FC}"/>
    <hyperlink ref="K709" r:id="rId83" xr:uid="{03D7E24E-145B-4EDE-B368-2B9302A77784}"/>
    <hyperlink ref="K710" r:id="rId84" xr:uid="{EC88D2E8-2D02-4358-8814-0C574AB72DFC}"/>
    <hyperlink ref="K712" r:id="rId85" xr:uid="{0E2A34AB-2BFC-498D-92FE-EE52199AF763}"/>
    <hyperlink ref="K713" r:id="rId86" xr:uid="{65651744-08F9-40BA-8239-676F67CDAF37}"/>
    <hyperlink ref="K715" r:id="rId87" xr:uid="{1DCCA37D-B498-4AE4-919C-2710A5BC3EE8}"/>
    <hyperlink ref="K716" r:id="rId88" xr:uid="{ACDCD670-AE63-4D71-B27B-EF94EF8C6C89}"/>
    <hyperlink ref="K717" r:id="rId89" xr:uid="{4C0C1997-8981-44FE-A4A7-E4B0DE982D29}"/>
    <hyperlink ref="K719" r:id="rId90" xr:uid="{53CD9310-9EE9-43A1-A6FF-C62CDB728403}"/>
    <hyperlink ref="K720" r:id="rId91" xr:uid="{DB32ED0F-0D5B-4E5F-ADB8-66ED61FF03C6}"/>
    <hyperlink ref="K721" r:id="rId92" xr:uid="{710EC04B-D1A9-408B-AE33-F9BB120F249A}"/>
    <hyperlink ref="K722" r:id="rId93" xr:uid="{CA6DC6D8-5F30-45A9-9AC4-5418F815983E}"/>
    <hyperlink ref="K723" r:id="rId94" xr:uid="{835F06F0-B8C3-4C38-B0BA-CAD067758956}"/>
    <hyperlink ref="K725" r:id="rId95" xr:uid="{AFA7C2D1-003F-4367-8542-A43239764229}"/>
    <hyperlink ref="K730" r:id="rId96" xr:uid="{D00171F4-9A54-459A-A851-4D515B9D196E}"/>
    <hyperlink ref="K731" r:id="rId97" xr:uid="{15C4BE15-DBC9-4EE5-AA7E-FF8A3B97456A}"/>
    <hyperlink ref="K732" r:id="rId98" xr:uid="{18F74AB0-FB54-408A-964B-A84C32FDCBF2}"/>
    <hyperlink ref="K733" r:id="rId99" xr:uid="{018F41FE-5EAB-42A0-8608-3656A43CC9FA}"/>
    <hyperlink ref="K735" r:id="rId100" xr:uid="{0AAE8EB8-F55B-4070-935D-8CE0FA111CF8}"/>
    <hyperlink ref="K736" r:id="rId101" xr:uid="{A8F58285-0FD2-468F-9357-2159C991DBEA}"/>
    <hyperlink ref="K738" r:id="rId102" display="https://git.kernel.org/pub/scm/linux/kernel/git/mkp/scsi.git/commit/?h=4.19/scsi-fixes&amp;id=1816494330a83f2a064499d8ed2797045641f92c;https://git.kernel.org/pub/scm/linux/kernel/git/mkp/scsi.git/commit/?h=4.19/scsi-fixes&amp;id=8c39e2699f8acb2e29782a834e56306da24937fe" xr:uid="{EC56113B-E069-44BB-8E76-6BA027A5E632}"/>
    <hyperlink ref="K749" r:id="rId103" xr:uid="{97144CAB-D3C7-4A17-B883-282C0CBDEDDF}"/>
    <hyperlink ref="K750" r:id="rId104" xr:uid="{11776AF5-B77D-401A-A4B5-C498AC767E76}"/>
    <hyperlink ref="K751" r:id="rId105" xr:uid="{EED541EE-1FC5-4326-93FA-BFC425E7B74E}"/>
    <hyperlink ref="K752" r:id="rId106" xr:uid="{AC0A0ADF-D992-455E-9093-ACB0CD8D51A9}"/>
    <hyperlink ref="K753" r:id="rId107" xr:uid="{BF7DD6E3-445F-4B57-A735-5EA022263D8A}"/>
    <hyperlink ref="K754" r:id="rId108" xr:uid="{EB347147-731A-4CF0-9A02-EAF0830A029A}"/>
    <hyperlink ref="K755" r:id="rId109" xr:uid="{4783C067-99FB-460A-9FDA-05CE91ABFEED}"/>
    <hyperlink ref="K756" r:id="rId110" xr:uid="{C02232C3-39B0-4544-AE7F-5E5399A2EF58}"/>
    <hyperlink ref="K757" r:id="rId111" xr:uid="{B43CDCAC-359E-4394-A4E6-8C859FD8EC57}"/>
    <hyperlink ref="K758" r:id="rId112" xr:uid="{CA774824-E2FE-4C3A-984C-CB533AA4DC46}"/>
    <hyperlink ref="K759" r:id="rId113" xr:uid="{2BEB1B20-421C-41B4-B449-8390DDCF071A}"/>
    <hyperlink ref="K760" r:id="rId114" xr:uid="{911F9E54-479A-4365-A715-3C5AAA5CB8EC}"/>
    <hyperlink ref="K762" r:id="rId115" xr:uid="{2313032A-E50D-4845-A8CF-B1B158B8471D}"/>
    <hyperlink ref="K763" r:id="rId116" xr:uid="{DC43B7E6-A246-4656-BD27-550606E8CBC2}"/>
    <hyperlink ref="K765" r:id="rId117" xr:uid="{707305FE-49BA-4355-8458-F7772B400B60}"/>
    <hyperlink ref="K766" r:id="rId118" xr:uid="{E3FAF5ED-7385-4814-8799-105081CCAD21}"/>
    <hyperlink ref="K769" r:id="rId119" xr:uid="{9FA99AD5-C7BB-415E-920C-93CE119741CD}"/>
    <hyperlink ref="K770" r:id="rId120" xr:uid="{3A3EA739-A725-48D7-8C68-0D47D40AE68F}"/>
    <hyperlink ref="K771" r:id="rId121" xr:uid="{123E5674-C897-46B0-91CB-B1293E1E1F2B}"/>
    <hyperlink ref="K772" r:id="rId122" xr:uid="{FA5B5951-FE15-4058-9143-59A0CAB6E17A}"/>
    <hyperlink ref="K773" r:id="rId123" xr:uid="{C6E54023-E6C4-4758-96E8-399F6FDE0D52}"/>
    <hyperlink ref="K774" r:id="rId124" xr:uid="{8457CAB1-216C-45AF-835C-C01F4C992C99}"/>
    <hyperlink ref="K775" r:id="rId125" xr:uid="{B87E4FCE-CFAD-42B9-8929-C8BEDCE02544}"/>
    <hyperlink ref="K776" r:id="rId126" xr:uid="{89EA1692-5075-40D3-A6A8-1A540DBE720A}"/>
    <hyperlink ref="K777" r:id="rId127" xr:uid="{7874E2AB-5979-4ED8-8E4D-82B787AA3C4E}"/>
    <hyperlink ref="K778" r:id="rId128" xr:uid="{9D21BEDE-6132-46A3-B57B-40A04E6EEF0D}"/>
    <hyperlink ref="K779" r:id="rId129" xr:uid="{D280124E-7806-4DEF-8A3C-09574031AC5C}"/>
    <hyperlink ref="K780" r:id="rId130" xr:uid="{2076C15C-73A0-4EA1-B4EA-1538951D4958}"/>
    <hyperlink ref="K782" r:id="rId131" xr:uid="{A15CDF46-47F3-4138-AA08-BC9C2BEEF00E}"/>
    <hyperlink ref="K784" r:id="rId132" xr:uid="{0A401516-A1AB-4D07-9D35-E9BB755FE0AA}"/>
    <hyperlink ref="K786" r:id="rId133" xr:uid="{3F21B808-4758-49DF-A0C1-6F970C062E18}"/>
    <hyperlink ref="K787" r:id="rId134" xr:uid="{175DDA71-A24F-42EF-8BC1-95098D4F716F}"/>
    <hyperlink ref="K788" r:id="rId135" xr:uid="{D6805208-14A6-4E63-99A7-B1BF7D35A887}"/>
    <hyperlink ref="K789" r:id="rId136" xr:uid="{5168BC70-DCCD-49FA-9A7A-C10649170423}"/>
    <hyperlink ref="K791" r:id="rId137" xr:uid="{EBAC1F41-AE9E-4AFB-BC63-560BE3982432}"/>
    <hyperlink ref="K792" r:id="rId138" xr:uid="{7884912D-E20B-4D4C-AF46-3386E64D98EB}"/>
    <hyperlink ref="K793" r:id="rId139" xr:uid="{43DFA3D4-845C-4CD0-9C85-ADB8BF6427BD}"/>
    <hyperlink ref="K797" r:id="rId140" xr:uid="{EF1DC628-B86B-462B-81B3-5018BCB332C9}"/>
    <hyperlink ref="K798" r:id="rId141" xr:uid="{D9FDB068-20C7-4C60-8CE7-F60590A6CD18}"/>
    <hyperlink ref="K799" r:id="rId142" xr:uid="{62A3D8A5-1C50-4603-9359-5849E6271861}"/>
    <hyperlink ref="K806" r:id="rId143" xr:uid="{C7DD8FAE-2AE5-4943-9477-E9450FF504E1}"/>
    <hyperlink ref="K807" r:id="rId144" xr:uid="{FD431145-9507-41CE-A35D-B8451CE85CCF}"/>
    <hyperlink ref="K808" r:id="rId145" xr:uid="{F76BF44C-E171-4AE4-B8AD-7A21EEA52166}"/>
    <hyperlink ref="K810" r:id="rId146" xr:uid="{9C6EC5BC-1EF8-4EAC-971A-27759F93FB42}"/>
    <hyperlink ref="K811" r:id="rId147" xr:uid="{24CA1B00-E718-43E5-8950-F10A584A9451}"/>
    <hyperlink ref="K812" r:id="rId148" xr:uid="{66EDCF23-7248-47ED-90A5-59DBFB86D9B6}"/>
    <hyperlink ref="K813" r:id="rId149" xr:uid="{8D7E053A-2C10-4B69-B911-C76AFF0064DF}"/>
    <hyperlink ref="K814" r:id="rId150" xr:uid="{CB4CB4AF-24E8-4F0A-89C9-337A18CEA97C}"/>
    <hyperlink ref="K815" r:id="rId151" xr:uid="{E12D768B-EF9E-4DF6-A8B7-14BC14F18D85}"/>
    <hyperlink ref="K816" r:id="rId152" xr:uid="{A71289E5-A9C1-4B60-AD58-47442A0B1982}"/>
    <hyperlink ref="K817" r:id="rId153" xr:uid="{C6F4BF23-9518-4FA6-B5E0-9C26A085FE05}"/>
    <hyperlink ref="K818" r:id="rId154" xr:uid="{94998B66-C50D-40F6-B792-C90FF6FEAF3A}"/>
    <hyperlink ref="K819" r:id="rId155" xr:uid="{F979015B-5DC3-4353-845F-BAC054B66FF2}"/>
    <hyperlink ref="K820" r:id="rId156" xr:uid="{F8C35EF3-A04B-4F3D-89FB-919195BF8FE6}"/>
    <hyperlink ref="K821" r:id="rId157" xr:uid="{2CF7634D-7623-4475-BFA3-84DBA63EED8E}"/>
    <hyperlink ref="K822" r:id="rId158" xr:uid="{7C7ECDCD-8F20-4686-8C5B-532264E0973D}"/>
    <hyperlink ref="K823" r:id="rId159" xr:uid="{5125BD27-30ED-4ED6-A129-CBEAC6A3FF11}"/>
    <hyperlink ref="K824" r:id="rId160" xr:uid="{D551265E-4E4C-49ED-97DC-93A1BD5D386C}"/>
    <hyperlink ref="K825" r:id="rId161" xr:uid="{8F615DA2-ECF4-4C1C-B749-95D50CE59323}"/>
    <hyperlink ref="K826" r:id="rId162" xr:uid="{5F97FD68-5E7F-430A-B3FA-FD9984616C7A}"/>
    <hyperlink ref="K827" r:id="rId163" xr:uid="{DC0C2D02-4AC5-4396-AC7D-04DB24D2A679}"/>
    <hyperlink ref="K828" r:id="rId164" xr:uid="{33962CC7-7844-4B38-83B3-07CBB76710D6}"/>
    <hyperlink ref="K829" r:id="rId165" xr:uid="{DBBBB0F1-0FDE-45A0-91D5-0B2C465EFA8B}"/>
    <hyperlink ref="K830" r:id="rId166" xr:uid="{C2671AAC-0CDB-4968-8B08-19ED548C1C0A}"/>
    <hyperlink ref="K831" r:id="rId167" xr:uid="{DC984897-1012-4FAB-B42B-5D15271E564F}"/>
    <hyperlink ref="K832" r:id="rId168" xr:uid="{E7CB2B80-7AC9-4AF3-A5F2-B72F91161B60}"/>
    <hyperlink ref="K833" r:id="rId169" xr:uid="{31F99553-01CC-4E74-87C1-6EE917246AEC}"/>
    <hyperlink ref="K834" r:id="rId170" xr:uid="{8B2B43D0-ABDA-4710-97E8-820E14C366EC}"/>
    <hyperlink ref="K835" r:id="rId171" xr:uid="{2995B4FC-5D90-49FF-8BD8-B0CC9E9F6B9E}"/>
    <hyperlink ref="K836" r:id="rId172" xr:uid="{3F50CC95-D5A8-48EE-9534-FC5D341098F1}"/>
    <hyperlink ref="K837" r:id="rId173" xr:uid="{94AA81C7-9AAD-463B-B01D-6C4D04622EAF}"/>
    <hyperlink ref="K841" r:id="rId174" xr:uid="{3CC347FF-EECD-4230-B2F6-CF58883A7C5D}"/>
    <hyperlink ref="K842" r:id="rId175" xr:uid="{0FBB82E3-148B-4B10-942F-A1A10DF67837}"/>
    <hyperlink ref="K843" r:id="rId176" xr:uid="{ADB1B313-6813-41AE-B936-AD3865413CFF}"/>
    <hyperlink ref="K844" r:id="rId177" xr:uid="{B03A2A34-A630-4258-922B-269C33EEB676}"/>
    <hyperlink ref="K846" r:id="rId178" xr:uid="{59029FEB-88D4-4F2C-8FBA-136C11EAA962}"/>
    <hyperlink ref="K851" r:id="rId179" xr:uid="{7B10AD62-0BE8-485D-A17A-8654107A88F2}"/>
    <hyperlink ref="K852" r:id="rId180" xr:uid="{E7D8E844-A17A-4D88-A114-C32D89CCEC4A}"/>
    <hyperlink ref="K853" r:id="rId181" xr:uid="{20B55FFD-AD1D-4B4E-B58E-DEC752C0C885}"/>
    <hyperlink ref="K854" r:id="rId182" xr:uid="{E7D9A1B2-9589-4465-B912-7C25C99094F7}"/>
    <hyperlink ref="K855" r:id="rId183" xr:uid="{B83D8561-30AB-4706-9F2D-06BFDD52F8F3}"/>
    <hyperlink ref="K856" r:id="rId184" xr:uid="{F53F377A-5C64-4BF6-91E6-AED8B58B2846}"/>
    <hyperlink ref="K861" r:id="rId185" xr:uid="{AC226046-9AD2-4FF0-A94E-3C8229AB4760}"/>
    <hyperlink ref="K863" r:id="rId186" xr:uid="{FA68A798-1892-4F88-8DD0-BBC7F1A66CB1}"/>
    <hyperlink ref="K867" r:id="rId187" xr:uid="{55AECC6D-3947-42BF-9B97-9C18C74A7A0F}"/>
    <hyperlink ref="K868" r:id="rId188" xr:uid="{4F84FBBA-BC37-4242-AED1-6AF222C9BE07}"/>
    <hyperlink ref="K869" r:id="rId189" xr:uid="{1C9AF8D6-CBA8-472F-8FB3-3A3372DF8492}"/>
    <hyperlink ref="K870" r:id="rId190" xr:uid="{91C1E913-7592-4465-98CC-8B19BA09DAFB}"/>
    <hyperlink ref="K871" r:id="rId191" xr:uid="{B6A8CE0A-30C7-4C29-B36F-D3712DB6E974}"/>
    <hyperlink ref="K872" r:id="rId192" xr:uid="{DBA0F1D3-D3B3-44C4-AF50-185DC147E21A}"/>
    <hyperlink ref="K873" r:id="rId193" xr:uid="{F6D25353-4E54-4BC6-A0D1-C3C68A61ED78}"/>
    <hyperlink ref="K874" r:id="rId194" xr:uid="{DC1FD939-E1A8-4BC4-8627-8A683FA197C6}"/>
    <hyperlink ref="K875" r:id="rId195" xr:uid="{2E0D431D-FFF2-414C-96AC-F8FA49A09083}"/>
    <hyperlink ref="K876" r:id="rId196" xr:uid="{54D61EB9-3A6E-4B32-B6BC-2CF9EFE4C57C}"/>
    <hyperlink ref="K880" r:id="rId197" xr:uid="{4F539F83-B8ED-494C-9F19-2769222DB6AA}"/>
    <hyperlink ref="K882" r:id="rId198" xr:uid="{B47EF48E-891F-4570-9479-25482646D1E8}"/>
    <hyperlink ref="K886" r:id="rId199" xr:uid="{072E30C3-1A72-4486-80EE-648C7E41D972}"/>
    <hyperlink ref="K887" r:id="rId200" xr:uid="{69268F74-BB36-4690-9DF2-CE5849B5CD51}"/>
    <hyperlink ref="K888" r:id="rId201" xr:uid="{25D8005F-B5AF-4743-8CF7-D2F732CA7F5D}"/>
    <hyperlink ref="K889" r:id="rId202" xr:uid="{62AEC2BD-35F3-4723-8A2B-03553F522897}"/>
    <hyperlink ref="K890" r:id="rId203" xr:uid="{9C1F1BA2-9FB5-4DC5-89E3-CBEED0EDDE18}"/>
    <hyperlink ref="K891" r:id="rId204" xr:uid="{ACB342E6-3B18-4C23-8F55-595E1A9EB95B}"/>
    <hyperlink ref="K892" r:id="rId205" xr:uid="{EFA2B9C0-AB8B-406C-8BA6-CDBE715444F4}"/>
    <hyperlink ref="K893" r:id="rId206" xr:uid="{10C2F64F-D934-4121-9F82-501D713068B6}"/>
    <hyperlink ref="K894" r:id="rId207" xr:uid="{650FEFD9-5DC0-4747-91E8-908213C43EF2}"/>
    <hyperlink ref="K895" r:id="rId208" xr:uid="{7ABE065D-0E85-4CE6-83E1-D93C3FD3C339}"/>
    <hyperlink ref="K896" r:id="rId209" xr:uid="{02D396A8-EE86-4886-9AE9-1FFD620D4F76}"/>
    <hyperlink ref="K898" r:id="rId210" xr:uid="{5ECA1C8C-9196-4AD8-9F68-EECA0B732916}"/>
    <hyperlink ref="K899" r:id="rId211" xr:uid="{C017AB0F-D50E-4831-AB93-D25062F54BAD}"/>
    <hyperlink ref="K900" r:id="rId212" xr:uid="{B83E61F1-4B4C-4FCE-A30E-236B8544ED61}"/>
    <hyperlink ref="K901" r:id="rId213" xr:uid="{602C5B94-9785-4F42-804B-6D2427735A1E}"/>
    <hyperlink ref="K902" r:id="rId214" xr:uid="{55A913DF-4D54-44A3-A065-00B476068FAD}"/>
    <hyperlink ref="K903" r:id="rId215" xr:uid="{CE330709-9ADA-4CC5-A9A6-9D422CE43CCC}"/>
    <hyperlink ref="K906" r:id="rId216" xr:uid="{8D1833FC-4005-47F6-972C-62621E99B028}"/>
    <hyperlink ref="K909" r:id="rId217" xr:uid="{F9D81FD8-6E3B-4FE8-9BBA-65A63F6B668E}"/>
    <hyperlink ref="K910" r:id="rId218" xr:uid="{4E02390C-83B1-4B77-BE5B-22FF460F2D0A}"/>
    <hyperlink ref="K911" r:id="rId219" xr:uid="{BC3FD63A-A08F-4E2C-AA28-2BE5EDD84256}"/>
    <hyperlink ref="K912" r:id="rId220" xr:uid="{8C536F43-0ED7-4635-9796-46586C7AEE11}"/>
    <hyperlink ref="K913" r:id="rId221" xr:uid="{F277A85C-8137-4B21-B12D-10DF83468AA2}"/>
    <hyperlink ref="K914" r:id="rId222" display="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" xr:uid="{07856DF1-B5B0-4027-928A-249A0AD88110}"/>
    <hyperlink ref="K915" r:id="rId223" xr:uid="{204A27AB-90D6-4EB9-926B-E57B48EBCEB8}"/>
    <hyperlink ref="K919" r:id="rId224" xr:uid="{2462640D-09D9-45FE-BA33-8F8780CD9182}"/>
    <hyperlink ref="K922" r:id="rId225" xr:uid="{963FFAB5-6C35-46A1-B083-1548AF31858E}"/>
    <hyperlink ref="K923" r:id="rId226" xr:uid="{05EB90AC-D33A-4DE9-9DC3-5AA0FFB1E572}"/>
    <hyperlink ref="K924" r:id="rId227" xr:uid="{A363FD3E-7C94-43D6-AAEB-880D476F81D0}"/>
    <hyperlink ref="K925" r:id="rId228" xr:uid="{BC9D84CC-C7D2-490E-B2A4-8ED75953BEB1}"/>
    <hyperlink ref="K926" r:id="rId229" xr:uid="{1492E9EC-9095-4DF2-B301-7CB3905D4E5A}"/>
    <hyperlink ref="K927" r:id="rId230" xr:uid="{12001ADA-3991-4211-A0C7-B2C674450729}"/>
    <hyperlink ref="K928" r:id="rId231" xr:uid="{7C11001B-7D7A-4715-B2C3-1A9430320AD0}"/>
    <hyperlink ref="K929" r:id="rId232" xr:uid="{3D7EDB81-9F9D-45DC-9696-DA6B6314518E}"/>
    <hyperlink ref="K930" r:id="rId233" xr:uid="{E99A8AF3-1246-4C18-9972-A26E95A4B1CA}"/>
    <hyperlink ref="K932" r:id="rId234" xr:uid="{389BA424-57AD-4083-8577-93C17DEAD983}"/>
    <hyperlink ref="K933" r:id="rId235" xr:uid="{06554F65-D623-4750-B8F4-A3925CA1E365}"/>
    <hyperlink ref="K934" r:id="rId236" xr:uid="{D5943A83-E96E-432D-8865-C56219023394}"/>
    <hyperlink ref="K935" r:id="rId237" xr:uid="{FFCB64A9-6C82-4DFE-AC88-D7C633225A8C}"/>
    <hyperlink ref="K936" r:id="rId238" xr:uid="{D49405E9-9A8B-46F2-817E-583ACB5C7745}"/>
    <hyperlink ref="K937" r:id="rId239" xr:uid="{5C28A77A-17B1-4AA3-9DC0-1D83EA49477B}"/>
    <hyperlink ref="K938" r:id="rId240" xr:uid="{6D29C8C2-05E6-4F4A-8A0D-D7B5931BC35D}"/>
    <hyperlink ref="K939" r:id="rId241" xr:uid="{A256E094-17C8-4393-B574-3BCC5C8AE0B6}"/>
    <hyperlink ref="K940" r:id="rId242" xr:uid="{3D9893D0-8661-4334-8F8A-9877A2EB14F7}"/>
    <hyperlink ref="K941" r:id="rId243" xr:uid="{BC01C3A7-AE0D-4230-8592-421D8D342B83}"/>
    <hyperlink ref="K943" r:id="rId244" xr:uid="{4B2ACF27-9ABC-4C05-BAA9-8FBF320667DA}"/>
    <hyperlink ref="K944" r:id="rId245" xr:uid="{304AC5FA-45EB-4721-B3A0-657FF1A8C7E7}"/>
    <hyperlink ref="K945" r:id="rId246" xr:uid="{4B13083F-0EBE-423A-A539-CAAB263B4F58}"/>
    <hyperlink ref="K946" r:id="rId247" xr:uid="{0F345DB8-846A-4F04-8BD5-08D9CF06188E}"/>
    <hyperlink ref="K947" r:id="rId248" xr:uid="{4B22F807-9D4E-4809-8DB7-ED7A2797DF5C}"/>
    <hyperlink ref="K948" r:id="rId249" xr:uid="{66785E57-1C80-42F7-B2B0-CDD419075E2C}"/>
    <hyperlink ref="K949" r:id="rId250" xr:uid="{5A0E3515-34AC-400C-BFCC-E1ACE86E225C}"/>
    <hyperlink ref="K950" r:id="rId251" xr:uid="{30F7BB06-4A32-4311-A000-6DAC37ACACEA}"/>
    <hyperlink ref="K951" r:id="rId252" xr:uid="{31E15FD3-B950-486B-83DB-BC2E61195D92}"/>
    <hyperlink ref="K952" r:id="rId253" xr:uid="{FDB1C2D5-5C34-4972-98E4-039489A72531}"/>
    <hyperlink ref="K954" r:id="rId254" xr:uid="{2CCE1ED6-5000-41E0-94ED-EB72B372053D}"/>
    <hyperlink ref="K955" r:id="rId255" xr:uid="{F9B4CFA4-FE57-440D-AF02-B5EA1DA21BE9}"/>
    <hyperlink ref="K956" r:id="rId256" xr:uid="{CFC39435-4931-45DE-A6F3-B291FD997099}"/>
    <hyperlink ref="K957" r:id="rId257" xr:uid="{156C48B8-2B8B-40B1-9C39-6557D9E9857A}"/>
    <hyperlink ref="K959" r:id="rId258" xr:uid="{2EA79FBA-5007-4406-9593-BE7C8B8443A6}"/>
    <hyperlink ref="K960" r:id="rId259" xr:uid="{C5879AE1-BE62-4424-9564-2A2A1AE23D24}"/>
    <hyperlink ref="K961" r:id="rId260" xr:uid="{CB681844-0626-4840-9123-3F42184B9C19}"/>
    <hyperlink ref="K962" r:id="rId261" xr:uid="{8BD5BD0E-D191-4FFC-A131-86FE0960CBD7}"/>
    <hyperlink ref="K963" r:id="rId262" xr:uid="{8EA6AA97-6FAC-44D2-A0E8-D319F3F6D614}"/>
    <hyperlink ref="K964" r:id="rId263" xr:uid="{D93B99F6-553B-4F1B-871C-DA9F22A631F8}"/>
    <hyperlink ref="K965" r:id="rId264" xr:uid="{D77E4B5D-8350-4D34-B801-DEEB0CD477FC}"/>
    <hyperlink ref="K966" r:id="rId265" xr:uid="{0083D911-2C29-4007-9CFE-0D6DDA673B97}"/>
    <hyperlink ref="K967" r:id="rId266" xr:uid="{3210B866-CD57-4DE9-B984-5A1CC9B223B2}"/>
    <hyperlink ref="K968" r:id="rId267" xr:uid="{59AD709B-9B3D-4322-90AB-BF7907C64739}"/>
    <hyperlink ref="K969" r:id="rId268" xr:uid="{814C6335-356C-4007-B29C-2481A9BC8BCF}"/>
    <hyperlink ref="K970" r:id="rId269" xr:uid="{778FD9F2-C77F-4D05-9BD6-54E755005E94}"/>
    <hyperlink ref="K971" r:id="rId270" xr:uid="{FA95B18C-F250-41B3-B3F1-34827A0F7D1D}"/>
    <hyperlink ref="K972" r:id="rId271" xr:uid="{B345C9DB-4887-45BF-AFAF-84D101D7E208}"/>
    <hyperlink ref="K973" r:id="rId272" xr:uid="{208A45B6-04CD-49F5-8837-BE6B065F5D17}"/>
    <hyperlink ref="K974" r:id="rId273" xr:uid="{7C845919-0574-48D8-8A32-8D39E03E1D2E}"/>
    <hyperlink ref="K975" r:id="rId274" xr:uid="{B746DE9B-0F39-45A4-8010-28781139EE79}"/>
    <hyperlink ref="K976" r:id="rId275" xr:uid="{114E3AE5-EF26-4A08-A633-4EDF57A5BADF}"/>
    <hyperlink ref="K977" r:id="rId276" xr:uid="{6088A1EE-1D34-43AA-A29A-0469D921CB51}"/>
    <hyperlink ref="K978" r:id="rId277" xr:uid="{54E3CBC1-02B1-49B6-81A5-B5A09DB4EF7B}"/>
    <hyperlink ref="K979" r:id="rId278" xr:uid="{FDBC7917-BA37-4E78-A9EF-17400E6827B8}"/>
    <hyperlink ref="K980" r:id="rId279" xr:uid="{0905BDE4-0C07-4A22-9BF0-591DAD72BB99}"/>
    <hyperlink ref="K981" r:id="rId280" xr:uid="{A4F73EBD-BD3C-4BDB-8A0A-B26F20A92E53}"/>
    <hyperlink ref="K982" r:id="rId281" xr:uid="{9F5A721E-ED34-47B1-9ACE-49E1A6AEAA15}"/>
    <hyperlink ref="K983" r:id="rId282" xr:uid="{529AC003-52DF-464F-83F3-1A7AAB6E5BF4}"/>
    <hyperlink ref="K985" r:id="rId283" xr:uid="{E995391B-6352-4499-ABC2-C9D5AE7C4690}"/>
    <hyperlink ref="K986" r:id="rId284" xr:uid="{537186FA-1ABB-4804-A6A7-CD055101C4A1}"/>
    <hyperlink ref="K987" r:id="rId285" xr:uid="{A05FC85E-1CB4-4892-A07D-1E7CDAD10334}"/>
    <hyperlink ref="K988" r:id="rId286" xr:uid="{E0702A73-3F18-4BAF-AF76-02D2A90D8097}"/>
    <hyperlink ref="K989" r:id="rId287" xr:uid="{BA32FB24-F21E-4889-982B-5AFF3E999CA0}"/>
    <hyperlink ref="K990" r:id="rId288" xr:uid="{4061D52E-4145-4E64-9CA4-8489E6C70490}"/>
    <hyperlink ref="K991" r:id="rId289" xr:uid="{46B7AE68-B41C-4296-8DBC-586261FED438}"/>
    <hyperlink ref="K992" r:id="rId290" xr:uid="{3B1EDCF8-4999-4FF3-AF88-4DF47F120AA0}"/>
    <hyperlink ref="K993" r:id="rId291" xr:uid="{8392AFCE-5A82-4BEE-9A08-BD6069CE40EC}"/>
    <hyperlink ref="K995" r:id="rId292" xr:uid="{A8C74E94-6E52-469A-9D2C-470FAF3989F4}"/>
    <hyperlink ref="K996" r:id="rId293" xr:uid="{DC81846C-C075-4CD4-869B-905253A88E09}"/>
    <hyperlink ref="K997" r:id="rId294" xr:uid="{FD6D1421-3465-44EA-BA49-F3D7B755F5F5}"/>
    <hyperlink ref="K998" r:id="rId295" xr:uid="{88512ABB-41EE-49D6-8A4D-D70A99083375}"/>
    <hyperlink ref="K999" r:id="rId296" xr:uid="{9106ED4C-A860-47B4-96D3-EF9BDBD7DA80}"/>
    <hyperlink ref="K1000" r:id="rId297" xr:uid="{2D837E37-E8B7-4C35-AF67-AC222B9E3393}"/>
    <hyperlink ref="K1001" r:id="rId298" xr:uid="{34FCBA39-B6F5-4BEC-BFC6-B44C64030969}"/>
    <hyperlink ref="K1002" r:id="rId299" xr:uid="{764D3F1A-2948-4033-8CC0-DC68AAA26373}"/>
    <hyperlink ref="K1003" r:id="rId300" xr:uid="{5F0E1F60-518B-491F-A60B-9DF5FC222C90}"/>
    <hyperlink ref="K1004" r:id="rId301" xr:uid="{D37A32DC-186B-43CE-AE83-B0B4B960B4B9}"/>
    <hyperlink ref="K1005" r:id="rId302" xr:uid="{6F5E3805-63EB-4B72-B591-8A35D7B2EB93}"/>
    <hyperlink ref="K1006" r:id="rId303" xr:uid="{47E55EDE-DB4F-4F72-9B94-69FAF81E2CDD}"/>
    <hyperlink ref="K1007" r:id="rId304" xr:uid="{4CD2A01A-5218-4A8F-A476-F53032AC8214}"/>
    <hyperlink ref="K1008" r:id="rId305" xr:uid="{2961557C-4886-4A45-811B-BF1F477E94F0}"/>
    <hyperlink ref="K1009" r:id="rId306" xr:uid="{6BA68EA4-A522-4278-B184-8093FEEFCEA1}"/>
    <hyperlink ref="K1010" r:id="rId307" xr:uid="{0C544B33-14C0-49EF-8E3C-74242B4D7DA1}"/>
    <hyperlink ref="K1011" r:id="rId308" xr:uid="{575F08B6-F1CF-49D3-A0B9-2D39BF91C80C}"/>
    <hyperlink ref="K1012" r:id="rId309" xr:uid="{CC0B3E21-61B6-45FE-8A61-97E78D591505}"/>
    <hyperlink ref="K1013" r:id="rId310" xr:uid="{F485F8B9-46A4-46F9-AEF7-73C3FC593BF0}"/>
    <hyperlink ref="K1014" r:id="rId311" xr:uid="{F2EAD178-1CFF-4B77-9983-E5A7169DFD7A}"/>
    <hyperlink ref="K1015" r:id="rId312" xr:uid="{A21677FD-3FE7-44F7-8A43-A3C4DFC787E9}"/>
    <hyperlink ref="K1016" r:id="rId313" xr:uid="{1EEA96FC-60DB-41A8-93BD-3CC78097F39C}"/>
    <hyperlink ref="K1017" r:id="rId314" xr:uid="{37F027B9-0684-44B1-965C-D64C1D7E3F47}"/>
    <hyperlink ref="K1028" r:id="rId315" display="https://github.com/eclipse-ee4j/mojarra/commit/8f70f2bd024f00ecd5b3dcca45df73edda29dcee;https://github.com/eclipse-ee4j/mojarra/commit/a3fa9573789ed5e867c43ea38374f4dbd5a8f81f;https://github.com/javaserverfaces/mojarra/commit/ae1c234d0a6750822ac69d4ae26d90e3571f27fe;https://github.com/javaserverfaces/mojarra/commit/f61935cd39f34329fbf27b1972a506fbdd0ab4d4" xr:uid="{9BD988EB-CAEE-4E96-9FDF-855DA4E2CDA5}"/>
    <hyperlink ref="K1048" r:id="rId316" xr:uid="{7DBCDE6E-9EDD-4B82-8EB5-12D82BB1425D}"/>
    <hyperlink ref="K1049" r:id="rId317" xr:uid="{A5FEB12E-4BFA-4EE7-81AE-87F436D52648}"/>
    <hyperlink ref="K1063" r:id="rId318" xr:uid="{A75091F5-F4CC-432D-9730-4AB673A88275}"/>
    <hyperlink ref="K1075" r:id="rId319" xr:uid="{FCB00F0F-589F-4C99-BE95-D75731F6C057}"/>
  </hyperlinks>
  <pageMargins left="0.7" right="0.7" top="0.75" bottom="0.75" header="0.3" footer="0.3"/>
  <pageSetup paperSize="9" orientation="portrait" r:id="rId32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4699-A4FA-4E51-91BA-7C2FDB18CB97}">
  <dimension ref="A1:J64"/>
  <sheetViews>
    <sheetView workbookViewId="0">
      <selection activeCell="H13" sqref="H13"/>
    </sheetView>
  </sheetViews>
  <sheetFormatPr defaultRowHeight="13.8" x14ac:dyDescent="0.25"/>
  <cols>
    <col min="1" max="1" width="24.88671875" style="108" bestFit="1" customWidth="1"/>
    <col min="2" max="6" width="8.88671875" style="108"/>
  </cols>
  <sheetData>
    <row r="1" spans="1:10" x14ac:dyDescent="0.25">
      <c r="C1" s="108" t="s">
        <v>208</v>
      </c>
      <c r="D1" s="108" t="s">
        <v>206</v>
      </c>
      <c r="E1" s="108" t="s">
        <v>119</v>
      </c>
      <c r="F1" s="108" t="s">
        <v>210</v>
      </c>
    </row>
    <row r="2" spans="1:10" x14ac:dyDescent="0.25">
      <c r="A2" s="114" t="s">
        <v>245</v>
      </c>
      <c r="B2" s="108" t="s">
        <v>189</v>
      </c>
    </row>
    <row r="3" spans="1:10" x14ac:dyDescent="0.25">
      <c r="A3" s="114"/>
      <c r="B3" s="108" t="s">
        <v>190</v>
      </c>
      <c r="D3" s="108">
        <v>1</v>
      </c>
    </row>
    <row r="4" spans="1:10" x14ac:dyDescent="0.25">
      <c r="A4" s="114"/>
      <c r="B4" s="108" t="s">
        <v>53</v>
      </c>
    </row>
    <row r="5" spans="1:10" x14ac:dyDescent="0.25">
      <c r="A5" s="114"/>
      <c r="B5" s="108" t="s">
        <v>861</v>
      </c>
      <c r="C5" s="108">
        <v>2</v>
      </c>
      <c r="D5" s="108">
        <v>7</v>
      </c>
    </row>
    <row r="6" spans="1:10" x14ac:dyDescent="0.25">
      <c r="A6" s="114"/>
      <c r="B6" s="108" t="s">
        <v>52</v>
      </c>
      <c r="C6" s="108">
        <v>12</v>
      </c>
      <c r="D6" s="108">
        <v>10</v>
      </c>
      <c r="F6" s="108">
        <v>3</v>
      </c>
    </row>
    <row r="7" spans="1:10" x14ac:dyDescent="0.25">
      <c r="A7" s="114"/>
      <c r="B7" s="108" t="s">
        <v>108</v>
      </c>
    </row>
    <row r="8" spans="1:10" x14ac:dyDescent="0.25">
      <c r="A8" s="114"/>
      <c r="B8" s="108" t="s">
        <v>186</v>
      </c>
      <c r="J8" s="108"/>
    </row>
    <row r="10" spans="1:10" x14ac:dyDescent="0.25">
      <c r="A10" s="115" t="s">
        <v>2443</v>
      </c>
      <c r="B10" s="108" t="s">
        <v>189</v>
      </c>
    </row>
    <row r="11" spans="1:10" x14ac:dyDescent="0.25">
      <c r="A11" s="114"/>
      <c r="B11" s="108" t="s">
        <v>190</v>
      </c>
      <c r="C11" s="108">
        <v>1</v>
      </c>
      <c r="D11" s="108">
        <v>1</v>
      </c>
    </row>
    <row r="12" spans="1:10" x14ac:dyDescent="0.25">
      <c r="A12" s="114"/>
      <c r="B12" s="108" t="s">
        <v>53</v>
      </c>
    </row>
    <row r="13" spans="1:10" x14ac:dyDescent="0.25">
      <c r="A13" s="114"/>
      <c r="B13" s="108" t="s">
        <v>861</v>
      </c>
      <c r="C13" s="105">
        <v>53</v>
      </c>
      <c r="D13" s="108">
        <v>25</v>
      </c>
      <c r="E13" s="108">
        <v>1</v>
      </c>
      <c r="F13" s="108">
        <v>12</v>
      </c>
      <c r="G13">
        <f>SUM(C13:F13)</f>
        <v>91</v>
      </c>
      <c r="H13">
        <f>C13/G13</f>
        <v>0.58241758241758246</v>
      </c>
    </row>
    <row r="14" spans="1:10" x14ac:dyDescent="0.25">
      <c r="A14" s="114"/>
      <c r="B14" s="108" t="s">
        <v>52</v>
      </c>
      <c r="C14" s="108">
        <v>33</v>
      </c>
      <c r="D14" s="108">
        <v>23</v>
      </c>
      <c r="E14" s="108">
        <v>6</v>
      </c>
      <c r="F14" s="108">
        <v>2</v>
      </c>
    </row>
    <row r="15" spans="1:10" x14ac:dyDescent="0.25">
      <c r="A15" s="114"/>
      <c r="B15" s="108" t="s">
        <v>108</v>
      </c>
    </row>
    <row r="16" spans="1:10" x14ac:dyDescent="0.25">
      <c r="A16" s="114"/>
      <c r="B16" s="108" t="s">
        <v>186</v>
      </c>
    </row>
    <row r="18" spans="1:6" x14ac:dyDescent="0.25">
      <c r="A18" s="115" t="s">
        <v>2444</v>
      </c>
      <c r="B18" s="108" t="s">
        <v>189</v>
      </c>
    </row>
    <row r="19" spans="1:6" x14ac:dyDescent="0.25">
      <c r="A19" s="114"/>
      <c r="B19" s="108" t="s">
        <v>190</v>
      </c>
    </row>
    <row r="20" spans="1:6" x14ac:dyDescent="0.25">
      <c r="A20" s="114"/>
      <c r="B20" s="108" t="s">
        <v>53</v>
      </c>
      <c r="C20" s="108">
        <v>1</v>
      </c>
      <c r="D20" s="108">
        <v>1</v>
      </c>
      <c r="E20" s="108">
        <v>2</v>
      </c>
    </row>
    <row r="21" spans="1:6" x14ac:dyDescent="0.25">
      <c r="A21" s="114"/>
      <c r="B21" s="108" t="s">
        <v>861</v>
      </c>
      <c r="C21" s="108">
        <v>27</v>
      </c>
      <c r="D21" s="105">
        <v>41</v>
      </c>
      <c r="E21" s="108">
        <v>2</v>
      </c>
      <c r="F21" s="108">
        <v>11</v>
      </c>
    </row>
    <row r="22" spans="1:6" x14ac:dyDescent="0.25">
      <c r="A22" s="114"/>
      <c r="B22" s="108" t="s">
        <v>52</v>
      </c>
      <c r="C22" s="108">
        <v>3</v>
      </c>
      <c r="D22" s="108">
        <v>1</v>
      </c>
      <c r="E22" s="108">
        <v>1</v>
      </c>
      <c r="F22" s="108">
        <v>1</v>
      </c>
    </row>
    <row r="23" spans="1:6" x14ac:dyDescent="0.25">
      <c r="A23" s="114"/>
      <c r="B23" s="108" t="s">
        <v>108</v>
      </c>
      <c r="D23" s="108">
        <v>1</v>
      </c>
    </row>
    <row r="24" spans="1:6" x14ac:dyDescent="0.25">
      <c r="A24" s="114"/>
      <c r="B24" s="108" t="s">
        <v>186</v>
      </c>
    </row>
    <row r="26" spans="1:6" x14ac:dyDescent="0.25">
      <c r="A26" s="114" t="s">
        <v>2442</v>
      </c>
      <c r="B26" s="108" t="s">
        <v>189</v>
      </c>
    </row>
    <row r="27" spans="1:6" x14ac:dyDescent="0.25">
      <c r="A27" s="114"/>
      <c r="B27" s="108" t="s">
        <v>190</v>
      </c>
    </row>
    <row r="28" spans="1:6" x14ac:dyDescent="0.25">
      <c r="A28" s="114"/>
      <c r="B28" s="108" t="s">
        <v>53</v>
      </c>
      <c r="C28" s="108">
        <v>41</v>
      </c>
      <c r="D28" s="108">
        <v>99</v>
      </c>
      <c r="E28" s="108">
        <v>161</v>
      </c>
      <c r="F28" s="108">
        <v>29</v>
      </c>
    </row>
    <row r="29" spans="1:6" x14ac:dyDescent="0.25">
      <c r="A29" s="114"/>
      <c r="B29" s="108" t="s">
        <v>861</v>
      </c>
      <c r="C29" s="108">
        <v>8</v>
      </c>
      <c r="D29" s="108">
        <v>6</v>
      </c>
      <c r="E29" s="108">
        <v>1</v>
      </c>
      <c r="F29" s="108">
        <v>1</v>
      </c>
    </row>
    <row r="30" spans="1:6" x14ac:dyDescent="0.25">
      <c r="A30" s="114"/>
      <c r="B30" s="108" t="s">
        <v>52</v>
      </c>
      <c r="C30" s="108">
        <v>5</v>
      </c>
      <c r="D30" s="108">
        <v>1</v>
      </c>
    </row>
    <row r="31" spans="1:6" x14ac:dyDescent="0.25">
      <c r="A31" s="114"/>
      <c r="B31" s="108" t="s">
        <v>108</v>
      </c>
      <c r="C31" s="108">
        <v>5</v>
      </c>
      <c r="D31" s="108">
        <v>7</v>
      </c>
      <c r="E31" s="108">
        <v>13</v>
      </c>
    </row>
    <row r="32" spans="1:6" x14ac:dyDescent="0.25">
      <c r="A32" s="114"/>
      <c r="B32" s="108" t="s">
        <v>186</v>
      </c>
    </row>
    <row r="34" spans="1:6" x14ac:dyDescent="0.25">
      <c r="A34" s="114" t="s">
        <v>1355</v>
      </c>
      <c r="B34" s="108" t="s">
        <v>189</v>
      </c>
      <c r="E34" s="108">
        <v>2</v>
      </c>
    </row>
    <row r="35" spans="1:6" x14ac:dyDescent="0.25">
      <c r="A35" s="114"/>
      <c r="B35" s="108" t="s">
        <v>190</v>
      </c>
      <c r="C35" s="108">
        <v>1</v>
      </c>
      <c r="D35" s="108">
        <v>1</v>
      </c>
    </row>
    <row r="36" spans="1:6" x14ac:dyDescent="0.25">
      <c r="A36" s="114"/>
      <c r="B36" s="108" t="s">
        <v>53</v>
      </c>
    </row>
    <row r="37" spans="1:6" x14ac:dyDescent="0.25">
      <c r="A37" s="114"/>
      <c r="B37" s="108" t="s">
        <v>861</v>
      </c>
      <c r="C37" s="108">
        <v>37</v>
      </c>
      <c r="D37" s="105">
        <v>52</v>
      </c>
      <c r="E37" s="108">
        <v>3</v>
      </c>
      <c r="F37" s="108">
        <v>7</v>
      </c>
    </row>
    <row r="38" spans="1:6" x14ac:dyDescent="0.25">
      <c r="A38" s="114"/>
      <c r="B38" s="108" t="s">
        <v>52</v>
      </c>
      <c r="C38" s="108">
        <v>6</v>
      </c>
      <c r="D38" s="108">
        <v>6</v>
      </c>
    </row>
    <row r="39" spans="1:6" x14ac:dyDescent="0.25">
      <c r="A39" s="114"/>
      <c r="B39" s="108" t="s">
        <v>108</v>
      </c>
      <c r="C39" s="108">
        <v>1</v>
      </c>
      <c r="D39" s="108">
        <v>6</v>
      </c>
    </row>
    <row r="40" spans="1:6" x14ac:dyDescent="0.25">
      <c r="A40" s="114"/>
      <c r="B40" s="108" t="s">
        <v>186</v>
      </c>
    </row>
    <row r="42" spans="1:6" x14ac:dyDescent="0.25">
      <c r="A42" s="114" t="s">
        <v>603</v>
      </c>
      <c r="B42" s="108" t="s">
        <v>189</v>
      </c>
    </row>
    <row r="43" spans="1:6" x14ac:dyDescent="0.25">
      <c r="A43" s="114"/>
      <c r="B43" s="108" t="s">
        <v>190</v>
      </c>
    </row>
    <row r="44" spans="1:6" x14ac:dyDescent="0.25">
      <c r="A44" s="114"/>
      <c r="B44" s="108" t="s">
        <v>53</v>
      </c>
      <c r="E44" s="108">
        <v>1</v>
      </c>
      <c r="F44" s="108">
        <v>1</v>
      </c>
    </row>
    <row r="45" spans="1:6" x14ac:dyDescent="0.25">
      <c r="A45" s="114"/>
      <c r="B45" s="108" t="s">
        <v>861</v>
      </c>
      <c r="C45" s="108">
        <v>4</v>
      </c>
      <c r="D45" s="108">
        <v>10</v>
      </c>
      <c r="E45" s="108">
        <v>3</v>
      </c>
      <c r="F45" s="108">
        <v>1</v>
      </c>
    </row>
    <row r="46" spans="1:6" x14ac:dyDescent="0.25">
      <c r="A46" s="114"/>
      <c r="B46" s="108" t="s">
        <v>52</v>
      </c>
    </row>
    <row r="47" spans="1:6" x14ac:dyDescent="0.25">
      <c r="A47" s="114"/>
      <c r="B47" s="108" t="s">
        <v>108</v>
      </c>
    </row>
    <row r="48" spans="1:6" x14ac:dyDescent="0.25">
      <c r="A48" s="114"/>
      <c r="B48" s="108" t="s">
        <v>186</v>
      </c>
    </row>
    <row r="50" spans="1:6" x14ac:dyDescent="0.25">
      <c r="A50" s="114" t="s">
        <v>1342</v>
      </c>
      <c r="B50" s="108" t="s">
        <v>189</v>
      </c>
      <c r="C50" s="108">
        <v>3</v>
      </c>
    </row>
    <row r="51" spans="1:6" x14ac:dyDescent="0.25">
      <c r="A51" s="114"/>
      <c r="B51" s="108" t="s">
        <v>190</v>
      </c>
      <c r="F51" s="108">
        <v>1</v>
      </c>
    </row>
    <row r="52" spans="1:6" x14ac:dyDescent="0.25">
      <c r="A52" s="114"/>
      <c r="B52" s="108" t="s">
        <v>53</v>
      </c>
      <c r="C52" s="108">
        <v>45</v>
      </c>
      <c r="D52" s="108">
        <v>49</v>
      </c>
      <c r="E52" s="108">
        <v>8</v>
      </c>
      <c r="F52" s="108">
        <v>8</v>
      </c>
    </row>
    <row r="53" spans="1:6" x14ac:dyDescent="0.25">
      <c r="A53" s="114"/>
      <c r="B53" s="108" t="s">
        <v>861</v>
      </c>
      <c r="C53" s="108">
        <v>14</v>
      </c>
      <c r="D53" s="108">
        <v>15</v>
      </c>
      <c r="E53" s="108">
        <v>4</v>
      </c>
      <c r="F53" s="108">
        <v>2</v>
      </c>
    </row>
    <row r="54" spans="1:6" x14ac:dyDescent="0.25">
      <c r="A54" s="114"/>
      <c r="B54" s="108" t="s">
        <v>52</v>
      </c>
      <c r="C54" s="108">
        <v>3</v>
      </c>
      <c r="D54" s="108">
        <v>1</v>
      </c>
    </row>
    <row r="55" spans="1:6" x14ac:dyDescent="0.25">
      <c r="A55" s="114"/>
      <c r="B55" s="108" t="s">
        <v>108</v>
      </c>
    </row>
    <row r="56" spans="1:6" x14ac:dyDescent="0.25">
      <c r="A56" s="114"/>
      <c r="B56" s="108" t="s">
        <v>186</v>
      </c>
    </row>
    <row r="58" spans="1:6" x14ac:dyDescent="0.25">
      <c r="A58" s="114" t="s">
        <v>1343</v>
      </c>
      <c r="B58" s="108" t="s">
        <v>189</v>
      </c>
      <c r="C58" s="108">
        <v>2</v>
      </c>
      <c r="D58" s="105">
        <v>28</v>
      </c>
      <c r="E58" s="108">
        <v>9</v>
      </c>
    </row>
    <row r="59" spans="1:6" x14ac:dyDescent="0.25">
      <c r="A59" s="114"/>
      <c r="B59" s="108" t="s">
        <v>190</v>
      </c>
      <c r="D59" s="108">
        <v>1</v>
      </c>
    </row>
    <row r="60" spans="1:6" x14ac:dyDescent="0.25">
      <c r="A60" s="114"/>
      <c r="B60" s="108" t="s">
        <v>53</v>
      </c>
      <c r="C60" s="108">
        <v>1</v>
      </c>
      <c r="E60" s="108">
        <v>1</v>
      </c>
    </row>
    <row r="61" spans="1:6" x14ac:dyDescent="0.25">
      <c r="A61" s="114"/>
      <c r="B61" s="108" t="s">
        <v>861</v>
      </c>
      <c r="D61" s="108">
        <v>3</v>
      </c>
      <c r="E61" s="108">
        <v>1</v>
      </c>
      <c r="F61" s="108">
        <v>1</v>
      </c>
    </row>
    <row r="62" spans="1:6" x14ac:dyDescent="0.25">
      <c r="A62" s="114"/>
      <c r="B62" s="108" t="s">
        <v>52</v>
      </c>
    </row>
    <row r="63" spans="1:6" x14ac:dyDescent="0.25">
      <c r="A63" s="114"/>
      <c r="B63" s="108" t="s">
        <v>108</v>
      </c>
    </row>
    <row r="64" spans="1:6" x14ac:dyDescent="0.25">
      <c r="A64" s="114"/>
      <c r="B64" s="108" t="s">
        <v>186</v>
      </c>
    </row>
  </sheetData>
  <mergeCells count="8">
    <mergeCell ref="A34:A40"/>
    <mergeCell ref="A42:A48"/>
    <mergeCell ref="A50:A56"/>
    <mergeCell ref="A58:A64"/>
    <mergeCell ref="A2:A8"/>
    <mergeCell ref="A10:A16"/>
    <mergeCell ref="A18:A24"/>
    <mergeCell ref="A26:A3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9DF3-9253-49D8-9204-1DAF558F78C3}">
  <dimension ref="A1:R46"/>
  <sheetViews>
    <sheetView zoomScale="115" zoomScaleNormal="115" workbookViewId="0">
      <selection activeCell="I9" sqref="I9"/>
    </sheetView>
  </sheetViews>
  <sheetFormatPr defaultRowHeight="13.8" x14ac:dyDescent="0.25"/>
  <cols>
    <col min="1" max="1" width="12.109375" bestFit="1" customWidth="1"/>
    <col min="2" max="2" width="26.5546875" bestFit="1" customWidth="1"/>
    <col min="3" max="3" width="8.5546875" bestFit="1" customWidth="1"/>
    <col min="4" max="4" width="11.21875" style="8" customWidth="1"/>
    <col min="5" max="7" width="11.21875" style="8" hidden="1" customWidth="1"/>
    <col min="8" max="8" width="10.6640625" style="23" hidden="1" customWidth="1"/>
    <col min="9" max="9" width="26.5546875" bestFit="1" customWidth="1"/>
    <col min="10" max="10" width="7.88671875" bestFit="1" customWidth="1"/>
    <col min="11" max="11" width="11.21875" bestFit="1" customWidth="1"/>
    <col min="12" max="12" width="7.21875" bestFit="1" customWidth="1"/>
    <col min="13" max="13" width="12.109375" bestFit="1" customWidth="1"/>
    <col min="14" max="14" width="7.21875" bestFit="1" customWidth="1"/>
    <col min="15" max="15" width="0" hidden="1" customWidth="1"/>
    <col min="17" max="17" width="0" style="8" hidden="1" customWidth="1"/>
    <col min="18" max="18" width="0" hidden="1" customWidth="1"/>
  </cols>
  <sheetData>
    <row r="1" spans="1:18" x14ac:dyDescent="0.25">
      <c r="A1" s="24" t="s">
        <v>1</v>
      </c>
      <c r="B1" s="24" t="s">
        <v>1334</v>
      </c>
      <c r="C1" s="24" t="s">
        <v>1335</v>
      </c>
      <c r="D1" s="6" t="s">
        <v>1336</v>
      </c>
      <c r="E1" s="6"/>
      <c r="F1" s="6"/>
      <c r="G1" s="6"/>
      <c r="I1" s="24"/>
      <c r="J1" s="24" t="s">
        <v>1337</v>
      </c>
      <c r="K1" s="24" t="s">
        <v>1338</v>
      </c>
      <c r="L1" s="24" t="s">
        <v>180</v>
      </c>
      <c r="M1" s="24" t="s">
        <v>601</v>
      </c>
      <c r="N1" s="24" t="s">
        <v>902</v>
      </c>
    </row>
    <row r="2" spans="1:18" x14ac:dyDescent="0.25">
      <c r="A2" s="114" t="s">
        <v>1337</v>
      </c>
      <c r="B2" s="24" t="s">
        <v>602</v>
      </c>
      <c r="C2" s="24">
        <v>1</v>
      </c>
      <c r="D2" s="6">
        <v>2.7999999999999997E-2</v>
      </c>
      <c r="E2" s="6">
        <v>2.7999999999999997E-2</v>
      </c>
      <c r="F2" s="6">
        <v>2.7777777777777776E-2</v>
      </c>
      <c r="G2" s="11">
        <f t="shared" ref="G2:G46" si="0">C2/H2</f>
        <v>2.7777777777777776E-2</v>
      </c>
      <c r="H2" s="23">
        <v>36</v>
      </c>
      <c r="I2" s="24" t="s">
        <v>602</v>
      </c>
      <c r="J2" s="25">
        <v>1</v>
      </c>
      <c r="K2" s="25">
        <v>1</v>
      </c>
      <c r="L2" s="25">
        <v>20</v>
      </c>
      <c r="M2" s="25">
        <v>10</v>
      </c>
      <c r="N2" s="25">
        <v>5</v>
      </c>
      <c r="O2">
        <f>SUM(J2:N2)</f>
        <v>37</v>
      </c>
      <c r="P2" s="103">
        <v>3.4</v>
      </c>
      <c r="Q2" s="8">
        <f>O2/R2</f>
        <v>3.4386617100371747E-2</v>
      </c>
      <c r="R2">
        <v>1076</v>
      </c>
    </row>
    <row r="3" spans="1:18" x14ac:dyDescent="0.25">
      <c r="A3" s="114"/>
      <c r="B3" s="24" t="s">
        <v>1339</v>
      </c>
      <c r="C3" s="24">
        <v>8</v>
      </c>
      <c r="D3" s="6">
        <v>0.222</v>
      </c>
      <c r="E3" s="6">
        <v>0.222</v>
      </c>
      <c r="F3" s="6">
        <v>0.22222222222222221</v>
      </c>
      <c r="G3" s="11">
        <f t="shared" si="0"/>
        <v>0.22222222222222221</v>
      </c>
      <c r="H3" s="23">
        <v>36</v>
      </c>
      <c r="I3" s="24" t="s">
        <v>1339</v>
      </c>
      <c r="J3" s="25">
        <v>8</v>
      </c>
      <c r="K3" s="25">
        <v>11</v>
      </c>
      <c r="L3" s="25">
        <v>97</v>
      </c>
      <c r="M3" s="25">
        <v>35</v>
      </c>
      <c r="N3" s="25">
        <v>10</v>
      </c>
      <c r="O3">
        <f t="shared" ref="O3:O10" si="1">SUM(J3:N3)</f>
        <v>161</v>
      </c>
      <c r="P3" s="103">
        <v>15</v>
      </c>
      <c r="Q3" s="8">
        <f t="shared" ref="Q3:Q10" si="2">O3/R3</f>
        <v>0.1496282527881041</v>
      </c>
      <c r="R3">
        <v>1076</v>
      </c>
    </row>
    <row r="4" spans="1:18" x14ac:dyDescent="0.25">
      <c r="A4" s="114"/>
      <c r="B4" s="24" t="s">
        <v>1340</v>
      </c>
      <c r="C4" s="24">
        <v>4</v>
      </c>
      <c r="D4" s="6">
        <v>0.111</v>
      </c>
      <c r="E4" s="6">
        <v>0.111</v>
      </c>
      <c r="F4" s="6">
        <v>0.1111111111111111</v>
      </c>
      <c r="G4" s="11">
        <f t="shared" si="0"/>
        <v>0.1111111111111111</v>
      </c>
      <c r="H4" s="23">
        <v>36</v>
      </c>
      <c r="I4" s="24" t="s">
        <v>1340</v>
      </c>
      <c r="J4" s="25">
        <v>4</v>
      </c>
      <c r="K4" s="25">
        <v>0</v>
      </c>
      <c r="L4" s="25">
        <v>71</v>
      </c>
      <c r="M4" s="25">
        <v>17</v>
      </c>
      <c r="N4" s="25">
        <v>0</v>
      </c>
      <c r="O4">
        <f t="shared" si="1"/>
        <v>92</v>
      </c>
      <c r="P4" s="103">
        <v>8.6</v>
      </c>
      <c r="Q4" s="8">
        <f t="shared" si="2"/>
        <v>8.5501858736059477E-2</v>
      </c>
      <c r="R4">
        <v>1076</v>
      </c>
    </row>
    <row r="5" spans="1:18" x14ac:dyDescent="0.25">
      <c r="A5" s="114"/>
      <c r="B5" s="24" t="s">
        <v>1341</v>
      </c>
      <c r="C5" s="24">
        <v>1</v>
      </c>
      <c r="D5" s="6">
        <v>2.7999999999999997E-2</v>
      </c>
      <c r="E5" s="6">
        <v>2.7999999999999997E-2</v>
      </c>
      <c r="F5" s="6">
        <v>2.7777777777777776E-2</v>
      </c>
      <c r="G5" s="11">
        <f t="shared" si="0"/>
        <v>2.7777777777777776E-2</v>
      </c>
      <c r="H5" s="23">
        <v>36</v>
      </c>
      <c r="I5" s="24" t="s">
        <v>1341</v>
      </c>
      <c r="J5" s="25">
        <v>1</v>
      </c>
      <c r="K5" s="25">
        <v>8</v>
      </c>
      <c r="L5" s="25">
        <v>170</v>
      </c>
      <c r="M5" s="25">
        <v>191</v>
      </c>
      <c r="N5" s="25">
        <v>11</v>
      </c>
      <c r="O5">
        <f t="shared" si="1"/>
        <v>381</v>
      </c>
      <c r="P5" s="103">
        <v>35.4</v>
      </c>
      <c r="Q5" s="8">
        <f t="shared" si="2"/>
        <v>0.35408921933085502</v>
      </c>
      <c r="R5">
        <v>1076</v>
      </c>
    </row>
    <row r="6" spans="1:18" x14ac:dyDescent="0.25">
      <c r="A6" s="114"/>
      <c r="B6" s="24" t="s">
        <v>1355</v>
      </c>
      <c r="C6" s="24">
        <v>12</v>
      </c>
      <c r="D6" s="6">
        <v>0.33299999999999996</v>
      </c>
      <c r="E6" s="6">
        <v>0.33299999999999996</v>
      </c>
      <c r="F6" s="6">
        <v>0.33333333333333331</v>
      </c>
      <c r="G6" s="11">
        <f t="shared" si="0"/>
        <v>0.33333333333333331</v>
      </c>
      <c r="H6" s="23">
        <v>36</v>
      </c>
      <c r="I6" s="24" t="s">
        <v>1355</v>
      </c>
      <c r="J6" s="25">
        <v>12</v>
      </c>
      <c r="K6" s="25">
        <v>3</v>
      </c>
      <c r="L6" s="25">
        <v>53</v>
      </c>
      <c r="M6" s="25">
        <v>37</v>
      </c>
      <c r="N6" s="25">
        <v>24</v>
      </c>
      <c r="O6">
        <f t="shared" si="1"/>
        <v>129</v>
      </c>
      <c r="P6" s="103">
        <v>12</v>
      </c>
      <c r="Q6" s="8">
        <f t="shared" si="2"/>
        <v>0.11988847583643122</v>
      </c>
      <c r="R6">
        <v>1076</v>
      </c>
    </row>
    <row r="7" spans="1:18" x14ac:dyDescent="0.25">
      <c r="A7" s="114"/>
      <c r="B7" s="24" t="s">
        <v>603</v>
      </c>
      <c r="C7" s="24">
        <v>0</v>
      </c>
      <c r="D7" s="6">
        <v>0</v>
      </c>
      <c r="E7" s="6">
        <v>0</v>
      </c>
      <c r="F7" s="6">
        <v>0</v>
      </c>
      <c r="G7" s="11">
        <f t="shared" si="0"/>
        <v>0</v>
      </c>
      <c r="H7" s="23">
        <v>36</v>
      </c>
      <c r="I7" s="24" t="s">
        <v>603</v>
      </c>
      <c r="J7" s="25">
        <v>0</v>
      </c>
      <c r="K7" s="25">
        <v>1</v>
      </c>
      <c r="L7" s="25">
        <v>3</v>
      </c>
      <c r="M7" s="25">
        <v>17</v>
      </c>
      <c r="N7" s="25">
        <v>1</v>
      </c>
      <c r="O7">
        <f t="shared" si="1"/>
        <v>22</v>
      </c>
      <c r="P7" s="103">
        <v>2</v>
      </c>
      <c r="Q7" s="8">
        <f t="shared" si="2"/>
        <v>2.0446096654275093E-2</v>
      </c>
      <c r="R7">
        <v>1076</v>
      </c>
    </row>
    <row r="8" spans="1:18" x14ac:dyDescent="0.25">
      <c r="A8" s="114"/>
      <c r="B8" s="24" t="s">
        <v>1342</v>
      </c>
      <c r="C8" s="24">
        <v>7</v>
      </c>
      <c r="D8" s="6">
        <v>0.19399999999999998</v>
      </c>
      <c r="E8" s="6">
        <v>0.19399999999999998</v>
      </c>
      <c r="F8" s="6">
        <v>0.19444444444444445</v>
      </c>
      <c r="G8" s="11">
        <f t="shared" si="0"/>
        <v>0.19444444444444445</v>
      </c>
      <c r="H8" s="23">
        <v>36</v>
      </c>
      <c r="I8" s="24" t="s">
        <v>1342</v>
      </c>
      <c r="J8" s="25">
        <v>7</v>
      </c>
      <c r="K8" s="25">
        <v>9</v>
      </c>
      <c r="L8" s="25">
        <v>89</v>
      </c>
      <c r="M8" s="25">
        <v>43</v>
      </c>
      <c r="N8" s="25">
        <v>5</v>
      </c>
      <c r="O8">
        <f t="shared" si="1"/>
        <v>153</v>
      </c>
      <c r="P8" s="103">
        <v>14.2</v>
      </c>
      <c r="Q8" s="8">
        <f t="shared" si="2"/>
        <v>0.14219330855018589</v>
      </c>
      <c r="R8">
        <v>1076</v>
      </c>
    </row>
    <row r="9" spans="1:18" x14ac:dyDescent="0.25">
      <c r="A9" s="114"/>
      <c r="B9" s="24" t="s">
        <v>1343</v>
      </c>
      <c r="C9" s="24">
        <v>2</v>
      </c>
      <c r="D9" s="6">
        <v>5.5999999999999994E-2</v>
      </c>
      <c r="E9" s="6">
        <v>5.5999999999999994E-2</v>
      </c>
      <c r="F9" s="6">
        <v>5.5555555555555552E-2</v>
      </c>
      <c r="G9" s="11">
        <f t="shared" si="0"/>
        <v>5.5555555555555552E-2</v>
      </c>
      <c r="H9" s="23">
        <v>36</v>
      </c>
      <c r="I9" s="24" t="s">
        <v>1343</v>
      </c>
      <c r="J9" s="25">
        <v>2</v>
      </c>
      <c r="K9" s="25">
        <v>1</v>
      </c>
      <c r="L9" s="25">
        <v>5</v>
      </c>
      <c r="M9" s="25">
        <v>38</v>
      </c>
      <c r="N9" s="25">
        <v>1</v>
      </c>
      <c r="O9">
        <f t="shared" si="1"/>
        <v>47</v>
      </c>
      <c r="P9" s="103">
        <v>4.4000000000000004</v>
      </c>
      <c r="Q9" s="8">
        <f t="shared" si="2"/>
        <v>4.3680297397769519E-2</v>
      </c>
      <c r="R9">
        <v>1076</v>
      </c>
    </row>
    <row r="10" spans="1:18" x14ac:dyDescent="0.25">
      <c r="A10" s="114"/>
      <c r="B10" s="24" t="s">
        <v>226</v>
      </c>
      <c r="C10" s="24">
        <v>1</v>
      </c>
      <c r="D10" s="6">
        <v>2.7999999999999997E-2</v>
      </c>
      <c r="E10" s="6">
        <v>2.7999999999999997E-2</v>
      </c>
      <c r="F10" s="6">
        <v>2.7777777777777776E-2</v>
      </c>
      <c r="G10" s="11">
        <f t="shared" si="0"/>
        <v>2.7777777777777776E-2</v>
      </c>
      <c r="H10" s="23">
        <v>36</v>
      </c>
      <c r="I10" s="24" t="s">
        <v>226</v>
      </c>
      <c r="J10" s="25">
        <v>1</v>
      </c>
      <c r="K10" s="25">
        <v>1</v>
      </c>
      <c r="L10" s="25">
        <v>27</v>
      </c>
      <c r="M10" s="7">
        <v>21</v>
      </c>
      <c r="N10" s="7">
        <v>4</v>
      </c>
      <c r="O10">
        <f t="shared" si="1"/>
        <v>54</v>
      </c>
      <c r="P10" s="103">
        <v>5</v>
      </c>
      <c r="Q10" s="8">
        <f t="shared" si="2"/>
        <v>5.0185873605947957E-2</v>
      </c>
      <c r="R10">
        <v>1076</v>
      </c>
    </row>
    <row r="11" spans="1:18" x14ac:dyDescent="0.25">
      <c r="A11" s="114" t="s">
        <v>1338</v>
      </c>
      <c r="B11" s="24" t="s">
        <v>602</v>
      </c>
      <c r="C11" s="24">
        <v>1</v>
      </c>
      <c r="D11" s="6">
        <v>2.8999999999999998E-2</v>
      </c>
      <c r="E11" s="6">
        <v>2.8999999999999998E-2</v>
      </c>
      <c r="F11" s="6">
        <v>2.8571428571428571E-2</v>
      </c>
      <c r="G11" s="11">
        <f t="shared" si="0"/>
        <v>2.8571428571428571E-2</v>
      </c>
      <c r="H11" s="23">
        <v>35</v>
      </c>
      <c r="I11" s="24"/>
      <c r="J11" s="24"/>
      <c r="K11" s="24"/>
      <c r="L11" s="24"/>
      <c r="O11">
        <f>SUM(O2:O10)</f>
        <v>1076</v>
      </c>
    </row>
    <row r="12" spans="1:18" x14ac:dyDescent="0.25">
      <c r="A12" s="114"/>
      <c r="B12" s="24" t="s">
        <v>1339</v>
      </c>
      <c r="C12" s="24">
        <v>11</v>
      </c>
      <c r="D12" s="6">
        <v>0.314</v>
      </c>
      <c r="E12" s="6">
        <v>0.314</v>
      </c>
      <c r="F12" s="6">
        <v>0.31428571428571428</v>
      </c>
      <c r="G12" s="11">
        <f t="shared" si="0"/>
        <v>0.31428571428571428</v>
      </c>
      <c r="H12" s="23">
        <v>35</v>
      </c>
      <c r="I12" s="18"/>
      <c r="J12" s="18"/>
      <c r="K12" s="18"/>
      <c r="L12" s="18"/>
      <c r="M12" s="18"/>
      <c r="N12" s="18"/>
      <c r="O12" s="18"/>
      <c r="P12" s="18"/>
    </row>
    <row r="13" spans="1:18" x14ac:dyDescent="0.25">
      <c r="A13" s="114"/>
      <c r="B13" s="24" t="s">
        <v>1340</v>
      </c>
      <c r="C13" s="24">
        <v>0</v>
      </c>
      <c r="D13" s="6">
        <v>0</v>
      </c>
      <c r="E13" s="6">
        <v>0</v>
      </c>
      <c r="F13" s="6">
        <v>0</v>
      </c>
      <c r="G13" s="11">
        <f t="shared" si="0"/>
        <v>0</v>
      </c>
      <c r="H13" s="23">
        <v>35</v>
      </c>
      <c r="I13" s="18"/>
      <c r="J13" s="18"/>
      <c r="K13" s="18"/>
      <c r="L13" s="18"/>
      <c r="M13" s="18"/>
      <c r="N13" s="18"/>
      <c r="O13" s="18"/>
      <c r="P13" s="18"/>
    </row>
    <row r="14" spans="1:18" x14ac:dyDescent="0.25">
      <c r="A14" s="114"/>
      <c r="B14" s="24" t="s">
        <v>1341</v>
      </c>
      <c r="C14" s="24">
        <v>8</v>
      </c>
      <c r="D14" s="6">
        <v>0.22800000000000001</v>
      </c>
      <c r="E14" s="6">
        <v>0.22800000000000001</v>
      </c>
      <c r="F14" s="6">
        <v>0.22857142857142856</v>
      </c>
      <c r="G14" s="11">
        <f t="shared" si="0"/>
        <v>0.22857142857142856</v>
      </c>
      <c r="H14" s="23">
        <v>35</v>
      </c>
      <c r="I14" s="18"/>
      <c r="J14" s="18"/>
      <c r="K14" s="18"/>
      <c r="L14" s="18"/>
      <c r="M14" s="18"/>
      <c r="N14" s="18"/>
      <c r="O14" s="18"/>
      <c r="P14" s="18"/>
    </row>
    <row r="15" spans="1:18" x14ac:dyDescent="0.25">
      <c r="A15" s="114"/>
      <c r="B15" s="24" t="s">
        <v>1355</v>
      </c>
      <c r="C15" s="24">
        <v>3</v>
      </c>
      <c r="D15" s="6">
        <v>8.5000000000000006E-2</v>
      </c>
      <c r="E15" s="6">
        <v>8.5000000000000006E-2</v>
      </c>
      <c r="F15" s="6">
        <v>8.5714285714285715E-2</v>
      </c>
      <c r="G15" s="11">
        <f t="shared" si="0"/>
        <v>8.5714285714285715E-2</v>
      </c>
      <c r="H15" s="23">
        <v>35</v>
      </c>
      <c r="I15" s="18"/>
      <c r="J15" s="18"/>
      <c r="K15" s="18"/>
      <c r="L15" s="18"/>
      <c r="M15" s="18"/>
      <c r="N15" s="18"/>
      <c r="O15" s="18"/>
      <c r="P15" s="18"/>
    </row>
    <row r="16" spans="1:18" x14ac:dyDescent="0.25">
      <c r="A16" s="114"/>
      <c r="B16" s="24" t="s">
        <v>603</v>
      </c>
      <c r="C16" s="24">
        <v>1</v>
      </c>
      <c r="D16" s="6">
        <v>2.8999999999999998E-2</v>
      </c>
      <c r="E16" s="6">
        <v>2.8999999999999998E-2</v>
      </c>
      <c r="F16" s="6">
        <v>2.8571428571428571E-2</v>
      </c>
      <c r="G16" s="11">
        <f t="shared" si="0"/>
        <v>2.8571428571428571E-2</v>
      </c>
      <c r="H16" s="23">
        <v>35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114"/>
      <c r="B17" s="24" t="s">
        <v>1342</v>
      </c>
      <c r="C17" s="24">
        <v>9</v>
      </c>
      <c r="D17" s="6">
        <v>0.25700000000000001</v>
      </c>
      <c r="E17" s="6">
        <v>0.25700000000000001</v>
      </c>
      <c r="F17" s="6">
        <v>0.25714285714285712</v>
      </c>
      <c r="G17" s="11">
        <f t="shared" si="0"/>
        <v>0.25714285714285712</v>
      </c>
      <c r="H17" s="23">
        <v>35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114"/>
      <c r="B18" s="24" t="s">
        <v>1343</v>
      </c>
      <c r="C18" s="24">
        <v>1</v>
      </c>
      <c r="D18" s="6">
        <v>2.8999999999999998E-2</v>
      </c>
      <c r="E18" s="6">
        <v>2.8999999999999998E-2</v>
      </c>
      <c r="F18" s="6">
        <v>2.8571428571428571E-2</v>
      </c>
      <c r="G18" s="11">
        <f t="shared" si="0"/>
        <v>2.8571428571428571E-2</v>
      </c>
      <c r="H18" s="23">
        <v>35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114"/>
      <c r="B19" s="24" t="s">
        <v>226</v>
      </c>
      <c r="C19" s="24">
        <v>1</v>
      </c>
      <c r="D19" s="6">
        <v>2.8999999999999998E-2</v>
      </c>
      <c r="E19" s="6">
        <v>2.8999999999999998E-2</v>
      </c>
      <c r="F19" s="6">
        <v>2.8571428571428571E-2</v>
      </c>
      <c r="G19" s="11">
        <f t="shared" si="0"/>
        <v>2.8571428571428571E-2</v>
      </c>
      <c r="H19" s="23">
        <v>35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114" t="s">
        <v>1344</v>
      </c>
      <c r="B20" s="24" t="s">
        <v>602</v>
      </c>
      <c r="C20" s="24">
        <v>20</v>
      </c>
      <c r="D20" s="22">
        <v>3.7999999999999999E-2</v>
      </c>
      <c r="E20" s="22">
        <v>3.7999999999999999E-2</v>
      </c>
      <c r="F20" s="6">
        <v>3.7383177570093455E-2</v>
      </c>
      <c r="G20" s="11">
        <f t="shared" si="0"/>
        <v>3.7383177570093455E-2</v>
      </c>
      <c r="H20" s="23">
        <v>535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114"/>
      <c r="B21" s="24" t="s">
        <v>1339</v>
      </c>
      <c r="C21" s="24">
        <v>97</v>
      </c>
      <c r="D21" s="22">
        <v>0.18099999999999999</v>
      </c>
      <c r="E21" s="22">
        <v>0.18099999999999999</v>
      </c>
      <c r="F21" s="6">
        <v>0.18130841121495328</v>
      </c>
      <c r="G21" s="11">
        <f t="shared" si="0"/>
        <v>0.18130841121495328</v>
      </c>
      <c r="H21" s="23">
        <v>535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114"/>
      <c r="B22" s="24" t="s">
        <v>1340</v>
      </c>
      <c r="C22" s="24">
        <v>71</v>
      </c>
      <c r="D22" s="22">
        <v>0.13300000000000001</v>
      </c>
      <c r="E22" s="22">
        <v>0.13300000000000001</v>
      </c>
      <c r="F22" s="6">
        <v>0.13271028037383178</v>
      </c>
      <c r="G22" s="11">
        <f t="shared" si="0"/>
        <v>0.13271028037383178</v>
      </c>
      <c r="H22" s="23">
        <v>535</v>
      </c>
      <c r="I22" s="18"/>
      <c r="J22" s="18"/>
      <c r="K22" s="18"/>
      <c r="L22" s="18"/>
      <c r="M22" s="18"/>
      <c r="N22" s="18"/>
      <c r="O22" s="18"/>
      <c r="P22" s="18"/>
    </row>
    <row r="23" spans="1:16" x14ac:dyDescent="0.25">
      <c r="A23" s="114"/>
      <c r="B23" s="24" t="s">
        <v>1341</v>
      </c>
      <c r="C23" s="24">
        <v>170</v>
      </c>
      <c r="D23" s="22">
        <v>0.318</v>
      </c>
      <c r="E23" s="22">
        <v>0.318</v>
      </c>
      <c r="F23" s="6">
        <v>0.31775700934579437</v>
      </c>
      <c r="G23" s="11">
        <f t="shared" si="0"/>
        <v>0.31775700934579437</v>
      </c>
      <c r="H23" s="23">
        <v>535</v>
      </c>
      <c r="I23" s="18"/>
      <c r="J23" s="18"/>
      <c r="K23" s="18"/>
      <c r="L23" s="18"/>
      <c r="M23" s="18"/>
      <c r="N23" s="18"/>
      <c r="O23" s="18"/>
      <c r="P23" s="18"/>
    </row>
    <row r="24" spans="1:16" x14ac:dyDescent="0.25">
      <c r="A24" s="114"/>
      <c r="B24" s="24" t="s">
        <v>1355</v>
      </c>
      <c r="C24" s="24">
        <v>53</v>
      </c>
      <c r="D24" s="22">
        <v>9.9000000000000005E-2</v>
      </c>
      <c r="E24" s="22">
        <v>9.9000000000000005E-2</v>
      </c>
      <c r="F24" s="6">
        <v>9.9065420560747658E-2</v>
      </c>
      <c r="G24" s="11">
        <f t="shared" si="0"/>
        <v>9.9065420560747658E-2</v>
      </c>
      <c r="H24" s="23">
        <v>535</v>
      </c>
      <c r="I24" s="18"/>
      <c r="J24" s="18"/>
      <c r="K24" s="18"/>
      <c r="L24" s="18"/>
      <c r="M24" s="18"/>
      <c r="N24" s="18"/>
      <c r="O24" s="18"/>
      <c r="P24" s="18"/>
    </row>
    <row r="25" spans="1:16" x14ac:dyDescent="0.25">
      <c r="A25" s="114"/>
      <c r="B25" s="24" t="s">
        <v>603</v>
      </c>
      <c r="C25" s="24">
        <v>3</v>
      </c>
      <c r="D25" s="22">
        <v>6.0000000000000001E-3</v>
      </c>
      <c r="E25" s="22">
        <v>6.0000000000000001E-3</v>
      </c>
      <c r="F25" s="6">
        <v>5.6074766355140183E-3</v>
      </c>
      <c r="G25" s="11">
        <f t="shared" si="0"/>
        <v>5.6074766355140183E-3</v>
      </c>
      <c r="H25" s="23">
        <v>535</v>
      </c>
      <c r="I25" s="18"/>
      <c r="J25" s="18"/>
      <c r="K25" s="18"/>
      <c r="L25" s="18"/>
      <c r="M25" s="18"/>
      <c r="N25" s="18"/>
      <c r="O25" s="18"/>
      <c r="P25" s="18"/>
    </row>
    <row r="26" spans="1:16" x14ac:dyDescent="0.25">
      <c r="A26" s="114"/>
      <c r="B26" s="24" t="s">
        <v>1342</v>
      </c>
      <c r="C26" s="24">
        <v>89</v>
      </c>
      <c r="D26" s="22">
        <v>0.16600000000000001</v>
      </c>
      <c r="E26" s="22">
        <v>0.16600000000000001</v>
      </c>
      <c r="F26" s="6">
        <v>0.16635514018691588</v>
      </c>
      <c r="G26" s="11">
        <f t="shared" si="0"/>
        <v>0.16635514018691588</v>
      </c>
      <c r="H26" s="23">
        <v>535</v>
      </c>
      <c r="I26" s="18"/>
      <c r="J26" s="18"/>
      <c r="K26" s="18"/>
      <c r="L26" s="18"/>
      <c r="M26" s="18"/>
      <c r="N26" s="18"/>
      <c r="O26" s="18"/>
      <c r="P26" s="18"/>
    </row>
    <row r="27" spans="1:16" x14ac:dyDescent="0.25">
      <c r="A27" s="114"/>
      <c r="B27" s="24" t="s">
        <v>1343</v>
      </c>
      <c r="C27" s="24">
        <v>5</v>
      </c>
      <c r="D27" s="22">
        <v>9.0000000000000011E-3</v>
      </c>
      <c r="E27" s="22">
        <v>9.0000000000000011E-3</v>
      </c>
      <c r="F27" s="6">
        <v>9.3457943925233638E-3</v>
      </c>
      <c r="G27" s="11">
        <f t="shared" si="0"/>
        <v>9.3457943925233638E-3</v>
      </c>
      <c r="H27" s="23">
        <v>535</v>
      </c>
      <c r="I27" s="18"/>
      <c r="J27" s="18"/>
      <c r="K27" s="18"/>
      <c r="L27" s="18"/>
      <c r="M27" s="18"/>
      <c r="N27" s="18"/>
      <c r="O27" s="18"/>
      <c r="P27" s="18"/>
    </row>
    <row r="28" spans="1:16" x14ac:dyDescent="0.25">
      <c r="A28" s="114"/>
      <c r="B28" s="24" t="s">
        <v>226</v>
      </c>
      <c r="C28" s="24">
        <v>27</v>
      </c>
      <c r="D28" s="22">
        <v>0.05</v>
      </c>
      <c r="E28" s="22">
        <v>0.05</v>
      </c>
      <c r="F28" s="6">
        <v>5.046728971962617E-2</v>
      </c>
      <c r="G28" s="11">
        <f t="shared" si="0"/>
        <v>5.046728971962617E-2</v>
      </c>
      <c r="H28" s="23">
        <v>535</v>
      </c>
      <c r="I28" s="18"/>
      <c r="J28" s="18"/>
      <c r="K28" s="18"/>
      <c r="L28" s="18"/>
      <c r="M28" s="18"/>
      <c r="N28" s="18"/>
      <c r="O28" s="18"/>
      <c r="P28" s="18"/>
    </row>
    <row r="29" spans="1:16" x14ac:dyDescent="0.25">
      <c r="A29" s="114" t="s">
        <v>601</v>
      </c>
      <c r="B29" s="24" t="s">
        <v>602</v>
      </c>
      <c r="C29" s="24">
        <v>10</v>
      </c>
      <c r="D29" s="6">
        <v>2.4E-2</v>
      </c>
      <c r="E29" s="6">
        <v>2.4E-2</v>
      </c>
      <c r="F29" s="6">
        <v>2.4449877750611249E-2</v>
      </c>
      <c r="G29" s="11">
        <f t="shared" si="0"/>
        <v>2.4449877750611249E-2</v>
      </c>
      <c r="H29" s="23">
        <v>409</v>
      </c>
      <c r="I29" s="18"/>
      <c r="J29" s="18"/>
      <c r="K29" s="18"/>
      <c r="L29" s="18"/>
      <c r="M29" s="18"/>
      <c r="N29" s="18"/>
      <c r="O29" s="18"/>
      <c r="P29" s="18"/>
    </row>
    <row r="30" spans="1:16" x14ac:dyDescent="0.25">
      <c r="A30" s="114"/>
      <c r="B30" s="24" t="s">
        <v>1339</v>
      </c>
      <c r="C30" s="24">
        <v>35</v>
      </c>
      <c r="D30" s="6">
        <v>8.5999999999999993E-2</v>
      </c>
      <c r="E30" s="6">
        <v>8.5999999999999993E-2</v>
      </c>
      <c r="F30" s="6">
        <v>8.557457212713937E-2</v>
      </c>
      <c r="G30" s="11">
        <f t="shared" si="0"/>
        <v>8.557457212713937E-2</v>
      </c>
      <c r="H30" s="23">
        <v>409</v>
      </c>
      <c r="I30" s="18"/>
      <c r="J30" s="18"/>
      <c r="K30" s="18"/>
      <c r="L30" s="18"/>
      <c r="M30" s="18"/>
      <c r="N30" s="18"/>
      <c r="O30" s="18"/>
      <c r="P30" s="18"/>
    </row>
    <row r="31" spans="1:16" x14ac:dyDescent="0.25">
      <c r="A31" s="114"/>
      <c r="B31" s="24" t="s">
        <v>1340</v>
      </c>
      <c r="C31" s="24">
        <v>17</v>
      </c>
      <c r="D31" s="6">
        <v>4.2000000000000003E-2</v>
      </c>
      <c r="E31" s="6">
        <v>4.2000000000000003E-2</v>
      </c>
      <c r="F31" s="6">
        <v>4.1564792176039117E-2</v>
      </c>
      <c r="G31" s="11">
        <f t="shared" si="0"/>
        <v>4.1564792176039117E-2</v>
      </c>
      <c r="H31" s="23">
        <v>409</v>
      </c>
      <c r="I31" s="18"/>
      <c r="J31" s="18"/>
      <c r="K31" s="18"/>
      <c r="L31" s="18"/>
      <c r="M31" s="18"/>
      <c r="N31" s="18"/>
      <c r="O31" s="18"/>
      <c r="P31" s="18"/>
    </row>
    <row r="32" spans="1:16" x14ac:dyDescent="0.25">
      <c r="A32" s="114"/>
      <c r="B32" s="24" t="s">
        <v>1341</v>
      </c>
      <c r="C32" s="24">
        <v>191</v>
      </c>
      <c r="D32" s="6">
        <v>0.46700000000000003</v>
      </c>
      <c r="E32" s="6">
        <v>0.46700000000000003</v>
      </c>
      <c r="F32" s="6">
        <v>0.4669926650366748</v>
      </c>
      <c r="G32" s="11">
        <f t="shared" si="0"/>
        <v>0.4669926650366748</v>
      </c>
      <c r="H32" s="23">
        <v>409</v>
      </c>
    </row>
    <row r="33" spans="1:12" x14ac:dyDescent="0.25">
      <c r="A33" s="114"/>
      <c r="B33" s="24" t="s">
        <v>1355</v>
      </c>
      <c r="C33" s="24">
        <v>37</v>
      </c>
      <c r="D33" s="6">
        <v>0.09</v>
      </c>
      <c r="E33" s="6">
        <v>0.09</v>
      </c>
      <c r="F33" s="6">
        <v>9.0464547677261614E-2</v>
      </c>
      <c r="G33" s="11">
        <f t="shared" si="0"/>
        <v>9.0464547677261614E-2</v>
      </c>
      <c r="H33" s="23">
        <v>409</v>
      </c>
      <c r="I33" s="24"/>
      <c r="J33" s="6"/>
      <c r="K33" s="6"/>
      <c r="L33" s="6"/>
    </row>
    <row r="34" spans="1:12" x14ac:dyDescent="0.25">
      <c r="A34" s="114"/>
      <c r="B34" s="24" t="s">
        <v>603</v>
      </c>
      <c r="C34" s="24">
        <v>17</v>
      </c>
      <c r="D34" s="6">
        <v>4.2000000000000003E-2</v>
      </c>
      <c r="E34" s="6">
        <v>4.2000000000000003E-2</v>
      </c>
      <c r="F34" s="6">
        <v>4.1564792176039117E-2</v>
      </c>
      <c r="G34" s="11">
        <f t="shared" si="0"/>
        <v>4.1564792176039117E-2</v>
      </c>
      <c r="H34" s="23">
        <v>409</v>
      </c>
      <c r="I34" s="24"/>
      <c r="J34" s="24"/>
    </row>
    <row r="35" spans="1:12" x14ac:dyDescent="0.25">
      <c r="A35" s="114"/>
      <c r="B35" s="24" t="s">
        <v>1342</v>
      </c>
      <c r="C35" s="24">
        <v>43</v>
      </c>
      <c r="D35" s="6">
        <v>0.105</v>
      </c>
      <c r="E35" s="6">
        <v>0.105</v>
      </c>
      <c r="F35" s="6">
        <v>0.10513447432762836</v>
      </c>
      <c r="G35" s="11">
        <f t="shared" si="0"/>
        <v>0.10513447432762836</v>
      </c>
      <c r="H35" s="23">
        <v>409</v>
      </c>
      <c r="I35" s="6"/>
      <c r="J35" s="6"/>
    </row>
    <row r="36" spans="1:12" x14ac:dyDescent="0.25">
      <c r="A36" s="114"/>
      <c r="B36" s="24" t="s">
        <v>1343</v>
      </c>
      <c r="C36" s="24">
        <v>38</v>
      </c>
      <c r="D36" s="6">
        <v>9.2999999999999999E-2</v>
      </c>
      <c r="E36" s="6">
        <v>9.2999999999999999E-2</v>
      </c>
      <c r="F36" s="6">
        <v>9.2909535452322736E-2</v>
      </c>
      <c r="G36" s="11">
        <f t="shared" si="0"/>
        <v>9.2909535452322736E-2</v>
      </c>
      <c r="H36" s="23">
        <v>409</v>
      </c>
      <c r="I36" s="6"/>
      <c r="J36" s="24"/>
    </row>
    <row r="37" spans="1:12" x14ac:dyDescent="0.25">
      <c r="A37" s="114"/>
      <c r="B37" s="24" t="s">
        <v>226</v>
      </c>
      <c r="C37" s="7">
        <v>21</v>
      </c>
      <c r="D37" s="6">
        <v>5.0999999999999997E-2</v>
      </c>
      <c r="E37" s="6">
        <v>5.0999999999999997E-2</v>
      </c>
      <c r="F37" s="6">
        <v>5.1344743276283619E-2</v>
      </c>
      <c r="G37" s="11">
        <f t="shared" si="0"/>
        <v>5.1344743276283619E-2</v>
      </c>
      <c r="H37" s="23">
        <v>409</v>
      </c>
      <c r="I37" s="6"/>
      <c r="J37" s="6"/>
    </row>
    <row r="38" spans="1:12" x14ac:dyDescent="0.25">
      <c r="A38" s="114" t="s">
        <v>902</v>
      </c>
      <c r="B38" s="24" t="s">
        <v>602</v>
      </c>
      <c r="C38" s="24">
        <v>5</v>
      </c>
      <c r="D38" s="6">
        <v>8.2000000000000003E-2</v>
      </c>
      <c r="E38" s="6">
        <v>8.2000000000000003E-2</v>
      </c>
      <c r="F38" s="6">
        <v>8.1967213114754092E-2</v>
      </c>
      <c r="G38" s="11">
        <f t="shared" si="0"/>
        <v>8.1967213114754092E-2</v>
      </c>
      <c r="H38" s="23">
        <v>61</v>
      </c>
      <c r="I38" s="6"/>
      <c r="J38" s="24"/>
    </row>
    <row r="39" spans="1:12" x14ac:dyDescent="0.25">
      <c r="A39" s="114"/>
      <c r="B39" s="24" t="s">
        <v>1339</v>
      </c>
      <c r="C39" s="24">
        <v>10</v>
      </c>
      <c r="D39" s="6">
        <v>0.16399999999999998</v>
      </c>
      <c r="E39" s="6">
        <v>0.16399999999999998</v>
      </c>
      <c r="F39" s="6">
        <v>0.16393442622950818</v>
      </c>
      <c r="G39" s="11">
        <f t="shared" si="0"/>
        <v>0.16393442622950818</v>
      </c>
      <c r="H39" s="23">
        <v>61</v>
      </c>
      <c r="I39" s="6"/>
      <c r="J39" s="24"/>
    </row>
    <row r="40" spans="1:12" x14ac:dyDescent="0.25">
      <c r="A40" s="114"/>
      <c r="B40" s="24" t="s">
        <v>1340</v>
      </c>
      <c r="C40" s="24">
        <v>0</v>
      </c>
      <c r="D40" s="22">
        <v>0</v>
      </c>
      <c r="E40" s="22">
        <v>0</v>
      </c>
      <c r="F40" s="6">
        <v>0</v>
      </c>
      <c r="G40" s="11">
        <f t="shared" si="0"/>
        <v>0</v>
      </c>
      <c r="H40" s="23">
        <v>61</v>
      </c>
    </row>
    <row r="41" spans="1:12" x14ac:dyDescent="0.25">
      <c r="A41" s="114"/>
      <c r="B41" s="24" t="s">
        <v>1341</v>
      </c>
      <c r="C41" s="24">
        <v>11</v>
      </c>
      <c r="D41" s="22">
        <v>0.18</v>
      </c>
      <c r="E41" s="22">
        <v>0.18</v>
      </c>
      <c r="F41" s="6">
        <v>0.18032786885245902</v>
      </c>
      <c r="G41" s="11">
        <f t="shared" si="0"/>
        <v>0.18032786885245902</v>
      </c>
      <c r="H41" s="23">
        <v>61</v>
      </c>
    </row>
    <row r="42" spans="1:12" x14ac:dyDescent="0.25">
      <c r="A42" s="114"/>
      <c r="B42" s="24" t="s">
        <v>1345</v>
      </c>
      <c r="C42" s="24">
        <v>24</v>
      </c>
      <c r="D42" s="22">
        <v>0.39400000000000002</v>
      </c>
      <c r="E42" s="22">
        <v>0.39400000000000002</v>
      </c>
      <c r="F42" s="6">
        <v>0.39344262295081966</v>
      </c>
      <c r="G42" s="11">
        <f t="shared" si="0"/>
        <v>0.39344262295081966</v>
      </c>
      <c r="H42" s="23">
        <v>61</v>
      </c>
      <c r="L42" s="8"/>
    </row>
    <row r="43" spans="1:12" x14ac:dyDescent="0.25">
      <c r="A43" s="114"/>
      <c r="B43" s="24" t="s">
        <v>603</v>
      </c>
      <c r="C43" s="24">
        <v>1</v>
      </c>
      <c r="D43" s="22">
        <v>1.6E-2</v>
      </c>
      <c r="E43" s="22">
        <v>1.6E-2</v>
      </c>
      <c r="F43" s="6">
        <v>1.6393442622950821E-2</v>
      </c>
      <c r="G43" s="11">
        <f t="shared" si="0"/>
        <v>1.6393442622950821E-2</v>
      </c>
      <c r="H43" s="23">
        <v>61</v>
      </c>
    </row>
    <row r="44" spans="1:12" x14ac:dyDescent="0.25">
      <c r="A44" s="114"/>
      <c r="B44" s="24" t="s">
        <v>1342</v>
      </c>
      <c r="C44" s="24">
        <v>5</v>
      </c>
      <c r="D44" s="22">
        <v>8.2000000000000003E-2</v>
      </c>
      <c r="E44" s="22">
        <v>8.2000000000000003E-2</v>
      </c>
      <c r="F44" s="6">
        <v>8.1967213114754092E-2</v>
      </c>
      <c r="G44" s="11">
        <f t="shared" si="0"/>
        <v>8.1967213114754092E-2</v>
      </c>
      <c r="H44" s="23">
        <v>61</v>
      </c>
    </row>
    <row r="45" spans="1:12" x14ac:dyDescent="0.25">
      <c r="A45" s="114"/>
      <c r="B45" s="24" t="s">
        <v>1343</v>
      </c>
      <c r="C45" s="24">
        <v>1</v>
      </c>
      <c r="D45" s="22">
        <v>1.6E-2</v>
      </c>
      <c r="E45" s="22">
        <v>1.6E-2</v>
      </c>
      <c r="F45" s="6">
        <v>1.6393442622950821E-2</v>
      </c>
      <c r="G45" s="11">
        <f t="shared" si="0"/>
        <v>1.6393442622950821E-2</v>
      </c>
      <c r="H45" s="23">
        <v>61</v>
      </c>
    </row>
    <row r="46" spans="1:12" x14ac:dyDescent="0.25">
      <c r="A46" s="114"/>
      <c r="B46" s="24" t="s">
        <v>226</v>
      </c>
      <c r="C46" s="7">
        <v>4</v>
      </c>
      <c r="D46" s="22">
        <v>6.6000000000000003E-2</v>
      </c>
      <c r="E46" s="22">
        <v>6.6000000000000003E-2</v>
      </c>
      <c r="F46" s="6">
        <v>6.5573770491803282E-2</v>
      </c>
      <c r="G46" s="11">
        <f t="shared" si="0"/>
        <v>6.5573770491803282E-2</v>
      </c>
      <c r="H46" s="23">
        <v>61</v>
      </c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72E2-1758-4A88-AE47-848C2EB38DCD}">
  <dimension ref="A1:M46"/>
  <sheetViews>
    <sheetView zoomScale="115" zoomScaleNormal="115" workbookViewId="0">
      <selection activeCell="B2" sqref="B2:B10"/>
    </sheetView>
  </sheetViews>
  <sheetFormatPr defaultRowHeight="13.8" x14ac:dyDescent="0.25"/>
  <cols>
    <col min="1" max="1" width="12.109375" bestFit="1" customWidth="1"/>
    <col min="2" max="2" width="26.5546875" bestFit="1" customWidth="1"/>
    <col min="3" max="3" width="8.5546875" bestFit="1" customWidth="1"/>
    <col min="4" max="4" width="11.21875" style="8" bestFit="1" customWidth="1"/>
    <col min="5" max="5" width="10.6640625" style="23" bestFit="1" customWidth="1"/>
    <col min="6" max="6" width="26.5546875" bestFit="1" customWidth="1"/>
    <col min="7" max="7" width="7.88671875" bestFit="1" customWidth="1"/>
    <col min="8" max="8" width="11.21875" bestFit="1" customWidth="1"/>
    <col min="9" max="9" width="7.21875" bestFit="1" customWidth="1"/>
    <col min="10" max="10" width="12.109375" bestFit="1" customWidth="1"/>
    <col min="11" max="11" width="7.21875" bestFit="1" customWidth="1"/>
    <col min="13" max="13" width="8.88671875" style="8"/>
  </cols>
  <sheetData>
    <row r="1" spans="1:12" x14ac:dyDescent="0.25">
      <c r="A1" s="5" t="s">
        <v>1</v>
      </c>
      <c r="B1" s="5" t="s">
        <v>1334</v>
      </c>
      <c r="C1" s="5" t="s">
        <v>1335</v>
      </c>
      <c r="D1" s="6" t="s">
        <v>1336</v>
      </c>
      <c r="F1" s="5"/>
      <c r="G1" s="5" t="s">
        <v>1337</v>
      </c>
      <c r="H1" s="5" t="s">
        <v>1338</v>
      </c>
      <c r="I1" s="5" t="s">
        <v>180</v>
      </c>
      <c r="J1" s="5" t="s">
        <v>601</v>
      </c>
      <c r="K1" s="5" t="s">
        <v>902</v>
      </c>
    </row>
    <row r="2" spans="1:12" x14ac:dyDescent="0.25">
      <c r="A2" s="114" t="s">
        <v>1337</v>
      </c>
      <c r="B2" s="5" t="s">
        <v>602</v>
      </c>
      <c r="C2" s="5">
        <v>1</v>
      </c>
      <c r="D2" s="6">
        <v>2.7999999999999997E-2</v>
      </c>
      <c r="F2" s="5" t="s">
        <v>602</v>
      </c>
      <c r="G2" s="5">
        <v>1</v>
      </c>
      <c r="H2" s="5">
        <v>1</v>
      </c>
      <c r="I2" s="5">
        <v>21</v>
      </c>
      <c r="J2" s="5">
        <v>9</v>
      </c>
      <c r="K2" s="5">
        <v>2</v>
      </c>
    </row>
    <row r="3" spans="1:12" x14ac:dyDescent="0.25">
      <c r="A3" s="114"/>
      <c r="B3" s="5" t="s">
        <v>1339</v>
      </c>
      <c r="C3" s="5">
        <v>8</v>
      </c>
      <c r="D3" s="6">
        <v>0.222</v>
      </c>
      <c r="F3" s="5" t="s">
        <v>1339</v>
      </c>
      <c r="G3" s="5">
        <v>8</v>
      </c>
      <c r="H3" s="5">
        <v>11</v>
      </c>
      <c r="I3" s="5">
        <v>99</v>
      </c>
      <c r="J3" s="5">
        <v>35</v>
      </c>
      <c r="K3" s="5">
        <v>10</v>
      </c>
    </row>
    <row r="4" spans="1:12" x14ac:dyDescent="0.25">
      <c r="A4" s="114"/>
      <c r="B4" s="5" t="s">
        <v>1340</v>
      </c>
      <c r="C4" s="5">
        <v>4</v>
      </c>
      <c r="D4" s="6">
        <v>0.111</v>
      </c>
      <c r="F4" s="5" t="s">
        <v>1340</v>
      </c>
      <c r="G4" s="5">
        <v>4</v>
      </c>
      <c r="H4" s="5">
        <v>0</v>
      </c>
      <c r="I4" s="5">
        <v>71</v>
      </c>
      <c r="J4" s="5">
        <v>15</v>
      </c>
      <c r="K4" s="5">
        <v>0</v>
      </c>
    </row>
    <row r="5" spans="1:12" x14ac:dyDescent="0.25">
      <c r="A5" s="114"/>
      <c r="B5" s="5" t="s">
        <v>1341</v>
      </c>
      <c r="C5" s="5">
        <v>1</v>
      </c>
      <c r="D5" s="6">
        <v>2.7999999999999997E-2</v>
      </c>
      <c r="F5" s="5" t="s">
        <v>1341</v>
      </c>
      <c r="G5" s="5">
        <v>1</v>
      </c>
      <c r="H5" s="5">
        <v>8</v>
      </c>
      <c r="I5" s="5">
        <v>169</v>
      </c>
      <c r="J5" s="5">
        <v>190</v>
      </c>
      <c r="K5" s="5">
        <v>11</v>
      </c>
    </row>
    <row r="6" spans="1:12" x14ac:dyDescent="0.25">
      <c r="A6" s="114"/>
      <c r="B6" s="5" t="s">
        <v>1355</v>
      </c>
      <c r="C6" s="5">
        <v>12</v>
      </c>
      <c r="D6" s="6">
        <v>0.33299999999999996</v>
      </c>
      <c r="F6" s="5" t="s">
        <v>1355</v>
      </c>
      <c r="G6" s="5">
        <v>12</v>
      </c>
      <c r="H6" s="5">
        <v>3</v>
      </c>
      <c r="I6" s="5">
        <v>53</v>
      </c>
      <c r="J6" s="5">
        <v>36</v>
      </c>
      <c r="K6" s="5">
        <v>24</v>
      </c>
    </row>
    <row r="7" spans="1:12" x14ac:dyDescent="0.25">
      <c r="A7" s="114"/>
      <c r="B7" s="5" t="s">
        <v>603</v>
      </c>
      <c r="C7" s="5">
        <v>0</v>
      </c>
      <c r="D7" s="6">
        <v>0</v>
      </c>
      <c r="F7" s="5" t="s">
        <v>603</v>
      </c>
      <c r="G7" s="5">
        <v>0</v>
      </c>
      <c r="H7" s="5">
        <v>1</v>
      </c>
      <c r="I7" s="5">
        <v>3</v>
      </c>
      <c r="J7" s="5">
        <v>17</v>
      </c>
      <c r="K7" s="5">
        <v>1</v>
      </c>
    </row>
    <row r="8" spans="1:12" x14ac:dyDescent="0.25">
      <c r="A8" s="114"/>
      <c r="B8" s="5" t="s">
        <v>1342</v>
      </c>
      <c r="C8" s="5">
        <v>7</v>
      </c>
      <c r="D8" s="6">
        <v>0.19399999999999998</v>
      </c>
      <c r="F8" s="5" t="s">
        <v>1342</v>
      </c>
      <c r="G8" s="5">
        <v>7</v>
      </c>
      <c r="H8" s="5">
        <v>9</v>
      </c>
      <c r="I8" s="5">
        <v>89</v>
      </c>
      <c r="J8" s="5">
        <v>43</v>
      </c>
      <c r="K8" s="5">
        <v>4</v>
      </c>
    </row>
    <row r="9" spans="1:12" x14ac:dyDescent="0.25">
      <c r="A9" s="114"/>
      <c r="B9" s="5" t="s">
        <v>1343</v>
      </c>
      <c r="C9" s="5">
        <v>2</v>
      </c>
      <c r="D9" s="6">
        <v>5.5999999999999994E-2</v>
      </c>
      <c r="F9" s="5" t="s">
        <v>1343</v>
      </c>
      <c r="G9" s="5">
        <v>2</v>
      </c>
      <c r="H9" s="5">
        <v>1</v>
      </c>
      <c r="I9" s="5">
        <v>5</v>
      </c>
      <c r="J9" s="5">
        <v>36</v>
      </c>
      <c r="K9" s="5">
        <v>1</v>
      </c>
    </row>
    <row r="10" spans="1:12" x14ac:dyDescent="0.25">
      <c r="A10" s="114"/>
      <c r="B10" s="5" t="s">
        <v>226</v>
      </c>
      <c r="C10" s="5">
        <v>1</v>
      </c>
      <c r="D10" s="6">
        <v>2.7999999999999997E-2</v>
      </c>
      <c r="F10" s="5" t="s">
        <v>226</v>
      </c>
      <c r="G10" s="5">
        <v>1</v>
      </c>
      <c r="H10" s="5">
        <v>1</v>
      </c>
      <c r="I10" s="5">
        <v>25</v>
      </c>
      <c r="J10" s="5">
        <v>28</v>
      </c>
      <c r="K10" s="5">
        <v>8</v>
      </c>
    </row>
    <row r="11" spans="1:12" x14ac:dyDescent="0.25">
      <c r="A11" s="114" t="s">
        <v>1338</v>
      </c>
      <c r="B11" s="5" t="s">
        <v>602</v>
      </c>
      <c r="C11" s="5">
        <v>1</v>
      </c>
      <c r="D11" s="6">
        <v>2.8999999999999998E-2</v>
      </c>
      <c r="F11" s="5"/>
      <c r="G11" s="5"/>
      <c r="H11" s="5"/>
      <c r="I11" s="5"/>
    </row>
    <row r="12" spans="1:12" x14ac:dyDescent="0.25">
      <c r="A12" s="114"/>
      <c r="B12" s="5" t="s">
        <v>1339</v>
      </c>
      <c r="C12" s="5">
        <v>11</v>
      </c>
      <c r="D12" s="6">
        <v>0.314</v>
      </c>
      <c r="F12" s="18"/>
      <c r="G12" s="18"/>
      <c r="H12" s="18"/>
      <c r="I12" s="18"/>
      <c r="J12" s="18"/>
      <c r="K12" s="18"/>
      <c r="L12" s="18"/>
    </row>
    <row r="13" spans="1:12" x14ac:dyDescent="0.25">
      <c r="A13" s="114"/>
      <c r="B13" s="5" t="s">
        <v>1340</v>
      </c>
      <c r="C13" s="5">
        <v>0</v>
      </c>
      <c r="D13" s="6">
        <v>0</v>
      </c>
      <c r="F13" s="18"/>
      <c r="G13" s="18"/>
      <c r="H13" s="18"/>
      <c r="I13" s="18"/>
      <c r="J13" s="18"/>
      <c r="K13" s="18"/>
      <c r="L13" s="18"/>
    </row>
    <row r="14" spans="1:12" x14ac:dyDescent="0.25">
      <c r="A14" s="114"/>
      <c r="B14" s="5" t="s">
        <v>1341</v>
      </c>
      <c r="C14" s="5">
        <v>8</v>
      </c>
      <c r="D14" s="6">
        <v>0.22800000000000001</v>
      </c>
      <c r="F14" s="18"/>
      <c r="G14" s="18"/>
      <c r="H14" s="18"/>
      <c r="I14" s="18"/>
      <c r="J14" s="18"/>
      <c r="K14" s="18"/>
      <c r="L14" s="18"/>
    </row>
    <row r="15" spans="1:12" x14ac:dyDescent="0.25">
      <c r="A15" s="114"/>
      <c r="B15" s="5" t="s">
        <v>1355</v>
      </c>
      <c r="C15" s="5">
        <v>3</v>
      </c>
      <c r="D15" s="6">
        <v>8.5000000000000006E-2</v>
      </c>
      <c r="F15" s="18"/>
      <c r="G15" s="18"/>
      <c r="H15" s="18"/>
      <c r="I15" s="18"/>
      <c r="J15" s="18"/>
      <c r="K15" s="18"/>
      <c r="L15" s="18"/>
    </row>
    <row r="16" spans="1:12" x14ac:dyDescent="0.25">
      <c r="A16" s="114"/>
      <c r="B16" s="5" t="s">
        <v>603</v>
      </c>
      <c r="C16" s="5">
        <v>1</v>
      </c>
      <c r="D16" s="6">
        <v>2.8999999999999998E-2</v>
      </c>
      <c r="F16" s="18"/>
      <c r="G16" s="18"/>
      <c r="H16" s="18"/>
      <c r="I16" s="18"/>
      <c r="J16" s="18"/>
      <c r="K16" s="18"/>
      <c r="L16" s="18"/>
    </row>
    <row r="17" spans="1:12" x14ac:dyDescent="0.25">
      <c r="A17" s="114"/>
      <c r="B17" s="5" t="s">
        <v>1342</v>
      </c>
      <c r="C17" s="5">
        <v>9</v>
      </c>
      <c r="D17" s="6">
        <v>0.25700000000000001</v>
      </c>
      <c r="F17" s="18"/>
      <c r="G17" s="18"/>
      <c r="H17" s="18"/>
      <c r="I17" s="18"/>
      <c r="J17" s="18"/>
      <c r="K17" s="18"/>
      <c r="L17" s="18"/>
    </row>
    <row r="18" spans="1:12" x14ac:dyDescent="0.25">
      <c r="A18" s="114"/>
      <c r="B18" s="5" t="s">
        <v>1343</v>
      </c>
      <c r="C18" s="5">
        <v>1</v>
      </c>
      <c r="D18" s="6">
        <v>2.8999999999999998E-2</v>
      </c>
      <c r="F18" s="18"/>
      <c r="G18" s="18"/>
      <c r="H18" s="18"/>
      <c r="I18" s="18"/>
      <c r="J18" s="18"/>
      <c r="K18" s="18"/>
      <c r="L18" s="18"/>
    </row>
    <row r="19" spans="1:12" x14ac:dyDescent="0.25">
      <c r="A19" s="114"/>
      <c r="B19" s="5" t="s">
        <v>226</v>
      </c>
      <c r="C19" s="5">
        <v>1</v>
      </c>
      <c r="D19" s="6">
        <v>2.8999999999999998E-2</v>
      </c>
      <c r="F19" s="18"/>
      <c r="G19" s="18"/>
      <c r="H19" s="18"/>
      <c r="I19" s="18"/>
      <c r="J19" s="18"/>
      <c r="K19" s="18"/>
      <c r="L19" s="18"/>
    </row>
    <row r="20" spans="1:12" x14ac:dyDescent="0.25">
      <c r="A20" s="114" t="s">
        <v>1344</v>
      </c>
      <c r="B20" s="5" t="s">
        <v>602</v>
      </c>
      <c r="C20" s="5">
        <v>21</v>
      </c>
      <c r="D20" s="22">
        <v>3.9E-2</v>
      </c>
      <c r="F20" s="18"/>
      <c r="G20" s="18"/>
      <c r="H20" s="18"/>
      <c r="I20" s="18"/>
      <c r="J20" s="18"/>
      <c r="K20" s="18"/>
      <c r="L20" s="18"/>
    </row>
    <row r="21" spans="1:12" x14ac:dyDescent="0.25">
      <c r="A21" s="114"/>
      <c r="B21" s="5" t="s">
        <v>1339</v>
      </c>
      <c r="C21" s="5">
        <v>99</v>
      </c>
      <c r="D21" s="22">
        <v>0.185</v>
      </c>
      <c r="F21" s="18"/>
      <c r="G21" s="18"/>
      <c r="H21" s="18"/>
      <c r="I21" s="18"/>
      <c r="J21" s="18"/>
      <c r="K21" s="18"/>
      <c r="L21" s="18"/>
    </row>
    <row r="22" spans="1:12" x14ac:dyDescent="0.25">
      <c r="A22" s="114"/>
      <c r="B22" s="5" t="s">
        <v>1340</v>
      </c>
      <c r="C22" s="5">
        <v>71</v>
      </c>
      <c r="D22" s="22">
        <v>0.13300000000000001</v>
      </c>
      <c r="F22" s="18"/>
      <c r="G22" s="18"/>
      <c r="H22" s="18"/>
      <c r="I22" s="18"/>
      <c r="J22" s="18"/>
      <c r="K22" s="18"/>
      <c r="L22" s="18"/>
    </row>
    <row r="23" spans="1:12" x14ac:dyDescent="0.25">
      <c r="A23" s="114"/>
      <c r="B23" s="5" t="s">
        <v>1341</v>
      </c>
      <c r="C23" s="5">
        <v>169</v>
      </c>
      <c r="D23" s="22">
        <v>0.316</v>
      </c>
      <c r="F23" s="18"/>
      <c r="G23" s="18"/>
      <c r="H23" s="18"/>
      <c r="I23" s="18"/>
      <c r="J23" s="18"/>
      <c r="K23" s="18"/>
      <c r="L23" s="18"/>
    </row>
    <row r="24" spans="1:12" x14ac:dyDescent="0.25">
      <c r="A24" s="114"/>
      <c r="B24" s="5" t="s">
        <v>1355</v>
      </c>
      <c r="C24" s="5">
        <v>53</v>
      </c>
      <c r="D24" s="22">
        <v>9.9000000000000005E-2</v>
      </c>
      <c r="F24" s="18"/>
      <c r="G24" s="18"/>
      <c r="H24" s="18"/>
      <c r="I24" s="18"/>
      <c r="J24" s="18"/>
      <c r="K24" s="18"/>
      <c r="L24" s="18"/>
    </row>
    <row r="25" spans="1:12" x14ac:dyDescent="0.25">
      <c r="A25" s="114"/>
      <c r="B25" s="5" t="s">
        <v>603</v>
      </c>
      <c r="C25" s="5">
        <v>3</v>
      </c>
      <c r="D25" s="22">
        <v>6.0000000000000001E-3</v>
      </c>
      <c r="F25" s="18"/>
      <c r="G25" s="18"/>
      <c r="H25" s="18"/>
      <c r="I25" s="18"/>
      <c r="J25" s="18"/>
      <c r="K25" s="18"/>
      <c r="L25" s="18"/>
    </row>
    <row r="26" spans="1:12" x14ac:dyDescent="0.25">
      <c r="A26" s="114"/>
      <c r="B26" s="5" t="s">
        <v>1342</v>
      </c>
      <c r="C26" s="5">
        <v>89</v>
      </c>
      <c r="D26" s="22">
        <v>0.16600000000000001</v>
      </c>
      <c r="F26" s="18"/>
      <c r="G26" s="18"/>
      <c r="H26" s="18"/>
      <c r="I26" s="18"/>
      <c r="J26" s="18"/>
      <c r="K26" s="18"/>
      <c r="L26" s="18"/>
    </row>
    <row r="27" spans="1:12" x14ac:dyDescent="0.25">
      <c r="A27" s="114"/>
      <c r="B27" s="5" t="s">
        <v>1343</v>
      </c>
      <c r="C27" s="5">
        <v>5</v>
      </c>
      <c r="D27" s="22">
        <v>9.0000000000000011E-3</v>
      </c>
      <c r="F27" s="18"/>
      <c r="G27" s="18"/>
      <c r="H27" s="18"/>
      <c r="I27" s="18"/>
      <c r="J27" s="18"/>
      <c r="K27" s="18"/>
      <c r="L27" s="18"/>
    </row>
    <row r="28" spans="1:12" x14ac:dyDescent="0.25">
      <c r="A28" s="114"/>
      <c r="B28" s="5" t="s">
        <v>226</v>
      </c>
      <c r="C28" s="5">
        <v>25</v>
      </c>
      <c r="D28" s="22">
        <v>4.7E-2</v>
      </c>
      <c r="F28" s="18"/>
      <c r="G28" s="18"/>
      <c r="H28" s="18"/>
      <c r="I28" s="18"/>
      <c r="J28" s="18"/>
      <c r="K28" s="18"/>
      <c r="L28" s="18"/>
    </row>
    <row r="29" spans="1:12" x14ac:dyDescent="0.25">
      <c r="A29" s="114" t="s">
        <v>601</v>
      </c>
      <c r="B29" s="5" t="s">
        <v>602</v>
      </c>
      <c r="C29" s="5">
        <v>9</v>
      </c>
      <c r="D29" s="6">
        <v>2.2000000000000002E-2</v>
      </c>
      <c r="F29" s="18"/>
      <c r="G29" s="18"/>
      <c r="H29" s="18"/>
      <c r="I29" s="18"/>
      <c r="J29" s="18"/>
      <c r="K29" s="18"/>
      <c r="L29" s="18"/>
    </row>
    <row r="30" spans="1:12" x14ac:dyDescent="0.25">
      <c r="A30" s="114"/>
      <c r="B30" s="5" t="s">
        <v>1339</v>
      </c>
      <c r="C30" s="5">
        <v>35</v>
      </c>
      <c r="D30" s="6">
        <v>8.5999999999999993E-2</v>
      </c>
      <c r="F30" s="18"/>
      <c r="G30" s="18"/>
      <c r="H30" s="18"/>
      <c r="I30" s="18"/>
      <c r="J30" s="18"/>
      <c r="K30" s="18"/>
      <c r="L30" s="18"/>
    </row>
    <row r="31" spans="1:12" x14ac:dyDescent="0.25">
      <c r="A31" s="114"/>
      <c r="B31" s="5" t="s">
        <v>1340</v>
      </c>
      <c r="C31" s="5">
        <v>15</v>
      </c>
      <c r="D31" s="6">
        <v>3.7000000000000005E-2</v>
      </c>
      <c r="F31" s="18"/>
      <c r="G31" s="18"/>
      <c r="H31" s="18"/>
      <c r="I31" s="18"/>
      <c r="J31" s="18"/>
      <c r="K31" s="18"/>
      <c r="L31" s="18"/>
    </row>
    <row r="32" spans="1:12" x14ac:dyDescent="0.25">
      <c r="A32" s="114"/>
      <c r="B32" s="5" t="s">
        <v>1341</v>
      </c>
      <c r="C32" s="5">
        <v>190</v>
      </c>
      <c r="D32" s="6">
        <v>0.46500000000000002</v>
      </c>
    </row>
    <row r="33" spans="1:9" x14ac:dyDescent="0.25">
      <c r="A33" s="114"/>
      <c r="B33" s="5" t="s">
        <v>1355</v>
      </c>
      <c r="C33" s="5">
        <v>36</v>
      </c>
      <c r="D33" s="6">
        <v>8.8000000000000009E-2</v>
      </c>
      <c r="F33" s="5"/>
      <c r="G33" s="6"/>
      <c r="H33" s="6"/>
      <c r="I33" s="6"/>
    </row>
    <row r="34" spans="1:9" x14ac:dyDescent="0.25">
      <c r="A34" s="114"/>
      <c r="B34" s="5" t="s">
        <v>603</v>
      </c>
      <c r="C34" s="5">
        <v>17</v>
      </c>
      <c r="D34" s="6">
        <v>4.0999999999999995E-2</v>
      </c>
      <c r="F34" s="5"/>
      <c r="G34" s="5"/>
    </row>
    <row r="35" spans="1:9" x14ac:dyDescent="0.25">
      <c r="A35" s="114"/>
      <c r="B35" s="5" t="s">
        <v>1342</v>
      </c>
      <c r="C35" s="5">
        <v>43</v>
      </c>
      <c r="D35" s="6">
        <v>0.105</v>
      </c>
      <c r="F35" s="6"/>
      <c r="G35" s="6"/>
    </row>
    <row r="36" spans="1:9" x14ac:dyDescent="0.25">
      <c r="A36" s="114"/>
      <c r="B36" s="5" t="s">
        <v>1343</v>
      </c>
      <c r="C36" s="5">
        <v>36</v>
      </c>
      <c r="D36" s="6">
        <v>8.8000000000000009E-2</v>
      </c>
      <c r="F36" s="6"/>
      <c r="G36" s="5"/>
    </row>
    <row r="37" spans="1:9" x14ac:dyDescent="0.25">
      <c r="A37" s="114"/>
      <c r="B37" s="5" t="s">
        <v>226</v>
      </c>
      <c r="C37" s="7">
        <v>28</v>
      </c>
      <c r="D37" s="6">
        <v>6.8000000000000005E-2</v>
      </c>
      <c r="F37" s="6"/>
      <c r="G37" s="6"/>
    </row>
    <row r="38" spans="1:9" x14ac:dyDescent="0.25">
      <c r="A38" s="114" t="s">
        <v>902</v>
      </c>
      <c r="B38" s="5" t="s">
        <v>602</v>
      </c>
      <c r="C38" s="5">
        <v>2</v>
      </c>
      <c r="D38" s="6">
        <v>3.3000000000000002E-2</v>
      </c>
      <c r="F38" s="6"/>
      <c r="G38" s="5"/>
    </row>
    <row r="39" spans="1:9" x14ac:dyDescent="0.25">
      <c r="A39" s="114"/>
      <c r="B39" s="5" t="s">
        <v>1339</v>
      </c>
      <c r="C39" s="5">
        <v>10</v>
      </c>
      <c r="D39" s="6">
        <v>0.16399999999999998</v>
      </c>
      <c r="F39" s="6"/>
      <c r="G39" s="5"/>
    </row>
    <row r="40" spans="1:9" x14ac:dyDescent="0.25">
      <c r="A40" s="114"/>
      <c r="B40" s="5" t="s">
        <v>1340</v>
      </c>
      <c r="C40" s="5">
        <v>0</v>
      </c>
      <c r="D40" s="22">
        <v>0</v>
      </c>
    </row>
    <row r="41" spans="1:9" x14ac:dyDescent="0.25">
      <c r="A41" s="114"/>
      <c r="B41" s="5" t="s">
        <v>1341</v>
      </c>
      <c r="C41" s="5">
        <v>11</v>
      </c>
      <c r="D41" s="22">
        <v>0.18</v>
      </c>
    </row>
    <row r="42" spans="1:9" x14ac:dyDescent="0.25">
      <c r="A42" s="114"/>
      <c r="B42" s="5" t="s">
        <v>1345</v>
      </c>
      <c r="C42" s="5">
        <v>24</v>
      </c>
      <c r="D42" s="22">
        <v>0.39399999999999996</v>
      </c>
      <c r="I42" s="8"/>
    </row>
    <row r="43" spans="1:9" x14ac:dyDescent="0.25">
      <c r="A43" s="114"/>
      <c r="B43" s="5" t="s">
        <v>603</v>
      </c>
      <c r="C43" s="5">
        <v>1</v>
      </c>
      <c r="D43" s="22">
        <v>1.6E-2</v>
      </c>
    </row>
    <row r="44" spans="1:9" x14ac:dyDescent="0.25">
      <c r="A44" s="114"/>
      <c r="B44" s="5" t="s">
        <v>1342</v>
      </c>
      <c r="C44" s="5">
        <v>4</v>
      </c>
      <c r="D44" s="22">
        <v>6.6000000000000003E-2</v>
      </c>
    </row>
    <row r="45" spans="1:9" x14ac:dyDescent="0.25">
      <c r="A45" s="114"/>
      <c r="B45" s="5" t="s">
        <v>1343</v>
      </c>
      <c r="C45" s="5">
        <v>1</v>
      </c>
      <c r="D45" s="22">
        <v>1.6E-2</v>
      </c>
    </row>
    <row r="46" spans="1:9" x14ac:dyDescent="0.25">
      <c r="A46" s="114"/>
      <c r="B46" s="5" t="s">
        <v>226</v>
      </c>
      <c r="C46" s="7">
        <v>8</v>
      </c>
      <c r="D46" s="22">
        <v>0.13100000000000001</v>
      </c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5890-2166-4793-9AA7-5EB9A09C5F39}">
  <dimension ref="A1:R37"/>
  <sheetViews>
    <sheetView topLeftCell="A16" zoomScaleNormal="100" workbookViewId="0">
      <selection activeCell="K31" sqref="K31:K37"/>
    </sheetView>
  </sheetViews>
  <sheetFormatPr defaultRowHeight="13.8" x14ac:dyDescent="0.25"/>
  <cols>
    <col min="1" max="1" width="12.6640625" bestFit="1" customWidth="1"/>
    <col min="2" max="2" width="7" bestFit="1" customWidth="1"/>
    <col min="4" max="4" width="11.6640625" style="10" customWidth="1"/>
    <col min="5" max="5" width="8.88671875" style="23" customWidth="1"/>
    <col min="6" max="6" width="8.88671875" style="23" hidden="1" customWidth="1"/>
    <col min="7" max="7" width="10.6640625" style="91" hidden="1" customWidth="1"/>
    <col min="8" max="8" width="10.6640625" style="92" hidden="1" customWidth="1"/>
    <col min="9" max="9" width="10.6640625" style="23" hidden="1" customWidth="1"/>
    <col min="10" max="10" width="8.88671875" style="90"/>
    <col min="11" max="11" width="27.77734375" bestFit="1" customWidth="1"/>
    <col min="12" max="12" width="15.6640625" customWidth="1"/>
    <col min="13" max="13" width="18" customWidth="1"/>
    <col min="14" max="14" width="14.5546875" customWidth="1"/>
    <col min="15" max="15" width="19.77734375" customWidth="1"/>
  </cols>
  <sheetData>
    <row r="1" spans="1:18" x14ac:dyDescent="0.25">
      <c r="A1" s="25" t="s">
        <v>1346</v>
      </c>
      <c r="B1" s="25" t="s">
        <v>1347</v>
      </c>
      <c r="C1" s="25" t="s">
        <v>1335</v>
      </c>
      <c r="D1" s="11" t="s">
        <v>1336</v>
      </c>
      <c r="K1" s="57" t="s">
        <v>2428</v>
      </c>
      <c r="L1" s="25" t="s">
        <v>186</v>
      </c>
      <c r="M1" s="25" t="s">
        <v>190</v>
      </c>
      <c r="N1" s="25" t="s">
        <v>53</v>
      </c>
      <c r="O1" s="25" t="s">
        <v>861</v>
      </c>
      <c r="P1" s="25" t="s">
        <v>52</v>
      </c>
      <c r="Q1" s="25" t="s">
        <v>108</v>
      </c>
      <c r="R1" s="25" t="s">
        <v>189</v>
      </c>
    </row>
    <row r="2" spans="1:18" x14ac:dyDescent="0.25">
      <c r="A2" s="114" t="s">
        <v>1337</v>
      </c>
      <c r="B2" s="25" t="s">
        <v>189</v>
      </c>
      <c r="C2" s="25">
        <v>4</v>
      </c>
      <c r="D2" s="11">
        <v>0.11111111</v>
      </c>
      <c r="E2" s="8">
        <v>0.111</v>
      </c>
      <c r="F2" s="8">
        <v>0.111</v>
      </c>
      <c r="G2" s="91">
        <f>C2/I2</f>
        <v>0.1111111111111111</v>
      </c>
      <c r="H2" s="92">
        <v>0.1111111111111111</v>
      </c>
      <c r="I2" s="23">
        <v>36</v>
      </c>
      <c r="J2" s="90" t="s">
        <v>2410</v>
      </c>
      <c r="K2" s="25" t="s">
        <v>602</v>
      </c>
      <c r="L2">
        <v>2</v>
      </c>
      <c r="M2">
        <v>1</v>
      </c>
      <c r="N2">
        <v>0</v>
      </c>
      <c r="O2">
        <v>9</v>
      </c>
      <c r="P2">
        <v>25</v>
      </c>
      <c r="Q2">
        <v>0</v>
      </c>
      <c r="R2">
        <v>0</v>
      </c>
    </row>
    <row r="3" spans="1:18" x14ac:dyDescent="0.25">
      <c r="A3" s="114"/>
      <c r="B3" s="25" t="s">
        <v>190</v>
      </c>
      <c r="C3" s="25">
        <v>1</v>
      </c>
      <c r="D3" s="11">
        <v>2.7777779999999998E-2</v>
      </c>
      <c r="E3" s="8">
        <v>2.8000000000000004E-2</v>
      </c>
      <c r="F3" s="8">
        <v>2.8000000000000004E-2</v>
      </c>
      <c r="G3" s="91">
        <f t="shared" ref="G3:G36" si="0">C3/I3</f>
        <v>2.7777777777777776E-2</v>
      </c>
      <c r="H3" s="92">
        <v>2.7777777777777776E-2</v>
      </c>
      <c r="I3" s="23">
        <v>36</v>
      </c>
      <c r="J3" s="90" t="s">
        <v>2411</v>
      </c>
      <c r="K3" s="25" t="s">
        <v>1339</v>
      </c>
      <c r="L3">
        <v>0</v>
      </c>
      <c r="M3">
        <v>2</v>
      </c>
      <c r="N3">
        <v>4</v>
      </c>
      <c r="O3">
        <v>91</v>
      </c>
      <c r="P3">
        <v>64</v>
      </c>
      <c r="Q3">
        <v>0</v>
      </c>
      <c r="R3">
        <v>0</v>
      </c>
    </row>
    <row r="4" spans="1:18" x14ac:dyDescent="0.25">
      <c r="A4" s="114"/>
      <c r="B4" s="25" t="s">
        <v>53</v>
      </c>
      <c r="C4" s="25">
        <v>2</v>
      </c>
      <c r="D4" s="11">
        <f>C4/36</f>
        <v>5.5555555555555552E-2</v>
      </c>
      <c r="E4" s="8">
        <v>5.6000000000000008E-2</v>
      </c>
      <c r="F4" s="8">
        <v>5.6000000000000008E-2</v>
      </c>
      <c r="G4" s="91">
        <f t="shared" si="0"/>
        <v>5.5555555555555552E-2</v>
      </c>
      <c r="H4" s="92">
        <v>5.5555555555555552E-2</v>
      </c>
      <c r="I4" s="23">
        <v>36</v>
      </c>
      <c r="J4" s="90" t="s">
        <v>2412</v>
      </c>
      <c r="K4" s="25" t="s">
        <v>1348</v>
      </c>
      <c r="L4">
        <v>0</v>
      </c>
      <c r="M4">
        <v>0</v>
      </c>
      <c r="N4">
        <v>4</v>
      </c>
      <c r="O4">
        <v>81</v>
      </c>
      <c r="P4">
        <v>6</v>
      </c>
      <c r="Q4">
        <v>1</v>
      </c>
      <c r="R4">
        <v>0</v>
      </c>
    </row>
    <row r="5" spans="1:18" x14ac:dyDescent="0.25">
      <c r="A5" s="114"/>
      <c r="B5" s="25" t="s">
        <v>861</v>
      </c>
      <c r="C5" s="25">
        <v>22</v>
      </c>
      <c r="D5" s="11">
        <f>C5/36</f>
        <v>0.61111111111111116</v>
      </c>
      <c r="E5" s="8">
        <v>0.61099999999999999</v>
      </c>
      <c r="F5" s="8">
        <v>0.61099999999999999</v>
      </c>
      <c r="G5" s="91">
        <f t="shared" si="0"/>
        <v>0.61111111111111116</v>
      </c>
      <c r="H5" s="92">
        <v>0.61111111111111116</v>
      </c>
      <c r="I5" s="23">
        <v>36</v>
      </c>
      <c r="J5" s="90" t="s">
        <v>2413</v>
      </c>
      <c r="K5" s="25" t="s">
        <v>1341</v>
      </c>
      <c r="L5">
        <v>4</v>
      </c>
      <c r="M5">
        <v>0</v>
      </c>
      <c r="N5">
        <v>330</v>
      </c>
      <c r="O5">
        <v>16</v>
      </c>
      <c r="P5">
        <v>6</v>
      </c>
      <c r="Q5">
        <v>25</v>
      </c>
      <c r="R5">
        <v>0</v>
      </c>
    </row>
    <row r="6" spans="1:18" x14ac:dyDescent="0.25">
      <c r="A6" s="114"/>
      <c r="B6" s="25" t="s">
        <v>52</v>
      </c>
      <c r="C6" s="25">
        <v>7</v>
      </c>
      <c r="D6" s="11">
        <f>C6/36</f>
        <v>0.19444444444444445</v>
      </c>
      <c r="E6" s="8">
        <v>0.19400000000000003</v>
      </c>
      <c r="F6" s="8">
        <v>0.19400000000000003</v>
      </c>
      <c r="G6" s="91">
        <f t="shared" si="0"/>
        <v>0.19444444444444445</v>
      </c>
      <c r="H6" s="92">
        <v>0.19444444444444445</v>
      </c>
      <c r="I6" s="23">
        <v>36</v>
      </c>
      <c r="J6" s="90" t="s">
        <v>2414</v>
      </c>
      <c r="K6" s="25" t="s">
        <v>1345</v>
      </c>
      <c r="L6">
        <v>7</v>
      </c>
      <c r="M6">
        <v>2</v>
      </c>
      <c r="N6">
        <v>0</v>
      </c>
      <c r="O6">
        <v>99</v>
      </c>
      <c r="P6">
        <v>12</v>
      </c>
      <c r="Q6">
        <v>7</v>
      </c>
      <c r="R6">
        <v>2</v>
      </c>
    </row>
    <row r="7" spans="1:18" x14ac:dyDescent="0.25">
      <c r="A7" s="114"/>
      <c r="B7" s="25" t="s">
        <v>108</v>
      </c>
      <c r="C7" s="25">
        <v>0</v>
      </c>
      <c r="D7" s="11">
        <f>C7/36</f>
        <v>0</v>
      </c>
      <c r="E7" s="8">
        <v>0</v>
      </c>
      <c r="F7" s="8">
        <v>0</v>
      </c>
      <c r="G7" s="91">
        <f t="shared" si="0"/>
        <v>0</v>
      </c>
      <c r="H7" s="92">
        <v>0</v>
      </c>
      <c r="I7" s="23">
        <v>36</v>
      </c>
      <c r="J7" s="90" t="s">
        <v>2415</v>
      </c>
      <c r="K7" s="25" t="s">
        <v>603</v>
      </c>
      <c r="L7">
        <v>2</v>
      </c>
      <c r="M7">
        <v>0</v>
      </c>
      <c r="N7">
        <v>2</v>
      </c>
      <c r="O7">
        <v>18</v>
      </c>
      <c r="P7">
        <v>0</v>
      </c>
      <c r="Q7">
        <v>0</v>
      </c>
      <c r="R7">
        <v>0</v>
      </c>
    </row>
    <row r="8" spans="1:18" x14ac:dyDescent="0.25">
      <c r="A8" s="114"/>
      <c r="B8" s="25" t="s">
        <v>186</v>
      </c>
      <c r="C8" s="25">
        <v>0</v>
      </c>
      <c r="D8" s="11">
        <f>C8/36</f>
        <v>0</v>
      </c>
      <c r="E8" s="8">
        <v>0</v>
      </c>
      <c r="F8" s="8">
        <v>0</v>
      </c>
      <c r="G8" s="91">
        <f t="shared" si="0"/>
        <v>0</v>
      </c>
      <c r="H8" s="92">
        <v>0</v>
      </c>
      <c r="I8" s="23">
        <v>36</v>
      </c>
      <c r="J8" s="90" t="s">
        <v>2416</v>
      </c>
      <c r="K8" s="25" t="s">
        <v>1342</v>
      </c>
      <c r="L8">
        <v>0</v>
      </c>
      <c r="M8">
        <v>1</v>
      </c>
      <c r="N8">
        <v>110</v>
      </c>
      <c r="O8">
        <v>35</v>
      </c>
      <c r="P8">
        <v>4</v>
      </c>
      <c r="Q8">
        <v>0</v>
      </c>
      <c r="R8">
        <v>3</v>
      </c>
    </row>
    <row r="9" spans="1:18" x14ac:dyDescent="0.25">
      <c r="A9" s="114" t="s">
        <v>1338</v>
      </c>
      <c r="B9" s="25" t="s">
        <v>189</v>
      </c>
      <c r="C9" s="25">
        <v>1</v>
      </c>
      <c r="D9" s="11">
        <f>C9/35</f>
        <v>2.8571428571428571E-2</v>
      </c>
      <c r="E9" s="8">
        <v>2.9000000000000001E-2</v>
      </c>
      <c r="F9" s="8">
        <v>2.9000000000000001E-2</v>
      </c>
      <c r="G9" s="91">
        <f t="shared" si="0"/>
        <v>2.8571428571428571E-2</v>
      </c>
      <c r="H9" s="92">
        <v>2.8571428571428571E-2</v>
      </c>
      <c r="I9" s="23">
        <v>35</v>
      </c>
      <c r="K9" s="25" t="s">
        <v>1343</v>
      </c>
      <c r="L9">
        <v>0</v>
      </c>
      <c r="M9">
        <v>1</v>
      </c>
      <c r="N9">
        <v>2</v>
      </c>
      <c r="O9">
        <v>5</v>
      </c>
      <c r="P9">
        <v>0</v>
      </c>
      <c r="Q9">
        <v>0</v>
      </c>
      <c r="R9">
        <v>39</v>
      </c>
    </row>
    <row r="10" spans="1:18" x14ac:dyDescent="0.25">
      <c r="A10" s="114"/>
      <c r="B10" s="25" t="s">
        <v>190</v>
      </c>
      <c r="C10" s="25">
        <v>2</v>
      </c>
      <c r="D10" s="11">
        <f t="shared" ref="D10:D15" si="1">C10/35</f>
        <v>5.7142857142857141E-2</v>
      </c>
      <c r="E10" s="8">
        <v>5.7000000000000002E-2</v>
      </c>
      <c r="F10" s="8">
        <v>5.7000000000000002E-2</v>
      </c>
      <c r="G10" s="91">
        <f t="shared" si="0"/>
        <v>5.7142857142857141E-2</v>
      </c>
      <c r="H10" s="92">
        <v>5.7142857142857141E-2</v>
      </c>
      <c r="I10" s="23">
        <v>35</v>
      </c>
      <c r="K10" s="25" t="s">
        <v>226</v>
      </c>
      <c r="L10">
        <v>20</v>
      </c>
      <c r="M10">
        <v>1</v>
      </c>
      <c r="N10">
        <v>1</v>
      </c>
      <c r="O10">
        <v>29</v>
      </c>
      <c r="P10">
        <v>0</v>
      </c>
      <c r="Q10">
        <v>1</v>
      </c>
      <c r="R10">
        <v>2</v>
      </c>
    </row>
    <row r="11" spans="1:18" x14ac:dyDescent="0.25">
      <c r="A11" s="114"/>
      <c r="B11" s="25" t="s">
        <v>53</v>
      </c>
      <c r="C11" s="25">
        <v>4</v>
      </c>
      <c r="D11" s="11">
        <f>C11/35</f>
        <v>0.11428571428571428</v>
      </c>
      <c r="E11" s="8">
        <v>0.114</v>
      </c>
      <c r="F11" s="8">
        <v>0.114</v>
      </c>
      <c r="G11" s="91">
        <f t="shared" si="0"/>
        <v>0.11428571428571428</v>
      </c>
      <c r="H11" s="92">
        <v>0.11428571428571428</v>
      </c>
      <c r="I11" s="23">
        <v>35</v>
      </c>
    </row>
    <row r="12" spans="1:18" x14ac:dyDescent="0.25">
      <c r="A12" s="114"/>
      <c r="B12" s="25" t="s">
        <v>861</v>
      </c>
      <c r="C12" s="25">
        <v>15</v>
      </c>
      <c r="D12" s="11">
        <f t="shared" si="1"/>
        <v>0.42857142857142855</v>
      </c>
      <c r="E12" s="8">
        <v>0.42799999999999999</v>
      </c>
      <c r="F12" s="8">
        <v>0.42799999999999999</v>
      </c>
      <c r="G12" s="91">
        <f t="shared" si="0"/>
        <v>0.42857142857142855</v>
      </c>
      <c r="H12" s="92">
        <v>0.42857142857142855</v>
      </c>
      <c r="I12" s="23">
        <v>35</v>
      </c>
    </row>
    <row r="13" spans="1:18" x14ac:dyDescent="0.25">
      <c r="A13" s="114"/>
      <c r="B13" s="25" t="s">
        <v>52</v>
      </c>
      <c r="C13" s="25">
        <v>12</v>
      </c>
      <c r="D13" s="11">
        <f t="shared" si="1"/>
        <v>0.34285714285714286</v>
      </c>
      <c r="E13" s="8">
        <v>0.34300000000000003</v>
      </c>
      <c r="F13" s="8">
        <v>0.34300000000000003</v>
      </c>
      <c r="G13" s="91">
        <f t="shared" si="0"/>
        <v>0.34285714285714286</v>
      </c>
      <c r="H13" s="92">
        <v>0.34285714285714286</v>
      </c>
      <c r="I13" s="23">
        <v>35</v>
      </c>
      <c r="K13" s="18"/>
      <c r="L13" s="18"/>
      <c r="M13" s="18"/>
      <c r="N13" s="18"/>
      <c r="O13" s="18"/>
      <c r="P13" s="18"/>
      <c r="Q13" s="18"/>
    </row>
    <row r="14" spans="1:18" x14ac:dyDescent="0.25">
      <c r="A14" s="114"/>
      <c r="B14" s="25" t="s">
        <v>108</v>
      </c>
      <c r="C14" s="25">
        <v>0</v>
      </c>
      <c r="D14" s="11">
        <f t="shared" si="1"/>
        <v>0</v>
      </c>
      <c r="E14" s="8">
        <v>0</v>
      </c>
      <c r="F14" s="8">
        <v>0</v>
      </c>
      <c r="G14" s="91">
        <f t="shared" si="0"/>
        <v>0</v>
      </c>
      <c r="H14" s="92">
        <v>0</v>
      </c>
      <c r="I14" s="23">
        <v>35</v>
      </c>
      <c r="K14" s="18"/>
      <c r="L14" s="18"/>
      <c r="M14" s="18"/>
      <c r="N14" s="18"/>
      <c r="O14" s="18"/>
      <c r="P14" s="18"/>
      <c r="Q14" s="18"/>
    </row>
    <row r="15" spans="1:18" x14ac:dyDescent="0.25">
      <c r="A15" s="114"/>
      <c r="B15" s="25" t="s">
        <v>186</v>
      </c>
      <c r="C15" s="25">
        <v>1</v>
      </c>
      <c r="D15" s="11">
        <f t="shared" si="1"/>
        <v>2.8571428571428571E-2</v>
      </c>
      <c r="E15" s="8">
        <v>2.9000000000000005E-2</v>
      </c>
      <c r="F15" s="8">
        <v>2.9000000000000005E-2</v>
      </c>
      <c r="G15" s="91">
        <f t="shared" si="0"/>
        <v>2.8571428571428571E-2</v>
      </c>
      <c r="H15" s="92">
        <v>2.8571428571428571E-2</v>
      </c>
      <c r="I15" s="23">
        <v>35</v>
      </c>
      <c r="K15" s="18"/>
      <c r="L15" s="18"/>
      <c r="M15" s="18"/>
      <c r="N15" s="18"/>
      <c r="O15" s="18"/>
      <c r="P15" s="18"/>
      <c r="Q15" s="18"/>
    </row>
    <row r="16" spans="1:18" x14ac:dyDescent="0.25">
      <c r="A16" s="114" t="s">
        <v>1344</v>
      </c>
      <c r="B16" s="25" t="s">
        <v>189</v>
      </c>
      <c r="C16" s="25">
        <v>4</v>
      </c>
      <c r="D16" s="11">
        <f t="shared" ref="D16:D22" si="2">C16/535</f>
        <v>7.4766355140186919E-3</v>
      </c>
      <c r="E16" s="8">
        <v>8.0000000000000002E-3</v>
      </c>
      <c r="F16" s="8">
        <v>8.0000000000000002E-3</v>
      </c>
      <c r="G16" s="91">
        <f t="shared" si="0"/>
        <v>7.4766355140186919E-3</v>
      </c>
      <c r="H16" s="92">
        <v>7.4766355140186919E-3</v>
      </c>
      <c r="I16" s="23">
        <v>535</v>
      </c>
      <c r="K16" s="18"/>
      <c r="L16" s="18"/>
      <c r="M16" s="18"/>
      <c r="N16" s="18"/>
      <c r="O16" s="18"/>
      <c r="P16" s="18"/>
      <c r="Q16" s="18"/>
    </row>
    <row r="17" spans="1:18" x14ac:dyDescent="0.25">
      <c r="A17" s="114"/>
      <c r="B17" s="25" t="s">
        <v>190</v>
      </c>
      <c r="C17" s="25">
        <v>0</v>
      </c>
      <c r="D17" s="11">
        <f t="shared" si="2"/>
        <v>0</v>
      </c>
      <c r="E17" s="8">
        <v>0</v>
      </c>
      <c r="F17" s="8">
        <v>0</v>
      </c>
      <c r="G17" s="91">
        <f t="shared" si="0"/>
        <v>0</v>
      </c>
      <c r="H17" s="92">
        <v>0</v>
      </c>
      <c r="I17" s="23">
        <v>535</v>
      </c>
      <c r="K17" s="18"/>
      <c r="L17" s="18"/>
      <c r="M17" s="18"/>
      <c r="N17" s="18"/>
      <c r="O17" s="18"/>
      <c r="P17" s="18"/>
      <c r="Q17" s="18"/>
    </row>
    <row r="18" spans="1:18" x14ac:dyDescent="0.25">
      <c r="A18" s="114"/>
      <c r="B18" s="25" t="s">
        <v>53</v>
      </c>
      <c r="C18" s="25">
        <v>226</v>
      </c>
      <c r="D18" s="11">
        <f t="shared" si="2"/>
        <v>0.42242990654205609</v>
      </c>
      <c r="E18" s="8">
        <v>0.42199999999999999</v>
      </c>
      <c r="F18" s="8">
        <v>0.42199999999999999</v>
      </c>
      <c r="G18" s="91">
        <f t="shared" si="0"/>
        <v>0.42242990654205609</v>
      </c>
      <c r="H18" s="92">
        <v>0.42242990654205609</v>
      </c>
      <c r="I18" s="23">
        <v>535</v>
      </c>
      <c r="K18" s="18"/>
      <c r="L18" s="18"/>
      <c r="M18" s="18"/>
      <c r="N18" s="18"/>
      <c r="O18" s="18"/>
      <c r="P18" s="18"/>
      <c r="Q18" s="18"/>
    </row>
    <row r="19" spans="1:18" x14ac:dyDescent="0.25">
      <c r="A19" s="114"/>
      <c r="B19" s="25" t="s">
        <v>861</v>
      </c>
      <c r="C19" s="25">
        <v>210</v>
      </c>
      <c r="D19" s="11">
        <f t="shared" si="2"/>
        <v>0.3925233644859813</v>
      </c>
      <c r="E19" s="8">
        <v>0.39300000000000002</v>
      </c>
      <c r="F19" s="8">
        <v>0.39300000000000002</v>
      </c>
      <c r="G19" s="91">
        <f t="shared" si="0"/>
        <v>0.3925233644859813</v>
      </c>
      <c r="H19" s="92">
        <v>0.3925233644859813</v>
      </c>
      <c r="I19" s="23">
        <v>535</v>
      </c>
      <c r="K19" s="18"/>
      <c r="L19" s="18"/>
      <c r="M19" s="18"/>
      <c r="N19" s="18"/>
      <c r="O19" s="18"/>
      <c r="P19" s="18"/>
      <c r="Q19" s="18"/>
    </row>
    <row r="20" spans="1:18" x14ac:dyDescent="0.25">
      <c r="A20" s="114"/>
      <c r="B20" s="25" t="s">
        <v>52</v>
      </c>
      <c r="C20" s="25">
        <v>60</v>
      </c>
      <c r="D20" s="11">
        <f t="shared" si="2"/>
        <v>0.11214953271028037</v>
      </c>
      <c r="E20" s="8">
        <v>0.112</v>
      </c>
      <c r="F20" s="8">
        <v>0.112</v>
      </c>
      <c r="G20" s="91">
        <f t="shared" si="0"/>
        <v>0.11214953271028037</v>
      </c>
      <c r="H20" s="92">
        <v>0.11214953271028037</v>
      </c>
      <c r="I20" s="23">
        <v>535</v>
      </c>
      <c r="K20" s="18"/>
      <c r="L20" s="18"/>
      <c r="M20" s="18"/>
      <c r="N20" s="18"/>
      <c r="O20" s="18"/>
      <c r="P20" s="18"/>
      <c r="Q20" s="18"/>
    </row>
    <row r="21" spans="1:18" x14ac:dyDescent="0.25">
      <c r="A21" s="114"/>
      <c r="B21" s="25" t="s">
        <v>108</v>
      </c>
      <c r="C21" s="25">
        <v>15</v>
      </c>
      <c r="D21" s="11">
        <f t="shared" si="2"/>
        <v>2.8037383177570093E-2</v>
      </c>
      <c r="E21" s="8">
        <v>2.8000000000000004E-2</v>
      </c>
      <c r="F21" s="8">
        <v>2.8000000000000004E-2</v>
      </c>
      <c r="G21" s="91">
        <f t="shared" si="0"/>
        <v>2.8037383177570093E-2</v>
      </c>
      <c r="H21" s="92">
        <v>2.8037383177570093E-2</v>
      </c>
      <c r="I21" s="23">
        <v>535</v>
      </c>
      <c r="K21" s="18"/>
      <c r="L21" s="18"/>
      <c r="M21" s="18"/>
      <c r="N21" s="18"/>
      <c r="O21" s="18"/>
      <c r="P21" s="18"/>
      <c r="Q21" s="18"/>
    </row>
    <row r="22" spans="1:18" x14ac:dyDescent="0.25">
      <c r="A22" s="114"/>
      <c r="B22" s="25" t="s">
        <v>186</v>
      </c>
      <c r="C22" s="25">
        <v>20</v>
      </c>
      <c r="D22" s="11">
        <f t="shared" si="2"/>
        <v>3.7383177570093455E-2</v>
      </c>
      <c r="E22" s="8">
        <v>3.6999999999999998E-2</v>
      </c>
      <c r="F22" s="8">
        <v>3.6999999999999998E-2</v>
      </c>
      <c r="G22" s="91">
        <f t="shared" si="0"/>
        <v>3.7383177570093455E-2</v>
      </c>
      <c r="H22" s="92">
        <v>3.7383177570093455E-2</v>
      </c>
      <c r="I22" s="23">
        <v>535</v>
      </c>
      <c r="K22" s="18"/>
      <c r="L22" s="18"/>
      <c r="M22" s="18"/>
      <c r="N22" s="18"/>
      <c r="O22" s="18"/>
      <c r="P22" s="18"/>
      <c r="Q22" s="18"/>
    </row>
    <row r="23" spans="1:18" x14ac:dyDescent="0.25">
      <c r="A23" s="114" t="s">
        <v>601</v>
      </c>
      <c r="B23" s="25" t="s">
        <v>189</v>
      </c>
      <c r="C23" s="25">
        <v>35</v>
      </c>
      <c r="D23" s="11">
        <f t="shared" ref="D23:D29" si="3">C23/409</f>
        <v>8.557457212713937E-2</v>
      </c>
      <c r="E23" s="8">
        <v>8.5000000000000006E-2</v>
      </c>
      <c r="F23" s="8">
        <v>8.5000000000000006E-2</v>
      </c>
      <c r="G23" s="91">
        <f t="shared" si="0"/>
        <v>8.557457212713937E-2</v>
      </c>
      <c r="H23" s="92">
        <v>8.557457212713937E-2</v>
      </c>
      <c r="I23" s="23">
        <v>409</v>
      </c>
      <c r="K23" s="18"/>
      <c r="L23" s="18"/>
      <c r="M23" s="18"/>
      <c r="N23" s="18"/>
      <c r="O23" s="18"/>
      <c r="P23" s="18"/>
      <c r="Q23" s="18"/>
    </row>
    <row r="24" spans="1:18" x14ac:dyDescent="0.25">
      <c r="A24" s="114"/>
      <c r="B24" s="25" t="s">
        <v>190</v>
      </c>
      <c r="C24" s="25">
        <v>5</v>
      </c>
      <c r="D24" s="11">
        <f t="shared" si="3"/>
        <v>1.2224938875305624E-2</v>
      </c>
      <c r="E24" s="8">
        <v>1.2E-2</v>
      </c>
      <c r="F24" s="8">
        <v>1.2E-2</v>
      </c>
      <c r="G24" s="91">
        <f t="shared" si="0"/>
        <v>1.2224938875305624E-2</v>
      </c>
      <c r="H24" s="92">
        <v>1.2224938875305624E-2</v>
      </c>
      <c r="I24" s="23">
        <v>409</v>
      </c>
      <c r="K24" s="18"/>
      <c r="L24" s="18"/>
      <c r="M24" s="18"/>
      <c r="N24" s="18"/>
      <c r="O24" s="18"/>
      <c r="P24" s="18"/>
      <c r="Q24" s="18"/>
    </row>
    <row r="25" spans="1:18" x14ac:dyDescent="0.25">
      <c r="A25" s="114"/>
      <c r="B25" s="25" t="s">
        <v>53</v>
      </c>
      <c r="C25" s="25">
        <v>213</v>
      </c>
      <c r="D25" s="11">
        <f t="shared" si="3"/>
        <v>0.52078239608801957</v>
      </c>
      <c r="E25" s="8">
        <v>0.52100000000000002</v>
      </c>
      <c r="F25" s="8">
        <v>0.52100000000000002</v>
      </c>
      <c r="G25" s="91">
        <f t="shared" si="0"/>
        <v>0.52078239608801957</v>
      </c>
      <c r="H25" s="92">
        <v>0.52078239608801957</v>
      </c>
      <c r="I25" s="23">
        <v>409</v>
      </c>
      <c r="K25" s="18"/>
      <c r="L25" s="18"/>
      <c r="M25" s="18"/>
      <c r="N25" s="18"/>
      <c r="O25" s="18"/>
      <c r="P25" s="18"/>
      <c r="Q25" s="18"/>
    </row>
    <row r="26" spans="1:18" x14ac:dyDescent="0.25">
      <c r="A26" s="114"/>
      <c r="B26" s="25" t="s">
        <v>861</v>
      </c>
      <c r="C26" s="25">
        <v>101</v>
      </c>
      <c r="D26" s="11">
        <f t="shared" si="3"/>
        <v>0.24694376528117359</v>
      </c>
      <c r="E26" s="8">
        <v>0.247</v>
      </c>
      <c r="F26" s="8">
        <v>0.247</v>
      </c>
      <c r="G26" s="91">
        <f t="shared" si="0"/>
        <v>0.24694376528117359</v>
      </c>
      <c r="H26" s="92">
        <v>0.24694376528117359</v>
      </c>
      <c r="I26" s="23">
        <v>409</v>
      </c>
      <c r="K26" s="18"/>
      <c r="L26" s="18"/>
      <c r="M26" s="18"/>
      <c r="N26" s="18"/>
      <c r="O26" s="18"/>
      <c r="P26" s="18"/>
      <c r="Q26" s="18"/>
    </row>
    <row r="27" spans="1:18" x14ac:dyDescent="0.25">
      <c r="A27" s="114"/>
      <c r="B27" s="25" t="s">
        <v>52</v>
      </c>
      <c r="C27" s="25">
        <v>29</v>
      </c>
      <c r="D27" s="11">
        <f t="shared" si="3"/>
        <v>7.090464547677261E-2</v>
      </c>
      <c r="E27" s="8">
        <v>7.0999999999999994E-2</v>
      </c>
      <c r="F27" s="8">
        <v>7.0999999999999994E-2</v>
      </c>
      <c r="G27" s="91">
        <f t="shared" si="0"/>
        <v>7.090464547677261E-2</v>
      </c>
      <c r="H27" s="92">
        <v>7.090464547677261E-2</v>
      </c>
      <c r="I27" s="23">
        <v>409</v>
      </c>
      <c r="K27" s="18"/>
      <c r="L27" s="18"/>
      <c r="M27" s="18"/>
      <c r="N27" s="18"/>
      <c r="O27" s="18"/>
      <c r="P27" s="18"/>
      <c r="Q27" s="18"/>
    </row>
    <row r="28" spans="1:18" x14ac:dyDescent="0.25">
      <c r="A28" s="114"/>
      <c r="B28" s="25" t="s">
        <v>108</v>
      </c>
      <c r="C28" s="25">
        <v>18</v>
      </c>
      <c r="D28" s="11">
        <f t="shared" si="3"/>
        <v>4.4009779951100246E-2</v>
      </c>
      <c r="E28" s="8">
        <v>4.4000000000000004E-2</v>
      </c>
      <c r="F28" s="8">
        <v>4.4000000000000004E-2</v>
      </c>
      <c r="G28" s="91">
        <f t="shared" si="0"/>
        <v>4.4009779951100246E-2</v>
      </c>
      <c r="H28" s="92">
        <v>4.4009779951100246E-2</v>
      </c>
      <c r="I28" s="23">
        <v>409</v>
      </c>
      <c r="K28" s="18"/>
      <c r="L28" s="18"/>
      <c r="M28" s="18"/>
      <c r="N28" s="18"/>
      <c r="O28" s="18"/>
      <c r="P28" s="18"/>
      <c r="Q28" s="18"/>
    </row>
    <row r="29" spans="1:18" x14ac:dyDescent="0.25">
      <c r="A29" s="114"/>
      <c r="B29" s="25" t="s">
        <v>186</v>
      </c>
      <c r="C29" s="25">
        <v>8</v>
      </c>
      <c r="D29" s="11">
        <f t="shared" si="3"/>
        <v>1.9559902200488997E-2</v>
      </c>
      <c r="E29" s="8">
        <v>0.02</v>
      </c>
      <c r="F29" s="8">
        <v>0.02</v>
      </c>
      <c r="G29" s="91">
        <f t="shared" si="0"/>
        <v>1.9559902200488997E-2</v>
      </c>
      <c r="H29" s="92">
        <v>1.9559902200488997E-2</v>
      </c>
      <c r="I29" s="23">
        <v>409</v>
      </c>
      <c r="M29" s="10"/>
    </row>
    <row r="30" spans="1:18" x14ac:dyDescent="0.25">
      <c r="A30" s="114" t="s">
        <v>902</v>
      </c>
      <c r="B30" s="25" t="s">
        <v>189</v>
      </c>
      <c r="C30" s="25">
        <v>2</v>
      </c>
      <c r="D30" s="11">
        <f t="shared" ref="D30:D36" si="4">C30/61</f>
        <v>3.2786885245901641E-2</v>
      </c>
      <c r="E30" s="8">
        <v>3.3000000000000002E-2</v>
      </c>
      <c r="F30" s="8">
        <v>3.3000000000000002E-2</v>
      </c>
      <c r="G30" s="91">
        <f t="shared" si="0"/>
        <v>3.2786885245901641E-2</v>
      </c>
      <c r="H30" s="92">
        <v>3.2786885245901641E-2</v>
      </c>
      <c r="I30" s="23">
        <v>61</v>
      </c>
      <c r="K30" s="90"/>
      <c r="L30" s="102" t="s">
        <v>1337</v>
      </c>
      <c r="M30" s="102" t="s">
        <v>1338</v>
      </c>
      <c r="N30" s="102" t="s">
        <v>180</v>
      </c>
      <c r="O30" s="102" t="s">
        <v>601</v>
      </c>
      <c r="P30" s="102" t="s">
        <v>902</v>
      </c>
    </row>
    <row r="31" spans="1:18" x14ac:dyDescent="0.25">
      <c r="A31" s="114"/>
      <c r="B31" s="25" t="s">
        <v>190</v>
      </c>
      <c r="C31" s="25">
        <v>0</v>
      </c>
      <c r="D31" s="11">
        <f t="shared" si="4"/>
        <v>0</v>
      </c>
      <c r="E31" s="8">
        <v>0</v>
      </c>
      <c r="F31" s="8">
        <v>0</v>
      </c>
      <c r="G31" s="91">
        <f t="shared" si="0"/>
        <v>0</v>
      </c>
      <c r="H31" s="92">
        <v>0</v>
      </c>
      <c r="I31" s="23">
        <v>61</v>
      </c>
      <c r="K31" s="102" t="s">
        <v>189</v>
      </c>
      <c r="L31">
        <v>4</v>
      </c>
      <c r="M31" s="102">
        <v>1</v>
      </c>
      <c r="N31" s="102">
        <v>4</v>
      </c>
      <c r="O31" s="102">
        <v>35</v>
      </c>
      <c r="P31" s="102">
        <v>2</v>
      </c>
      <c r="Q31" s="92">
        <f>SUM(L31:P31)/1076</f>
        <v>4.2750929368029739E-2</v>
      </c>
      <c r="R31" s="105">
        <v>4.3</v>
      </c>
    </row>
    <row r="32" spans="1:18" x14ac:dyDescent="0.25">
      <c r="A32" s="114"/>
      <c r="B32" s="25" t="s">
        <v>53</v>
      </c>
      <c r="C32" s="25">
        <v>8</v>
      </c>
      <c r="D32" s="11">
        <f t="shared" si="4"/>
        <v>0.13114754098360656</v>
      </c>
      <c r="E32" s="8">
        <v>0.13100000000000001</v>
      </c>
      <c r="F32" s="8">
        <v>0.13100000000000001</v>
      </c>
      <c r="G32" s="91">
        <f t="shared" si="0"/>
        <v>0.13114754098360656</v>
      </c>
      <c r="H32" s="92">
        <v>0.13114754098360656</v>
      </c>
      <c r="I32" s="23">
        <v>61</v>
      </c>
      <c r="K32" s="102" t="s">
        <v>190</v>
      </c>
      <c r="L32" s="104">
        <v>1</v>
      </c>
      <c r="M32" s="102">
        <v>2</v>
      </c>
      <c r="N32" s="102">
        <v>0</v>
      </c>
      <c r="O32" s="102">
        <v>5</v>
      </c>
      <c r="P32" s="102">
        <v>0</v>
      </c>
      <c r="Q32" s="92">
        <f t="shared" ref="Q32:Q37" si="5">SUM(L32:P32)/1076</f>
        <v>7.4349442379182153E-3</v>
      </c>
      <c r="R32" s="105">
        <v>0.7</v>
      </c>
    </row>
    <row r="33" spans="1:18" x14ac:dyDescent="0.25">
      <c r="A33" s="114"/>
      <c r="B33" s="25" t="s">
        <v>861</v>
      </c>
      <c r="C33" s="25">
        <v>35</v>
      </c>
      <c r="D33" s="11">
        <f t="shared" si="4"/>
        <v>0.57377049180327866</v>
      </c>
      <c r="E33" s="8">
        <v>0.57399999999999995</v>
      </c>
      <c r="F33" s="8">
        <v>0.57399999999999995</v>
      </c>
      <c r="G33" s="91">
        <f t="shared" si="0"/>
        <v>0.57377049180327866</v>
      </c>
      <c r="H33" s="92">
        <v>0.57377049180327866</v>
      </c>
      <c r="I33" s="23">
        <v>61</v>
      </c>
      <c r="K33" s="102" t="s">
        <v>53</v>
      </c>
      <c r="L33">
        <v>2</v>
      </c>
      <c r="M33" s="102">
        <v>4</v>
      </c>
      <c r="N33" s="102">
        <v>226</v>
      </c>
      <c r="O33" s="102">
        <v>213</v>
      </c>
      <c r="P33" s="102">
        <v>8</v>
      </c>
      <c r="Q33" s="92">
        <f t="shared" si="5"/>
        <v>0.42100371747211895</v>
      </c>
      <c r="R33" s="105">
        <v>42.1</v>
      </c>
    </row>
    <row r="34" spans="1:18" x14ac:dyDescent="0.25">
      <c r="A34" s="114"/>
      <c r="B34" s="25" t="s">
        <v>52</v>
      </c>
      <c r="C34" s="25">
        <v>9</v>
      </c>
      <c r="D34" s="11">
        <f t="shared" si="4"/>
        <v>0.14754098360655737</v>
      </c>
      <c r="E34" s="8">
        <v>0.14799999999999999</v>
      </c>
      <c r="F34" s="8">
        <v>0.14799999999999999</v>
      </c>
      <c r="G34" s="91">
        <f t="shared" si="0"/>
        <v>0.14754098360655737</v>
      </c>
      <c r="H34" s="92">
        <v>0.14754098360655737</v>
      </c>
      <c r="I34" s="23">
        <v>61</v>
      </c>
      <c r="K34" s="102" t="s">
        <v>861</v>
      </c>
      <c r="L34">
        <v>22</v>
      </c>
      <c r="M34" s="102">
        <v>15</v>
      </c>
      <c r="N34" s="102">
        <v>210</v>
      </c>
      <c r="O34" s="102">
        <v>101</v>
      </c>
      <c r="P34" s="102">
        <v>35</v>
      </c>
      <c r="Q34" s="92">
        <f t="shared" si="5"/>
        <v>0.35594795539033458</v>
      </c>
      <c r="R34" s="105">
        <v>35.6</v>
      </c>
    </row>
    <row r="35" spans="1:18" x14ac:dyDescent="0.25">
      <c r="A35" s="114"/>
      <c r="B35" s="25" t="s">
        <v>108</v>
      </c>
      <c r="C35" s="25">
        <v>1</v>
      </c>
      <c r="D35" s="11">
        <f t="shared" si="4"/>
        <v>1.6393442622950821E-2</v>
      </c>
      <c r="E35" s="8">
        <v>1.6E-2</v>
      </c>
      <c r="F35" s="8">
        <v>1.6E-2</v>
      </c>
      <c r="G35" s="91">
        <f t="shared" si="0"/>
        <v>1.6393442622950821E-2</v>
      </c>
      <c r="H35" s="92">
        <v>1.6393442622950821E-2</v>
      </c>
      <c r="I35" s="23">
        <v>61</v>
      </c>
      <c r="K35" s="102" t="s">
        <v>52</v>
      </c>
      <c r="L35">
        <v>7</v>
      </c>
      <c r="M35" s="102">
        <v>12</v>
      </c>
      <c r="N35" s="102">
        <v>60</v>
      </c>
      <c r="O35" s="102">
        <v>29</v>
      </c>
      <c r="P35" s="102">
        <v>9</v>
      </c>
      <c r="Q35" s="92">
        <f t="shared" si="5"/>
        <v>0.10873605947955391</v>
      </c>
      <c r="R35" s="105">
        <v>10.8</v>
      </c>
    </row>
    <row r="36" spans="1:18" x14ac:dyDescent="0.25">
      <c r="A36" s="114"/>
      <c r="B36" s="25" t="s">
        <v>186</v>
      </c>
      <c r="C36" s="25">
        <v>6</v>
      </c>
      <c r="D36" s="11">
        <f t="shared" si="4"/>
        <v>9.8360655737704916E-2</v>
      </c>
      <c r="E36" s="8">
        <v>9.8000000000000004E-2</v>
      </c>
      <c r="F36" s="8">
        <v>9.8000000000000004E-2</v>
      </c>
      <c r="G36" s="91">
        <f t="shared" si="0"/>
        <v>9.8360655737704916E-2</v>
      </c>
      <c r="H36" s="92">
        <v>9.8360655737704916E-2</v>
      </c>
      <c r="I36" s="23">
        <v>61</v>
      </c>
      <c r="K36" s="102" t="s">
        <v>108</v>
      </c>
      <c r="L36">
        <v>0</v>
      </c>
      <c r="M36" s="102">
        <v>0</v>
      </c>
      <c r="N36" s="102">
        <v>15</v>
      </c>
      <c r="O36" s="102">
        <v>18</v>
      </c>
      <c r="P36" s="102">
        <v>1</v>
      </c>
      <c r="Q36" s="92">
        <f t="shared" si="5"/>
        <v>3.1598513011152414E-2</v>
      </c>
      <c r="R36" s="105">
        <v>3.2</v>
      </c>
    </row>
    <row r="37" spans="1:18" x14ac:dyDescent="0.25">
      <c r="K37" s="102" t="s">
        <v>186</v>
      </c>
      <c r="L37">
        <v>0</v>
      </c>
      <c r="M37" s="102">
        <v>1</v>
      </c>
      <c r="N37" s="102">
        <v>20</v>
      </c>
      <c r="O37" s="102">
        <v>8</v>
      </c>
      <c r="P37" s="102">
        <v>6</v>
      </c>
      <c r="Q37" s="92">
        <f t="shared" si="5"/>
        <v>3.2527881040892194E-2</v>
      </c>
      <c r="R37" s="105">
        <v>3.3</v>
      </c>
    </row>
  </sheetData>
  <mergeCells count="5">
    <mergeCell ref="A2:A8"/>
    <mergeCell ref="A9:A15"/>
    <mergeCell ref="A16:A22"/>
    <mergeCell ref="A23:A29"/>
    <mergeCell ref="A30:A3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FF3-40B5-4A58-8FAE-2F6AFF67F859}">
  <dimension ref="A1:N36"/>
  <sheetViews>
    <sheetView zoomScale="115" zoomScaleNormal="115" workbookViewId="0">
      <selection activeCell="E36" sqref="E2:E36"/>
    </sheetView>
  </sheetViews>
  <sheetFormatPr defaultRowHeight="13.8" x14ac:dyDescent="0.25"/>
  <cols>
    <col min="1" max="1" width="12.6640625" bestFit="1" customWidth="1"/>
    <col min="2" max="2" width="7" bestFit="1" customWidth="1"/>
    <col min="4" max="4" width="11.6640625" style="10" bestFit="1" customWidth="1"/>
    <col min="5" max="5" width="8.88671875" style="23"/>
    <col min="6" max="6" width="8.88671875" style="8"/>
    <col min="7" max="7" width="27.77734375" bestFit="1" customWidth="1"/>
  </cols>
  <sheetData>
    <row r="1" spans="1:14" x14ac:dyDescent="0.25">
      <c r="A1" s="9" t="s">
        <v>1346</v>
      </c>
      <c r="B1" s="9" t="s">
        <v>1347</v>
      </c>
      <c r="C1" s="9" t="s">
        <v>1335</v>
      </c>
      <c r="D1" s="11" t="s">
        <v>1336</v>
      </c>
      <c r="H1" s="9" t="s">
        <v>186</v>
      </c>
      <c r="I1" s="9" t="s">
        <v>190</v>
      </c>
      <c r="J1" s="9" t="s">
        <v>53</v>
      </c>
      <c r="K1" s="9" t="s">
        <v>861</v>
      </c>
      <c r="L1" s="9" t="s">
        <v>52</v>
      </c>
      <c r="M1" s="9" t="s">
        <v>108</v>
      </c>
      <c r="N1" s="9" t="s">
        <v>189</v>
      </c>
    </row>
    <row r="2" spans="1:14" x14ac:dyDescent="0.25">
      <c r="A2" s="114" t="s">
        <v>1337</v>
      </c>
      <c r="B2" s="9" t="s">
        <v>189</v>
      </c>
      <c r="C2" s="9">
        <v>4</v>
      </c>
      <c r="D2" s="11">
        <v>0.11111111</v>
      </c>
      <c r="E2" s="8">
        <v>0.111</v>
      </c>
      <c r="G2" s="9" t="s">
        <v>602</v>
      </c>
      <c r="H2">
        <v>0</v>
      </c>
      <c r="I2">
        <v>1</v>
      </c>
      <c r="J2">
        <v>0</v>
      </c>
      <c r="K2">
        <v>7</v>
      </c>
      <c r="L2">
        <v>26</v>
      </c>
      <c r="M2">
        <v>0</v>
      </c>
      <c r="N2">
        <v>0</v>
      </c>
    </row>
    <row r="3" spans="1:14" x14ac:dyDescent="0.25">
      <c r="A3" s="114"/>
      <c r="B3" s="9" t="s">
        <v>190</v>
      </c>
      <c r="C3" s="9">
        <v>1</v>
      </c>
      <c r="D3" s="11">
        <v>2.7777779999999998E-2</v>
      </c>
      <c r="E3" s="8">
        <v>2.8000000000000004E-2</v>
      </c>
      <c r="G3" s="9" t="s">
        <v>1339</v>
      </c>
      <c r="H3">
        <v>4</v>
      </c>
      <c r="I3">
        <v>2</v>
      </c>
      <c r="J3">
        <v>4</v>
      </c>
      <c r="K3">
        <v>88</v>
      </c>
      <c r="L3">
        <v>65</v>
      </c>
      <c r="M3">
        <v>0</v>
      </c>
      <c r="N3">
        <v>0</v>
      </c>
    </row>
    <row r="4" spans="1:14" x14ac:dyDescent="0.25">
      <c r="A4" s="114"/>
      <c r="B4" s="9" t="s">
        <v>53</v>
      </c>
      <c r="C4" s="9">
        <v>2</v>
      </c>
      <c r="D4" s="11">
        <f>C4/36</f>
        <v>5.5555555555555552E-2</v>
      </c>
      <c r="E4" s="8">
        <v>5.6000000000000008E-2</v>
      </c>
      <c r="G4" s="9" t="s">
        <v>1348</v>
      </c>
      <c r="H4">
        <v>0</v>
      </c>
      <c r="I4">
        <v>0</v>
      </c>
      <c r="J4">
        <v>4</v>
      </c>
      <c r="K4">
        <v>79</v>
      </c>
      <c r="L4">
        <v>6</v>
      </c>
      <c r="M4">
        <v>1</v>
      </c>
      <c r="N4">
        <v>0</v>
      </c>
    </row>
    <row r="5" spans="1:14" x14ac:dyDescent="0.25">
      <c r="A5" s="114"/>
      <c r="B5" s="9" t="s">
        <v>861</v>
      </c>
      <c r="C5" s="9">
        <v>22</v>
      </c>
      <c r="D5" s="11">
        <f>C5/36</f>
        <v>0.61111111111111116</v>
      </c>
      <c r="E5" s="8">
        <v>0.61099999999999999</v>
      </c>
      <c r="G5" s="9" t="s">
        <v>1341</v>
      </c>
      <c r="H5">
        <v>13</v>
      </c>
      <c r="I5">
        <v>0</v>
      </c>
      <c r="J5">
        <v>319</v>
      </c>
      <c r="K5">
        <v>16</v>
      </c>
      <c r="L5">
        <v>6</v>
      </c>
      <c r="M5">
        <v>25</v>
      </c>
      <c r="N5">
        <v>0</v>
      </c>
    </row>
    <row r="6" spans="1:14" x14ac:dyDescent="0.25">
      <c r="A6" s="114"/>
      <c r="B6" s="9" t="s">
        <v>52</v>
      </c>
      <c r="C6" s="9">
        <v>7</v>
      </c>
      <c r="D6" s="11">
        <f>C6/36</f>
        <v>0.19444444444444445</v>
      </c>
      <c r="E6" s="8">
        <v>0.19400000000000003</v>
      </c>
      <c r="G6" s="9" t="s">
        <v>1345</v>
      </c>
      <c r="H6">
        <v>8</v>
      </c>
      <c r="I6">
        <v>2</v>
      </c>
      <c r="J6">
        <v>0</v>
      </c>
      <c r="K6">
        <v>97</v>
      </c>
      <c r="L6">
        <v>12</v>
      </c>
      <c r="M6">
        <v>7</v>
      </c>
      <c r="N6">
        <v>2</v>
      </c>
    </row>
    <row r="7" spans="1:14" x14ac:dyDescent="0.25">
      <c r="A7" s="114"/>
      <c r="B7" s="9" t="s">
        <v>108</v>
      </c>
      <c r="C7" s="9">
        <v>0</v>
      </c>
      <c r="D7" s="11">
        <f>C7/36</f>
        <v>0</v>
      </c>
      <c r="E7" s="8">
        <v>0</v>
      </c>
      <c r="G7" s="9" t="s">
        <v>603</v>
      </c>
      <c r="H7">
        <v>3</v>
      </c>
      <c r="I7">
        <v>0</v>
      </c>
      <c r="J7">
        <v>2</v>
      </c>
      <c r="K7">
        <v>17</v>
      </c>
      <c r="L7">
        <v>0</v>
      </c>
      <c r="M7">
        <v>0</v>
      </c>
      <c r="N7">
        <v>0</v>
      </c>
    </row>
    <row r="8" spans="1:14" x14ac:dyDescent="0.25">
      <c r="A8" s="114"/>
      <c r="B8" s="9" t="s">
        <v>186</v>
      </c>
      <c r="C8" s="9">
        <v>0</v>
      </c>
      <c r="D8" s="11">
        <f>C8/36</f>
        <v>0</v>
      </c>
      <c r="E8" s="8">
        <v>0</v>
      </c>
      <c r="G8" s="9" t="s">
        <v>1342</v>
      </c>
      <c r="H8">
        <v>2</v>
      </c>
      <c r="I8">
        <v>1</v>
      </c>
      <c r="J8">
        <v>110</v>
      </c>
      <c r="K8">
        <v>32</v>
      </c>
      <c r="L8">
        <v>4</v>
      </c>
      <c r="M8">
        <v>0</v>
      </c>
      <c r="N8">
        <v>3</v>
      </c>
    </row>
    <row r="9" spans="1:14" x14ac:dyDescent="0.25">
      <c r="A9" s="114" t="s">
        <v>1338</v>
      </c>
      <c r="B9" s="9" t="s">
        <v>189</v>
      </c>
      <c r="C9" s="9">
        <v>1</v>
      </c>
      <c r="D9" s="11">
        <f>C9/35</f>
        <v>2.8571428571428571E-2</v>
      </c>
      <c r="E9" s="8">
        <v>2.9000000000000005E-2</v>
      </c>
      <c r="G9" s="9" t="s">
        <v>1343</v>
      </c>
      <c r="H9">
        <v>0</v>
      </c>
      <c r="I9">
        <v>1</v>
      </c>
      <c r="J9">
        <v>2</v>
      </c>
      <c r="K9">
        <v>5</v>
      </c>
      <c r="L9">
        <v>0</v>
      </c>
      <c r="M9">
        <v>0</v>
      </c>
      <c r="N9">
        <v>37</v>
      </c>
    </row>
    <row r="10" spans="1:14" x14ac:dyDescent="0.25">
      <c r="A10" s="114"/>
      <c r="B10" s="9" t="s">
        <v>190</v>
      </c>
      <c r="C10" s="9">
        <v>2</v>
      </c>
      <c r="D10" s="11">
        <f t="shared" ref="D10:D15" si="0">C10/35</f>
        <v>5.7142857142857141E-2</v>
      </c>
      <c r="E10" s="8">
        <v>5.7000000000000002E-2</v>
      </c>
      <c r="G10" s="9" t="s">
        <v>226</v>
      </c>
      <c r="H10">
        <v>13</v>
      </c>
      <c r="I10">
        <v>1</v>
      </c>
      <c r="J10">
        <v>11</v>
      </c>
      <c r="K10">
        <v>33</v>
      </c>
      <c r="L10">
        <v>2</v>
      </c>
      <c r="M10">
        <v>1</v>
      </c>
      <c r="N10">
        <v>2</v>
      </c>
    </row>
    <row r="11" spans="1:14" x14ac:dyDescent="0.25">
      <c r="A11" s="114"/>
      <c r="B11" s="9" t="s">
        <v>53</v>
      </c>
      <c r="C11" s="9">
        <v>4</v>
      </c>
      <c r="D11" s="11">
        <f>C11/35</f>
        <v>0.11428571428571428</v>
      </c>
      <c r="E11" s="8">
        <v>0.114</v>
      </c>
    </row>
    <row r="12" spans="1:14" x14ac:dyDescent="0.25">
      <c r="A12" s="114"/>
      <c r="B12" s="9" t="s">
        <v>861</v>
      </c>
      <c r="C12" s="9">
        <v>15</v>
      </c>
      <c r="D12" s="11">
        <f t="shared" si="0"/>
        <v>0.42857142857142855</v>
      </c>
      <c r="E12" s="8">
        <v>0.42799999999999999</v>
      </c>
    </row>
    <row r="13" spans="1:14" x14ac:dyDescent="0.25">
      <c r="A13" s="114"/>
      <c r="B13" s="9" t="s">
        <v>52</v>
      </c>
      <c r="C13" s="9">
        <v>12</v>
      </c>
      <c r="D13" s="11">
        <f t="shared" si="0"/>
        <v>0.34285714285714286</v>
      </c>
      <c r="E13" s="8">
        <v>0.34300000000000003</v>
      </c>
      <c r="G13" s="18"/>
      <c r="H13" s="18"/>
      <c r="I13" s="18"/>
      <c r="J13" s="18"/>
      <c r="K13" s="18"/>
      <c r="L13" s="18"/>
      <c r="M13" s="18"/>
    </row>
    <row r="14" spans="1:14" x14ac:dyDescent="0.25">
      <c r="A14" s="114"/>
      <c r="B14" s="9" t="s">
        <v>108</v>
      </c>
      <c r="C14" s="9">
        <v>0</v>
      </c>
      <c r="D14" s="11">
        <f t="shared" si="0"/>
        <v>0</v>
      </c>
      <c r="E14" s="8">
        <v>0</v>
      </c>
      <c r="G14" s="18"/>
      <c r="H14" s="18"/>
      <c r="I14" s="18"/>
      <c r="J14" s="18"/>
      <c r="K14" s="18"/>
      <c r="L14" s="18"/>
      <c r="M14" s="18"/>
    </row>
    <row r="15" spans="1:14" x14ac:dyDescent="0.25">
      <c r="A15" s="114"/>
      <c r="B15" s="9" t="s">
        <v>186</v>
      </c>
      <c r="C15" s="9">
        <v>1</v>
      </c>
      <c r="D15" s="11">
        <f t="shared" si="0"/>
        <v>2.8571428571428571E-2</v>
      </c>
      <c r="E15" s="8">
        <v>2.9000000000000005E-2</v>
      </c>
      <c r="G15" s="18"/>
      <c r="H15" s="18"/>
      <c r="I15" s="18"/>
      <c r="J15" s="18"/>
      <c r="K15" s="18"/>
      <c r="L15" s="18"/>
      <c r="M15" s="18"/>
    </row>
    <row r="16" spans="1:14" x14ac:dyDescent="0.25">
      <c r="A16" s="114" t="s">
        <v>1344</v>
      </c>
      <c r="B16" s="9" t="s">
        <v>189</v>
      </c>
      <c r="C16" s="9">
        <v>4</v>
      </c>
      <c r="D16" s="11">
        <f t="shared" ref="D16:D22" si="1">C16/535</f>
        <v>7.4766355140186919E-3</v>
      </c>
      <c r="E16" s="8">
        <v>7.000000000000001E-3</v>
      </c>
      <c r="G16" s="18"/>
      <c r="H16" s="18"/>
      <c r="I16" s="18"/>
      <c r="J16" s="18"/>
      <c r="K16" s="18"/>
      <c r="L16" s="18"/>
      <c r="M16" s="18"/>
    </row>
    <row r="17" spans="1:13" x14ac:dyDescent="0.25">
      <c r="A17" s="114"/>
      <c r="B17" s="9" t="s">
        <v>190</v>
      </c>
      <c r="C17" s="9">
        <v>0</v>
      </c>
      <c r="D17" s="11">
        <f t="shared" si="1"/>
        <v>0</v>
      </c>
      <c r="E17" s="8">
        <v>0</v>
      </c>
      <c r="G17" s="18"/>
      <c r="H17" s="18"/>
      <c r="I17" s="18"/>
      <c r="J17" s="18"/>
      <c r="K17" s="18"/>
      <c r="L17" s="18"/>
      <c r="M17" s="18"/>
    </row>
    <row r="18" spans="1:13" x14ac:dyDescent="0.25">
      <c r="A18" s="114"/>
      <c r="B18" s="9" t="s">
        <v>53</v>
      </c>
      <c r="C18" s="9">
        <v>225</v>
      </c>
      <c r="D18" s="11">
        <f t="shared" si="1"/>
        <v>0.42056074766355139</v>
      </c>
      <c r="E18" s="8">
        <v>0.42100000000000004</v>
      </c>
      <c r="G18" s="18"/>
      <c r="H18" s="18"/>
      <c r="I18" s="18"/>
      <c r="J18" s="18"/>
      <c r="K18" s="18"/>
      <c r="L18" s="18"/>
      <c r="M18" s="18"/>
    </row>
    <row r="19" spans="1:13" x14ac:dyDescent="0.25">
      <c r="A19" s="114"/>
      <c r="B19" s="9" t="s">
        <v>861</v>
      </c>
      <c r="C19" s="9">
        <v>210</v>
      </c>
      <c r="D19" s="11">
        <f t="shared" si="1"/>
        <v>0.3925233644859813</v>
      </c>
      <c r="E19" s="8">
        <v>0.39200000000000002</v>
      </c>
      <c r="G19" s="18"/>
      <c r="H19" s="18"/>
      <c r="I19" s="18"/>
      <c r="J19" s="18"/>
      <c r="K19" s="18"/>
      <c r="L19" s="18"/>
      <c r="M19" s="18"/>
    </row>
    <row r="20" spans="1:13" x14ac:dyDescent="0.25">
      <c r="A20" s="114"/>
      <c r="B20" s="9" t="s">
        <v>52</v>
      </c>
      <c r="C20" s="9">
        <v>63</v>
      </c>
      <c r="D20" s="11">
        <f t="shared" si="1"/>
        <v>0.11775700934579439</v>
      </c>
      <c r="E20" s="8">
        <v>0.11799999999999999</v>
      </c>
      <c r="G20" s="18"/>
      <c r="H20" s="18"/>
      <c r="I20" s="18"/>
      <c r="J20" s="18"/>
      <c r="K20" s="18"/>
      <c r="L20" s="18"/>
      <c r="M20" s="18"/>
    </row>
    <row r="21" spans="1:13" x14ac:dyDescent="0.25">
      <c r="A21" s="114"/>
      <c r="B21" s="9" t="s">
        <v>108</v>
      </c>
      <c r="C21" s="9">
        <v>15</v>
      </c>
      <c r="D21" s="11">
        <f t="shared" si="1"/>
        <v>2.8037383177570093E-2</v>
      </c>
      <c r="E21" s="8">
        <v>2.8000000000000004E-2</v>
      </c>
      <c r="G21" s="18"/>
      <c r="H21" s="18"/>
      <c r="I21" s="18"/>
      <c r="J21" s="18"/>
      <c r="K21" s="18"/>
      <c r="L21" s="18"/>
      <c r="M21" s="18"/>
    </row>
    <row r="22" spans="1:13" x14ac:dyDescent="0.25">
      <c r="A22" s="114"/>
      <c r="B22" s="9" t="s">
        <v>186</v>
      </c>
      <c r="C22" s="9">
        <v>18</v>
      </c>
      <c r="D22" s="11">
        <f t="shared" si="1"/>
        <v>3.3644859813084113E-2</v>
      </c>
      <c r="E22" s="8">
        <v>3.4000000000000002E-2</v>
      </c>
      <c r="G22" s="18"/>
      <c r="H22" s="18"/>
      <c r="I22" s="18"/>
      <c r="J22" s="18"/>
      <c r="K22" s="18"/>
      <c r="L22" s="18"/>
      <c r="M22" s="18"/>
    </row>
    <row r="23" spans="1:13" x14ac:dyDescent="0.25">
      <c r="A23" s="114" t="s">
        <v>601</v>
      </c>
      <c r="B23" s="9" t="s">
        <v>189</v>
      </c>
      <c r="C23" s="9">
        <v>33</v>
      </c>
      <c r="D23" s="11">
        <f t="shared" ref="D23:D29" si="2">C23/409</f>
        <v>8.0684596577017112E-2</v>
      </c>
      <c r="E23" s="8">
        <v>8.1000000000000003E-2</v>
      </c>
      <c r="G23" s="18"/>
      <c r="H23" s="18"/>
      <c r="I23" s="18"/>
      <c r="J23" s="18"/>
      <c r="K23" s="18"/>
      <c r="L23" s="18"/>
      <c r="M23" s="18"/>
    </row>
    <row r="24" spans="1:13" x14ac:dyDescent="0.25">
      <c r="A24" s="114"/>
      <c r="B24" s="9" t="s">
        <v>190</v>
      </c>
      <c r="C24" s="9">
        <v>5</v>
      </c>
      <c r="D24" s="11">
        <f t="shared" si="2"/>
        <v>1.2224938875305624E-2</v>
      </c>
      <c r="E24" s="8">
        <v>1.2E-2</v>
      </c>
      <c r="G24" s="18"/>
      <c r="H24" s="18"/>
      <c r="I24" s="18"/>
      <c r="J24" s="18"/>
      <c r="K24" s="18"/>
      <c r="L24" s="18"/>
      <c r="M24" s="18"/>
    </row>
    <row r="25" spans="1:13" x14ac:dyDescent="0.25">
      <c r="A25" s="114"/>
      <c r="B25" s="9" t="s">
        <v>53</v>
      </c>
      <c r="C25" s="9">
        <v>213</v>
      </c>
      <c r="D25" s="11">
        <f t="shared" si="2"/>
        <v>0.52078239608801957</v>
      </c>
      <c r="E25" s="8">
        <v>0.52100000000000002</v>
      </c>
      <c r="G25" s="18"/>
      <c r="H25" s="18"/>
      <c r="I25" s="18"/>
      <c r="J25" s="18"/>
      <c r="K25" s="18"/>
      <c r="L25" s="18"/>
      <c r="M25" s="18"/>
    </row>
    <row r="26" spans="1:13" x14ac:dyDescent="0.25">
      <c r="A26" s="114"/>
      <c r="B26" s="9" t="s">
        <v>861</v>
      </c>
      <c r="C26" s="9">
        <v>97</v>
      </c>
      <c r="D26" s="11">
        <f t="shared" si="2"/>
        <v>0.23716381418092911</v>
      </c>
      <c r="E26" s="8">
        <v>0.23699999999999999</v>
      </c>
      <c r="G26" s="18"/>
      <c r="H26" s="18"/>
      <c r="I26" s="18"/>
      <c r="J26" s="18"/>
      <c r="K26" s="18"/>
      <c r="L26" s="18"/>
      <c r="M26" s="18"/>
    </row>
    <row r="27" spans="1:13" x14ac:dyDescent="0.25">
      <c r="A27" s="114"/>
      <c r="B27" s="9" t="s">
        <v>52</v>
      </c>
      <c r="C27" s="9">
        <v>29</v>
      </c>
      <c r="D27" s="11">
        <f t="shared" si="2"/>
        <v>7.090464547677261E-2</v>
      </c>
      <c r="E27" s="8">
        <v>7.0999999999999994E-2</v>
      </c>
      <c r="G27" s="18"/>
      <c r="H27" s="18"/>
      <c r="I27" s="18"/>
      <c r="J27" s="18"/>
      <c r="K27" s="18"/>
      <c r="L27" s="18"/>
      <c r="M27" s="18"/>
    </row>
    <row r="28" spans="1:13" x14ac:dyDescent="0.25">
      <c r="A28" s="114"/>
      <c r="B28" s="9" t="s">
        <v>108</v>
      </c>
      <c r="C28" s="9">
        <v>18</v>
      </c>
      <c r="D28" s="11">
        <f t="shared" si="2"/>
        <v>4.4009779951100246E-2</v>
      </c>
      <c r="E28" s="8">
        <v>4.4000000000000004E-2</v>
      </c>
      <c r="G28" s="18"/>
      <c r="H28" s="18"/>
      <c r="I28" s="18"/>
      <c r="J28" s="18"/>
      <c r="K28" s="18"/>
      <c r="L28" s="18"/>
      <c r="M28" s="18"/>
    </row>
    <row r="29" spans="1:13" x14ac:dyDescent="0.25">
      <c r="A29" s="114"/>
      <c r="B29" s="9" t="s">
        <v>186</v>
      </c>
      <c r="C29" s="9">
        <v>14</v>
      </c>
      <c r="D29" s="11">
        <f t="shared" si="2"/>
        <v>3.4229828850855744E-2</v>
      </c>
      <c r="E29" s="8">
        <v>3.4000000000000002E-2</v>
      </c>
      <c r="I29" s="10"/>
    </row>
    <row r="30" spans="1:13" x14ac:dyDescent="0.25">
      <c r="A30" s="114" t="s">
        <v>902</v>
      </c>
      <c r="B30" s="9" t="s">
        <v>189</v>
      </c>
      <c r="C30" s="9">
        <v>2</v>
      </c>
      <c r="D30" s="11">
        <f t="shared" ref="D30:D36" si="3">C30/61</f>
        <v>3.2786885245901641E-2</v>
      </c>
      <c r="E30" s="8">
        <v>3.3000000000000002E-2</v>
      </c>
      <c r="I30" s="10"/>
    </row>
    <row r="31" spans="1:13" x14ac:dyDescent="0.25">
      <c r="A31" s="114"/>
      <c r="B31" s="9" t="s">
        <v>190</v>
      </c>
      <c r="C31" s="9">
        <v>0</v>
      </c>
      <c r="D31" s="11">
        <f t="shared" si="3"/>
        <v>0</v>
      </c>
      <c r="E31" s="8">
        <v>0</v>
      </c>
      <c r="I31" s="10"/>
    </row>
    <row r="32" spans="1:13" x14ac:dyDescent="0.25">
      <c r="A32" s="114"/>
      <c r="B32" s="9" t="s">
        <v>53</v>
      </c>
      <c r="C32" s="9">
        <v>8</v>
      </c>
      <c r="D32" s="11">
        <f t="shared" si="3"/>
        <v>0.13114754098360656</v>
      </c>
      <c r="E32" s="8">
        <v>0.13100000000000001</v>
      </c>
      <c r="G32" s="9"/>
      <c r="H32" s="9"/>
    </row>
    <row r="33" spans="1:5" x14ac:dyDescent="0.25">
      <c r="A33" s="114"/>
      <c r="B33" s="9" t="s">
        <v>861</v>
      </c>
      <c r="C33" s="9">
        <v>30</v>
      </c>
      <c r="D33" s="11">
        <f t="shared" si="3"/>
        <v>0.49180327868852458</v>
      </c>
      <c r="E33" s="8">
        <v>0.49200000000000005</v>
      </c>
    </row>
    <row r="34" spans="1:5" x14ac:dyDescent="0.25">
      <c r="A34" s="114"/>
      <c r="B34" s="9" t="s">
        <v>52</v>
      </c>
      <c r="C34" s="9">
        <v>10</v>
      </c>
      <c r="D34" s="11">
        <f t="shared" si="3"/>
        <v>0.16393442622950818</v>
      </c>
      <c r="E34" s="8">
        <v>0.16399999999999998</v>
      </c>
    </row>
    <row r="35" spans="1:5" x14ac:dyDescent="0.25">
      <c r="A35" s="114"/>
      <c r="B35" s="9" t="s">
        <v>108</v>
      </c>
      <c r="C35" s="9">
        <v>1</v>
      </c>
      <c r="D35" s="11">
        <f t="shared" si="3"/>
        <v>1.6393442622950821E-2</v>
      </c>
      <c r="E35" s="8">
        <v>1.6E-2</v>
      </c>
    </row>
    <row r="36" spans="1:5" x14ac:dyDescent="0.25">
      <c r="A36" s="114"/>
      <c r="B36" s="9" t="s">
        <v>186</v>
      </c>
      <c r="C36" s="9">
        <v>10</v>
      </c>
      <c r="D36" s="11">
        <f t="shared" si="3"/>
        <v>0.16393442622950818</v>
      </c>
      <c r="E36" s="8">
        <v>0.16399999999999998</v>
      </c>
    </row>
  </sheetData>
  <mergeCells count="5">
    <mergeCell ref="A2:A8"/>
    <mergeCell ref="A9:A15"/>
    <mergeCell ref="A16:A22"/>
    <mergeCell ref="A23:A29"/>
    <mergeCell ref="A30:A3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84B0-E40F-408F-A88D-D86BF758B980}">
  <dimension ref="A1:U55"/>
  <sheetViews>
    <sheetView zoomScaleNormal="100" workbookViewId="0">
      <selection activeCell="G35" sqref="G35:G41"/>
    </sheetView>
  </sheetViews>
  <sheetFormatPr defaultRowHeight="13.8" x14ac:dyDescent="0.25"/>
  <cols>
    <col min="1" max="1" width="11.21875" bestFit="1" customWidth="1"/>
    <col min="2" max="2" width="8.6640625" bestFit="1" customWidth="1"/>
    <col min="3" max="3" width="8.5546875" bestFit="1" customWidth="1"/>
    <col min="4" max="4" width="11.21875" style="11" bestFit="1" customWidth="1"/>
    <col min="5" max="5" width="8.88671875" style="8"/>
    <col min="7" max="7" width="26.5546875" bestFit="1" customWidth="1"/>
    <col min="15" max="15" width="12.109375" customWidth="1"/>
    <col min="16" max="16" width="16.21875" customWidth="1"/>
    <col min="17" max="17" width="14.33203125" customWidth="1"/>
    <col min="18" max="18" width="17.44140625" customWidth="1"/>
    <col min="19" max="19" width="16.77734375" customWidth="1"/>
  </cols>
  <sheetData>
    <row r="1" spans="1:21" x14ac:dyDescent="0.25">
      <c r="A1" s="9" t="s">
        <v>1</v>
      </c>
      <c r="B1" s="9" t="s">
        <v>1349</v>
      </c>
      <c r="C1" s="9" t="s">
        <v>1335</v>
      </c>
      <c r="D1" s="11" t="s">
        <v>1336</v>
      </c>
      <c r="G1" s="101" t="s">
        <v>2426</v>
      </c>
      <c r="H1" s="6" t="s">
        <v>1350</v>
      </c>
      <c r="I1" s="6" t="s">
        <v>1351</v>
      </c>
      <c r="J1" s="6" t="s">
        <v>1352</v>
      </c>
      <c r="K1" s="6" t="s">
        <v>1353</v>
      </c>
      <c r="N1" s="90"/>
      <c r="O1" s="102" t="s">
        <v>1337</v>
      </c>
      <c r="P1" s="102" t="s">
        <v>1338</v>
      </c>
      <c r="Q1" s="102" t="s">
        <v>180</v>
      </c>
      <c r="R1" s="102" t="s">
        <v>601</v>
      </c>
      <c r="S1" s="102" t="s">
        <v>902</v>
      </c>
    </row>
    <row r="2" spans="1:21" x14ac:dyDescent="0.25">
      <c r="A2" s="114" t="s">
        <v>1337</v>
      </c>
      <c r="B2" s="7" t="s">
        <v>1350</v>
      </c>
      <c r="C2" s="9">
        <v>0</v>
      </c>
      <c r="D2" s="6">
        <v>0</v>
      </c>
      <c r="F2" s="7"/>
      <c r="G2" s="9" t="s">
        <v>602</v>
      </c>
      <c r="H2">
        <v>1</v>
      </c>
      <c r="I2">
        <v>26</v>
      </c>
      <c r="J2">
        <v>6</v>
      </c>
      <c r="K2">
        <v>4</v>
      </c>
      <c r="N2" s="7" t="s">
        <v>1350</v>
      </c>
      <c r="O2" s="102">
        <v>0</v>
      </c>
      <c r="P2" s="102">
        <v>0</v>
      </c>
      <c r="Q2" s="102">
        <v>2</v>
      </c>
      <c r="R2" s="102">
        <v>10</v>
      </c>
      <c r="S2" s="102">
        <v>0</v>
      </c>
      <c r="T2" s="91">
        <v>1.0999999999999999E-2</v>
      </c>
      <c r="U2" s="106">
        <f>SUM(O2:S2)/1076</f>
        <v>1.1152416356877323E-2</v>
      </c>
    </row>
    <row r="3" spans="1:21" x14ac:dyDescent="0.25">
      <c r="A3" s="114"/>
      <c r="B3" s="7" t="s">
        <v>1351</v>
      </c>
      <c r="C3" s="9">
        <v>12</v>
      </c>
      <c r="D3" s="6">
        <v>0.33299999999999996</v>
      </c>
      <c r="F3" s="7"/>
      <c r="G3" s="9" t="s">
        <v>1339</v>
      </c>
      <c r="H3">
        <v>0</v>
      </c>
      <c r="I3">
        <v>83</v>
      </c>
      <c r="J3">
        <v>62</v>
      </c>
      <c r="K3">
        <v>16</v>
      </c>
      <c r="N3" s="7" t="s">
        <v>1351</v>
      </c>
      <c r="O3" s="102">
        <v>12</v>
      </c>
      <c r="P3" s="102">
        <v>10</v>
      </c>
      <c r="Q3" s="102">
        <v>174</v>
      </c>
      <c r="R3" s="102">
        <v>219</v>
      </c>
      <c r="S3" s="102">
        <v>16</v>
      </c>
      <c r="T3" s="91">
        <v>0.40100000000000002</v>
      </c>
      <c r="U3" s="106">
        <f t="shared" ref="U3:U5" si="0">SUM(O3:S3)/1076</f>
        <v>0.40055762081784385</v>
      </c>
    </row>
    <row r="4" spans="1:21" x14ac:dyDescent="0.25">
      <c r="A4" s="114"/>
      <c r="B4" s="7" t="s">
        <v>1352</v>
      </c>
      <c r="C4" s="9">
        <v>20</v>
      </c>
      <c r="D4" s="6">
        <v>0.55600000000000005</v>
      </c>
      <c r="F4" s="7"/>
      <c r="G4" s="9" t="s">
        <v>1348</v>
      </c>
      <c r="H4">
        <v>2</v>
      </c>
      <c r="I4">
        <v>52</v>
      </c>
      <c r="J4">
        <v>37</v>
      </c>
      <c r="K4">
        <v>1</v>
      </c>
      <c r="N4" s="7" t="s">
        <v>1352</v>
      </c>
      <c r="O4" s="102">
        <v>20</v>
      </c>
      <c r="P4" s="102">
        <v>19</v>
      </c>
      <c r="Q4" s="102">
        <v>205</v>
      </c>
      <c r="R4" s="102">
        <v>164</v>
      </c>
      <c r="S4" s="102">
        <v>32</v>
      </c>
      <c r="T4" s="91">
        <v>0.40899999999999997</v>
      </c>
      <c r="U4" s="106">
        <f t="shared" si="0"/>
        <v>0.40892193308550184</v>
      </c>
    </row>
    <row r="5" spans="1:21" x14ac:dyDescent="0.25">
      <c r="A5" s="114"/>
      <c r="B5" s="7" t="s">
        <v>1353</v>
      </c>
      <c r="C5" s="9">
        <v>4</v>
      </c>
      <c r="D5" s="6">
        <v>0.111</v>
      </c>
      <c r="F5" s="7"/>
      <c r="G5" s="9" t="s">
        <v>1341</v>
      </c>
      <c r="H5">
        <v>0</v>
      </c>
      <c r="I5">
        <v>127</v>
      </c>
      <c r="J5">
        <v>166</v>
      </c>
      <c r="K5">
        <v>88</v>
      </c>
      <c r="N5" s="7" t="s">
        <v>1353</v>
      </c>
      <c r="O5" s="102">
        <v>4</v>
      </c>
      <c r="P5" s="102">
        <v>6</v>
      </c>
      <c r="Q5" s="102">
        <v>154</v>
      </c>
      <c r="R5" s="102">
        <v>16</v>
      </c>
      <c r="S5" s="102">
        <v>13</v>
      </c>
      <c r="T5" s="91">
        <v>0.17899999999999999</v>
      </c>
      <c r="U5" s="106">
        <f t="shared" si="0"/>
        <v>0.17936802973977695</v>
      </c>
    </row>
    <row r="6" spans="1:21" x14ac:dyDescent="0.25">
      <c r="A6" s="114" t="s">
        <v>1338</v>
      </c>
      <c r="B6" s="7" t="s">
        <v>1350</v>
      </c>
      <c r="C6" s="9">
        <v>0</v>
      </c>
      <c r="D6" s="6">
        <v>0</v>
      </c>
      <c r="F6" s="7"/>
      <c r="G6" s="9" t="s">
        <v>1345</v>
      </c>
      <c r="H6">
        <v>2</v>
      </c>
      <c r="I6">
        <v>57</v>
      </c>
      <c r="J6">
        <v>60</v>
      </c>
      <c r="K6">
        <v>10</v>
      </c>
      <c r="N6" s="102"/>
      <c r="P6" s="102"/>
      <c r="Q6" s="102"/>
      <c r="R6" s="102"/>
      <c r="S6" s="102"/>
      <c r="T6" s="92"/>
      <c r="U6" s="105"/>
    </row>
    <row r="7" spans="1:21" x14ac:dyDescent="0.25">
      <c r="A7" s="114"/>
      <c r="B7" s="7" t="s">
        <v>1351</v>
      </c>
      <c r="C7" s="9">
        <v>10</v>
      </c>
      <c r="D7" s="6">
        <v>0.28600000000000003</v>
      </c>
      <c r="F7" s="7"/>
      <c r="G7" s="9" t="s">
        <v>603</v>
      </c>
      <c r="H7">
        <v>2</v>
      </c>
      <c r="I7">
        <v>10</v>
      </c>
      <c r="J7">
        <v>10</v>
      </c>
      <c r="K7">
        <v>0</v>
      </c>
      <c r="N7" s="102"/>
      <c r="P7" s="102"/>
      <c r="Q7" s="102"/>
      <c r="R7" s="102"/>
      <c r="S7" s="102"/>
      <c r="T7" s="92"/>
      <c r="U7" s="105"/>
    </row>
    <row r="8" spans="1:21" x14ac:dyDescent="0.25">
      <c r="A8" s="114"/>
      <c r="B8" s="7" t="s">
        <v>1352</v>
      </c>
      <c r="C8" s="9">
        <v>19</v>
      </c>
      <c r="D8" s="6">
        <v>0.54299999999999993</v>
      </c>
      <c r="F8" s="7"/>
      <c r="G8" s="9" t="s">
        <v>1342</v>
      </c>
      <c r="H8">
        <v>1</v>
      </c>
      <c r="I8">
        <v>37</v>
      </c>
      <c r="J8">
        <v>47</v>
      </c>
      <c r="K8">
        <v>68</v>
      </c>
      <c r="N8" s="102"/>
      <c r="P8" s="102"/>
      <c r="Q8" s="102"/>
      <c r="R8" s="102"/>
      <c r="S8" s="102"/>
      <c r="T8" s="92"/>
      <c r="U8" s="105"/>
    </row>
    <row r="9" spans="1:21" x14ac:dyDescent="0.25">
      <c r="A9" s="114"/>
      <c r="B9" s="7" t="s">
        <v>1353</v>
      </c>
      <c r="C9" s="9">
        <v>6</v>
      </c>
      <c r="D9" s="6">
        <v>0.17100000000000001</v>
      </c>
      <c r="F9" s="7"/>
      <c r="G9" s="9" t="s">
        <v>1343</v>
      </c>
      <c r="H9">
        <v>1</v>
      </c>
      <c r="I9">
        <v>23</v>
      </c>
      <c r="J9">
        <v>21</v>
      </c>
      <c r="K9">
        <v>2</v>
      </c>
    </row>
    <row r="10" spans="1:21" x14ac:dyDescent="0.25">
      <c r="A10" s="114" t="s">
        <v>1344</v>
      </c>
      <c r="B10" s="7" t="s">
        <v>1350</v>
      </c>
      <c r="C10" s="9">
        <v>2</v>
      </c>
      <c r="D10" s="6">
        <v>4.0000000000000001E-3</v>
      </c>
      <c r="F10" s="7"/>
      <c r="G10" s="9" t="s">
        <v>226</v>
      </c>
      <c r="H10">
        <v>3</v>
      </c>
      <c r="I10">
        <v>16</v>
      </c>
      <c r="J10">
        <v>31</v>
      </c>
      <c r="K10">
        <v>4</v>
      </c>
    </row>
    <row r="11" spans="1:21" x14ac:dyDescent="0.25">
      <c r="A11" s="114"/>
      <c r="B11" s="7" t="s">
        <v>1351</v>
      </c>
      <c r="C11" s="9">
        <v>174</v>
      </c>
      <c r="D11" s="6">
        <v>0.32500000000000001</v>
      </c>
      <c r="F11" s="7"/>
    </row>
    <row r="12" spans="1:21" x14ac:dyDescent="0.25">
      <c r="A12" s="114"/>
      <c r="B12" s="7" t="s">
        <v>1352</v>
      </c>
      <c r="C12" s="9">
        <v>205</v>
      </c>
      <c r="D12" s="6">
        <v>0.38299999999999995</v>
      </c>
      <c r="F12" s="7"/>
    </row>
    <row r="13" spans="1:21" x14ac:dyDescent="0.25">
      <c r="A13" s="114"/>
      <c r="B13" s="7" t="s">
        <v>1353</v>
      </c>
      <c r="C13" s="9">
        <v>154</v>
      </c>
      <c r="D13" s="6">
        <v>0.28800000000000003</v>
      </c>
      <c r="F13" s="7"/>
      <c r="G13" s="18"/>
      <c r="H13" s="18"/>
      <c r="I13" s="18"/>
      <c r="J13" s="18"/>
      <c r="K13" s="18"/>
      <c r="L13" s="18"/>
      <c r="M13" s="18"/>
      <c r="N13" s="18"/>
    </row>
    <row r="14" spans="1:21" x14ac:dyDescent="0.25">
      <c r="A14" s="114" t="s">
        <v>1354</v>
      </c>
      <c r="B14" s="7" t="s">
        <v>1350</v>
      </c>
      <c r="C14" s="9">
        <v>10</v>
      </c>
      <c r="D14" s="6">
        <v>2.4E-2</v>
      </c>
      <c r="F14" s="7"/>
      <c r="G14" s="18"/>
      <c r="H14" s="18"/>
      <c r="I14" s="18"/>
      <c r="J14" s="18"/>
      <c r="K14" s="18"/>
      <c r="L14" s="18"/>
      <c r="M14" s="18"/>
      <c r="N14" s="18"/>
    </row>
    <row r="15" spans="1:21" x14ac:dyDescent="0.25">
      <c r="A15" s="114"/>
      <c r="B15" s="7" t="s">
        <v>1351</v>
      </c>
      <c r="C15" s="9">
        <v>219</v>
      </c>
      <c r="D15" s="6">
        <v>0.53600000000000003</v>
      </c>
      <c r="F15" s="7"/>
      <c r="G15" s="18"/>
      <c r="H15" s="18"/>
      <c r="I15" s="18"/>
      <c r="J15" s="18"/>
      <c r="K15" s="18"/>
      <c r="L15" s="18"/>
      <c r="M15" s="18"/>
      <c r="N15" s="18"/>
    </row>
    <row r="16" spans="1:21" x14ac:dyDescent="0.25">
      <c r="A16" s="114"/>
      <c r="B16" s="7" t="s">
        <v>1352</v>
      </c>
      <c r="C16" s="9">
        <v>164</v>
      </c>
      <c r="D16" s="6">
        <v>0.40100000000000002</v>
      </c>
      <c r="F16" s="7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14"/>
      <c r="B17" s="7" t="s">
        <v>1353</v>
      </c>
      <c r="C17" s="9">
        <v>16</v>
      </c>
      <c r="D17" s="6">
        <v>3.9E-2</v>
      </c>
      <c r="F17" s="7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14" t="s">
        <v>902</v>
      </c>
      <c r="B18" s="7" t="s">
        <v>1350</v>
      </c>
      <c r="C18" s="9">
        <v>0</v>
      </c>
      <c r="D18" s="6">
        <v>0</v>
      </c>
      <c r="F18" s="7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14"/>
      <c r="B19" s="7" t="s">
        <v>1351</v>
      </c>
      <c r="C19" s="9">
        <v>16</v>
      </c>
      <c r="D19" s="6">
        <v>0.26200000000000001</v>
      </c>
      <c r="F19" s="7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114"/>
      <c r="B20" s="7" t="s">
        <v>1352</v>
      </c>
      <c r="C20" s="9">
        <v>32</v>
      </c>
      <c r="D20" s="6">
        <v>0.52500000000000002</v>
      </c>
      <c r="F20" s="7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114"/>
      <c r="B21" s="7" t="s">
        <v>1353</v>
      </c>
      <c r="C21" s="9">
        <v>13</v>
      </c>
      <c r="D21" s="6">
        <v>0.21299999999999999</v>
      </c>
      <c r="F21" s="7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G30" s="18"/>
      <c r="H30" s="18"/>
      <c r="I30" s="18"/>
      <c r="J30" s="18"/>
      <c r="K30" s="18"/>
      <c r="L30" s="18"/>
      <c r="M30" s="18"/>
      <c r="N30" s="18"/>
    </row>
    <row r="32" spans="1:14" x14ac:dyDescent="0.25">
      <c r="G32" s="57" t="s">
        <v>2427</v>
      </c>
    </row>
    <row r="34" spans="7:13" x14ac:dyDescent="0.25">
      <c r="G34" s="8"/>
      <c r="H34" s="6" t="s">
        <v>1350</v>
      </c>
      <c r="I34" s="6" t="s">
        <v>1351</v>
      </c>
      <c r="J34" s="6" t="s">
        <v>1352</v>
      </c>
      <c r="K34" s="6" t="s">
        <v>1353</v>
      </c>
    </row>
    <row r="35" spans="7:13" x14ac:dyDescent="0.25">
      <c r="G35" s="26" t="s">
        <v>189</v>
      </c>
      <c r="H35">
        <v>1</v>
      </c>
      <c r="I35">
        <v>21</v>
      </c>
      <c r="J35">
        <v>23</v>
      </c>
      <c r="K35">
        <v>1</v>
      </c>
    </row>
    <row r="36" spans="7:13" x14ac:dyDescent="0.25">
      <c r="G36" s="26" t="s">
        <v>190</v>
      </c>
      <c r="H36">
        <v>0</v>
      </c>
      <c r="I36">
        <v>6</v>
      </c>
      <c r="J36">
        <v>1</v>
      </c>
      <c r="K36">
        <v>1</v>
      </c>
    </row>
    <row r="37" spans="7:13" x14ac:dyDescent="0.25">
      <c r="G37" s="26" t="s">
        <v>53</v>
      </c>
      <c r="H37">
        <v>0</v>
      </c>
      <c r="I37">
        <v>142</v>
      </c>
      <c r="J37">
        <v>174</v>
      </c>
      <c r="K37">
        <v>137</v>
      </c>
      <c r="L37">
        <f>SUM(H37:K37)</f>
        <v>453</v>
      </c>
      <c r="M37">
        <f>K37/L37</f>
        <v>0.30242825607064017</v>
      </c>
    </row>
    <row r="38" spans="7:13" x14ac:dyDescent="0.25">
      <c r="G38" s="26" t="s">
        <v>861</v>
      </c>
      <c r="H38">
        <v>9</v>
      </c>
      <c r="I38">
        <v>182</v>
      </c>
      <c r="J38">
        <v>161</v>
      </c>
      <c r="K38">
        <v>31</v>
      </c>
    </row>
    <row r="39" spans="7:13" x14ac:dyDescent="0.25">
      <c r="G39" s="26" t="s">
        <v>52</v>
      </c>
      <c r="H39">
        <v>1</v>
      </c>
      <c r="I39">
        <v>66</v>
      </c>
      <c r="J39">
        <v>40</v>
      </c>
      <c r="K39">
        <v>10</v>
      </c>
    </row>
    <row r="40" spans="7:13" x14ac:dyDescent="0.25">
      <c r="G40" s="26" t="s">
        <v>108</v>
      </c>
      <c r="H40">
        <v>1</v>
      </c>
      <c r="I40">
        <v>6</v>
      </c>
      <c r="J40">
        <v>20</v>
      </c>
      <c r="K40">
        <v>7</v>
      </c>
    </row>
    <row r="41" spans="7:13" x14ac:dyDescent="0.25">
      <c r="G41" s="26" t="s">
        <v>186</v>
      </c>
      <c r="H41">
        <v>0</v>
      </c>
      <c r="I41">
        <v>8</v>
      </c>
      <c r="J41">
        <v>21</v>
      </c>
      <c r="K41">
        <v>6</v>
      </c>
    </row>
    <row r="42" spans="7:13" x14ac:dyDescent="0.25">
      <c r="G42" s="26"/>
    </row>
    <row r="43" spans="7:13" x14ac:dyDescent="0.25">
      <c r="G43" s="26"/>
    </row>
    <row r="53" spans="17:17" x14ac:dyDescent="0.25">
      <c r="Q53" t="s">
        <v>2437</v>
      </c>
    </row>
    <row r="54" spans="17:17" x14ac:dyDescent="0.25">
      <c r="Q54" t="s">
        <v>2438</v>
      </c>
    </row>
    <row r="55" spans="17:17" x14ac:dyDescent="0.25">
      <c r="Q55" t="s">
        <v>2439</v>
      </c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F62D-97F4-4087-9F04-02AF5DA22005}">
  <sheetPr filterMode="1"/>
  <dimension ref="A2:AV382"/>
  <sheetViews>
    <sheetView topLeftCell="X1" workbookViewId="0">
      <selection activeCell="AB12" sqref="AB12:AK19"/>
    </sheetView>
  </sheetViews>
  <sheetFormatPr defaultRowHeight="13.8" x14ac:dyDescent="0.25"/>
  <cols>
    <col min="1" max="1" width="8.88671875" style="62" customWidth="1"/>
    <col min="2" max="2" width="6.77734375" style="62" customWidth="1"/>
    <col min="3" max="3" width="8.88671875" style="62" customWidth="1"/>
    <col min="4" max="6" width="8.88671875" style="67" customWidth="1"/>
    <col min="7" max="9" width="8.88671875" style="57" customWidth="1"/>
    <col min="10" max="12" width="8.88671875" style="71" customWidth="1"/>
    <col min="13" max="15" width="8.88671875" style="76" customWidth="1"/>
    <col min="16" max="18" width="8.88671875" style="80" customWidth="1"/>
    <col min="19" max="21" width="8.88671875" style="86" customWidth="1"/>
    <col min="22" max="24" width="8.88671875" style="89" customWidth="1"/>
    <col min="25" max="27" width="8.88671875" customWidth="1"/>
  </cols>
  <sheetData>
    <row r="2" spans="1:48" x14ac:dyDescent="0.25">
      <c r="A2" s="59" t="s">
        <v>2376</v>
      </c>
      <c r="B2" s="59" t="s">
        <v>2389</v>
      </c>
      <c r="C2" s="59" t="s">
        <v>2378</v>
      </c>
      <c r="D2" s="63" t="s">
        <v>2378</v>
      </c>
      <c r="E2" s="63" t="s">
        <v>2383</v>
      </c>
      <c r="F2" s="63" t="s">
        <v>2400</v>
      </c>
      <c r="G2" s="68" t="s">
        <v>2380</v>
      </c>
      <c r="H2" s="68" t="s">
        <v>2383</v>
      </c>
      <c r="I2" s="68" t="s">
        <v>2376</v>
      </c>
      <c r="J2" s="40" t="s">
        <v>2383</v>
      </c>
      <c r="K2" s="40" t="s">
        <v>2380</v>
      </c>
      <c r="L2" s="40" t="s">
        <v>2383</v>
      </c>
      <c r="M2" s="72" t="s">
        <v>2389</v>
      </c>
      <c r="N2" s="72" t="s">
        <v>2383</v>
      </c>
      <c r="O2" s="72" t="s">
        <v>2376</v>
      </c>
      <c r="P2" s="77" t="s">
        <v>2392</v>
      </c>
      <c r="Q2" s="77" t="s">
        <v>2383</v>
      </c>
      <c r="R2" s="77" t="s">
        <v>2376</v>
      </c>
      <c r="S2" s="81" t="s">
        <v>2396</v>
      </c>
      <c r="T2" s="81" t="s">
        <v>2376</v>
      </c>
      <c r="U2" s="81" t="s">
        <v>2383</v>
      </c>
      <c r="V2" s="87" t="s">
        <v>2400</v>
      </c>
      <c r="W2" s="87" t="s">
        <v>2376</v>
      </c>
      <c r="X2" s="87" t="s">
        <v>2400</v>
      </c>
      <c r="Y2" s="40" t="s">
        <v>2407</v>
      </c>
      <c r="Z2" s="40" t="s">
        <v>2383</v>
      </c>
      <c r="AA2" s="29" t="s">
        <v>2389</v>
      </c>
      <c r="AC2" s="57">
        <v>1</v>
      </c>
      <c r="AD2" s="57"/>
      <c r="AE2" s="57">
        <v>4</v>
      </c>
      <c r="AF2" s="57">
        <v>6</v>
      </c>
      <c r="AG2" s="58">
        <v>1</v>
      </c>
      <c r="AH2" s="58"/>
      <c r="AI2" s="58"/>
      <c r="AJ2" s="58">
        <v>8</v>
      </c>
    </row>
    <row r="3" spans="1:48" x14ac:dyDescent="0.25">
      <c r="A3" s="59" t="s">
        <v>2376</v>
      </c>
      <c r="B3" s="59" t="s">
        <v>2389</v>
      </c>
      <c r="C3" s="59" t="s">
        <v>2376</v>
      </c>
      <c r="D3" s="63" t="s">
        <v>2378</v>
      </c>
      <c r="E3" s="63" t="s">
        <v>2383</v>
      </c>
      <c r="F3" s="63" t="s">
        <v>2376</v>
      </c>
      <c r="G3" s="68" t="s">
        <v>2380</v>
      </c>
      <c r="H3" s="68" t="s">
        <v>2383</v>
      </c>
      <c r="I3" s="68" t="s">
        <v>2376</v>
      </c>
      <c r="J3" s="40" t="s">
        <v>2383</v>
      </c>
      <c r="K3" s="40" t="s">
        <v>2389</v>
      </c>
      <c r="L3" s="40" t="s">
        <v>2383</v>
      </c>
      <c r="M3" s="72" t="s">
        <v>2389</v>
      </c>
      <c r="N3" s="72" t="s">
        <v>2383</v>
      </c>
      <c r="O3" s="72" t="s">
        <v>2376</v>
      </c>
      <c r="P3" s="77" t="s">
        <v>2392</v>
      </c>
      <c r="Q3" s="77" t="s">
        <v>2383</v>
      </c>
      <c r="R3" s="77" t="s">
        <v>2376</v>
      </c>
      <c r="S3" s="81" t="s">
        <v>2396</v>
      </c>
      <c r="T3" s="81" t="s">
        <v>2389</v>
      </c>
      <c r="U3" s="81" t="s">
        <v>2376</v>
      </c>
      <c r="V3" s="87" t="s">
        <v>2400</v>
      </c>
      <c r="W3" s="87" t="s">
        <v>2383</v>
      </c>
      <c r="X3" s="87" t="s">
        <v>2376</v>
      </c>
      <c r="Y3" s="40" t="s">
        <v>2407</v>
      </c>
      <c r="Z3" s="40" t="s">
        <v>2383</v>
      </c>
      <c r="AA3" s="40" t="s">
        <v>2376</v>
      </c>
      <c r="AB3">
        <v>1</v>
      </c>
      <c r="AC3">
        <f>COUNTIF(B:B,"*1*")</f>
        <v>0</v>
      </c>
    </row>
    <row r="4" spans="1:48" x14ac:dyDescent="0.25">
      <c r="A4" s="59" t="s">
        <v>2376</v>
      </c>
      <c r="B4" s="59" t="s">
        <v>2383</v>
      </c>
      <c r="C4" s="59" t="s">
        <v>2378</v>
      </c>
      <c r="D4" s="63" t="s">
        <v>2378</v>
      </c>
      <c r="E4" s="63" t="s">
        <v>2383</v>
      </c>
      <c r="F4" s="63" t="s">
        <v>2376</v>
      </c>
      <c r="G4" s="68" t="s">
        <v>2380</v>
      </c>
      <c r="H4" s="68" t="s">
        <v>2383</v>
      </c>
      <c r="I4" s="68" t="s">
        <v>2400</v>
      </c>
      <c r="J4" s="40" t="s">
        <v>2383</v>
      </c>
      <c r="K4" s="40" t="s">
        <v>2380</v>
      </c>
      <c r="L4" s="40" t="s">
        <v>2383</v>
      </c>
      <c r="M4" s="72" t="s">
        <v>2389</v>
      </c>
      <c r="N4" s="72" t="s">
        <v>2383</v>
      </c>
      <c r="O4" s="72" t="s">
        <v>2376</v>
      </c>
      <c r="P4" s="77" t="s">
        <v>2392</v>
      </c>
      <c r="Q4" s="77" t="s">
        <v>2383</v>
      </c>
      <c r="R4" s="77" t="s">
        <v>2376</v>
      </c>
      <c r="S4" s="81" t="s">
        <v>2396</v>
      </c>
      <c r="T4" s="81" t="s">
        <v>2383</v>
      </c>
      <c r="U4" s="81" t="s">
        <v>2400</v>
      </c>
      <c r="V4" s="87" t="s">
        <v>2400</v>
      </c>
      <c r="W4" s="87" t="s">
        <v>2376</v>
      </c>
      <c r="X4" s="87" t="s">
        <v>2400</v>
      </c>
      <c r="Y4" s="40" t="s">
        <v>2407</v>
      </c>
      <c r="Z4" s="40" t="s">
        <v>2383</v>
      </c>
      <c r="AA4" s="40" t="s">
        <v>2380</v>
      </c>
      <c r="AB4">
        <v>2</v>
      </c>
    </row>
    <row r="5" spans="1:48" x14ac:dyDescent="0.25">
      <c r="A5" s="59" t="s">
        <v>2376</v>
      </c>
      <c r="B5" s="59" t="s">
        <v>2389</v>
      </c>
      <c r="C5" s="59" t="s">
        <v>2389</v>
      </c>
      <c r="D5" s="63" t="s">
        <v>2378</v>
      </c>
      <c r="E5" s="63" t="s">
        <v>2389</v>
      </c>
      <c r="F5" s="64" t="s">
        <v>2376</v>
      </c>
      <c r="G5" s="68" t="s">
        <v>2380</v>
      </c>
      <c r="H5" s="68" t="s">
        <v>2383</v>
      </c>
      <c r="I5" s="69" t="s">
        <v>2376</v>
      </c>
      <c r="J5" s="40" t="s">
        <v>2383</v>
      </c>
      <c r="K5" s="40" t="s">
        <v>2380</v>
      </c>
      <c r="L5" s="40" t="s">
        <v>2383</v>
      </c>
      <c r="M5" s="72" t="s">
        <v>2389</v>
      </c>
      <c r="N5" s="72" t="s">
        <v>2389</v>
      </c>
      <c r="O5" s="72" t="s">
        <v>2376</v>
      </c>
      <c r="P5" s="77" t="s">
        <v>2392</v>
      </c>
      <c r="Q5" s="77" t="s">
        <v>2383</v>
      </c>
      <c r="R5" s="78" t="s">
        <v>2400</v>
      </c>
      <c r="S5" s="81" t="s">
        <v>2396</v>
      </c>
      <c r="T5" s="81" t="s">
        <v>2380</v>
      </c>
      <c r="U5" s="81" t="s">
        <v>2383</v>
      </c>
      <c r="V5" s="87" t="s">
        <v>2400</v>
      </c>
      <c r="W5" s="87" t="s">
        <v>2383</v>
      </c>
      <c r="X5" s="87" t="s">
        <v>2376</v>
      </c>
      <c r="Y5" s="40" t="s">
        <v>2407</v>
      </c>
      <c r="Z5" s="40" t="s">
        <v>2383</v>
      </c>
      <c r="AA5" s="40" t="s">
        <v>2392</v>
      </c>
      <c r="AB5">
        <v>3</v>
      </c>
    </row>
    <row r="6" spans="1:48" x14ac:dyDescent="0.25">
      <c r="A6" s="59" t="s">
        <v>2376</v>
      </c>
      <c r="B6" s="59" t="s">
        <v>2389</v>
      </c>
      <c r="C6" s="60" t="s">
        <v>2378</v>
      </c>
      <c r="D6" s="63" t="s">
        <v>2378</v>
      </c>
      <c r="E6" s="63" t="s">
        <v>2383</v>
      </c>
      <c r="F6" s="63" t="s">
        <v>2376</v>
      </c>
      <c r="G6" s="68" t="s">
        <v>2380</v>
      </c>
      <c r="H6" s="68" t="s">
        <v>2383</v>
      </c>
      <c r="I6" s="68" t="s">
        <v>2389</v>
      </c>
      <c r="J6" s="40" t="s">
        <v>2383</v>
      </c>
      <c r="K6" s="40" t="s">
        <v>2389</v>
      </c>
      <c r="L6" s="40" t="s">
        <v>2380</v>
      </c>
      <c r="M6" s="72" t="s">
        <v>2389</v>
      </c>
      <c r="N6" s="72" t="s">
        <v>2383</v>
      </c>
      <c r="O6" s="72" t="s">
        <v>2376</v>
      </c>
      <c r="P6" s="77" t="s">
        <v>2392</v>
      </c>
      <c r="Q6" s="77" t="s">
        <v>2396</v>
      </c>
      <c r="R6" s="77" t="s">
        <v>2376</v>
      </c>
      <c r="S6" s="81" t="s">
        <v>2396</v>
      </c>
      <c r="T6" s="81" t="s">
        <v>2389</v>
      </c>
      <c r="U6" s="81" t="s">
        <v>2376</v>
      </c>
      <c r="V6" s="87" t="s">
        <v>2400</v>
      </c>
      <c r="W6" s="87" t="s">
        <v>2380</v>
      </c>
      <c r="X6" s="87" t="s">
        <v>2392</v>
      </c>
      <c r="Y6" s="40" t="s">
        <v>2407</v>
      </c>
      <c r="Z6" s="40" t="s">
        <v>2396</v>
      </c>
      <c r="AA6" s="40" t="s">
        <v>2378</v>
      </c>
      <c r="AB6">
        <v>4</v>
      </c>
    </row>
    <row r="7" spans="1:48" x14ac:dyDescent="0.25">
      <c r="A7" s="59" t="s">
        <v>2376</v>
      </c>
      <c r="B7" s="59" t="s">
        <v>2383</v>
      </c>
      <c r="C7" s="60" t="s">
        <v>2378</v>
      </c>
      <c r="D7" s="63" t="s">
        <v>2378</v>
      </c>
      <c r="E7" s="63" t="s">
        <v>2378</v>
      </c>
      <c r="F7" s="63" t="s">
        <v>2383</v>
      </c>
      <c r="G7" s="68" t="s">
        <v>2380</v>
      </c>
      <c r="H7" s="68" t="s">
        <v>2383</v>
      </c>
      <c r="I7" s="69" t="s">
        <v>2389</v>
      </c>
      <c r="J7" s="40" t="s">
        <v>2383</v>
      </c>
      <c r="K7" s="40" t="s">
        <v>2383</v>
      </c>
      <c r="L7" s="40" t="s">
        <v>2383</v>
      </c>
      <c r="M7" s="72" t="s">
        <v>2389</v>
      </c>
      <c r="N7" s="72" t="s">
        <v>2383</v>
      </c>
      <c r="O7" s="72" t="s">
        <v>2376</v>
      </c>
      <c r="P7" s="77" t="s">
        <v>2392</v>
      </c>
      <c r="Q7" s="77" t="s">
        <v>2396</v>
      </c>
      <c r="R7" s="77" t="s">
        <v>2376</v>
      </c>
      <c r="S7" s="81" t="s">
        <v>2396</v>
      </c>
      <c r="T7" s="81" t="s">
        <v>2376</v>
      </c>
      <c r="U7" s="81" t="s">
        <v>2376</v>
      </c>
      <c r="V7" s="87" t="s">
        <v>2400</v>
      </c>
      <c r="W7" s="87" t="s">
        <v>2383</v>
      </c>
      <c r="X7" s="88" t="s">
        <v>2407</v>
      </c>
      <c r="Y7" s="40" t="s">
        <v>2407</v>
      </c>
      <c r="Z7" s="40" t="s">
        <v>2383</v>
      </c>
      <c r="AA7" s="29" t="s">
        <v>2396</v>
      </c>
      <c r="AB7">
        <v>5</v>
      </c>
    </row>
    <row r="8" spans="1:48" x14ac:dyDescent="0.25">
      <c r="A8" s="59" t="s">
        <v>2376</v>
      </c>
      <c r="B8" s="59" t="s">
        <v>2389</v>
      </c>
      <c r="C8" s="59" t="s">
        <v>2376</v>
      </c>
      <c r="D8" s="63" t="s">
        <v>2378</v>
      </c>
      <c r="E8" s="63" t="s">
        <v>2383</v>
      </c>
      <c r="F8" s="63" t="s">
        <v>2400</v>
      </c>
      <c r="G8" s="68" t="s">
        <v>2380</v>
      </c>
      <c r="H8" s="68" t="s">
        <v>2389</v>
      </c>
      <c r="I8" s="68" t="s">
        <v>2376</v>
      </c>
      <c r="J8" s="40" t="s">
        <v>2383</v>
      </c>
      <c r="K8" s="40" t="s">
        <v>2389</v>
      </c>
      <c r="L8" s="40" t="s">
        <v>2392</v>
      </c>
      <c r="M8" s="72" t="s">
        <v>2389</v>
      </c>
      <c r="N8" s="72" t="s">
        <v>2389</v>
      </c>
      <c r="O8" s="72" t="s">
        <v>2378</v>
      </c>
      <c r="P8" s="77" t="s">
        <v>2392</v>
      </c>
      <c r="Q8" s="77" t="s">
        <v>2380</v>
      </c>
      <c r="R8" s="77" t="s">
        <v>2376</v>
      </c>
      <c r="S8" s="81" t="s">
        <v>2396</v>
      </c>
      <c r="T8" s="81" t="s">
        <v>2376</v>
      </c>
      <c r="U8" s="81" t="s">
        <v>2383</v>
      </c>
      <c r="V8" s="87" t="s">
        <v>2400</v>
      </c>
      <c r="W8" s="87" t="s">
        <v>2376</v>
      </c>
      <c r="X8" s="87" t="s">
        <v>2384</v>
      </c>
      <c r="Y8" s="40" t="s">
        <v>2407</v>
      </c>
      <c r="Z8" s="40" t="s">
        <v>2383</v>
      </c>
      <c r="AA8" s="40" t="s">
        <v>2376</v>
      </c>
      <c r="AB8">
        <v>6</v>
      </c>
    </row>
    <row r="9" spans="1:48" x14ac:dyDescent="0.25">
      <c r="A9" s="59" t="s">
        <v>2376</v>
      </c>
      <c r="B9" s="59" t="s">
        <v>2383</v>
      </c>
      <c r="C9" s="59" t="s">
        <v>2378</v>
      </c>
      <c r="D9" s="63" t="s">
        <v>2378</v>
      </c>
      <c r="E9" s="63" t="s">
        <v>2383</v>
      </c>
      <c r="F9" s="65" t="s">
        <v>2378</v>
      </c>
      <c r="G9" s="68" t="s">
        <v>2380</v>
      </c>
      <c r="H9" s="68" t="s">
        <v>2383</v>
      </c>
      <c r="I9" s="69" t="s">
        <v>2407</v>
      </c>
      <c r="J9" s="40" t="s">
        <v>2383</v>
      </c>
      <c r="K9" s="40" t="s">
        <v>2389</v>
      </c>
      <c r="L9" s="40" t="s">
        <v>2392</v>
      </c>
      <c r="M9" s="72" t="s">
        <v>2389</v>
      </c>
      <c r="N9" s="72" t="s">
        <v>2383</v>
      </c>
      <c r="O9" s="72" t="s">
        <v>2376</v>
      </c>
      <c r="P9" s="77" t="s">
        <v>2392</v>
      </c>
      <c r="Q9" s="77" t="s">
        <v>2383</v>
      </c>
      <c r="R9" s="77" t="s">
        <v>2376</v>
      </c>
      <c r="S9" s="81" t="s">
        <v>2396</v>
      </c>
      <c r="T9" s="81" t="s">
        <v>2383</v>
      </c>
      <c r="U9" s="81" t="s">
        <v>2376</v>
      </c>
      <c r="V9" s="87" t="s">
        <v>2400</v>
      </c>
      <c r="W9" s="87" t="s">
        <v>2376</v>
      </c>
      <c r="X9" s="87" t="s">
        <v>2383</v>
      </c>
      <c r="Y9" s="40" t="s">
        <v>2407</v>
      </c>
      <c r="Z9" s="40" t="s">
        <v>2396</v>
      </c>
      <c r="AA9" s="40" t="s">
        <v>2392</v>
      </c>
      <c r="AB9">
        <v>7</v>
      </c>
    </row>
    <row r="10" spans="1:48" x14ac:dyDescent="0.25">
      <c r="A10" s="59" t="s">
        <v>2376</v>
      </c>
      <c r="B10" s="59" t="s">
        <v>2389</v>
      </c>
      <c r="C10" s="59" t="s">
        <v>2390</v>
      </c>
      <c r="D10" s="63" t="s">
        <v>2378</v>
      </c>
      <c r="E10" s="63" t="s">
        <v>2383</v>
      </c>
      <c r="F10" s="63" t="s">
        <v>2400</v>
      </c>
      <c r="G10" s="68" t="s">
        <v>2380</v>
      </c>
      <c r="H10" s="68" t="s">
        <v>2383</v>
      </c>
      <c r="I10" s="69" t="s">
        <v>2407</v>
      </c>
      <c r="J10" s="40" t="s">
        <v>2383</v>
      </c>
      <c r="K10" s="40" t="s">
        <v>2380</v>
      </c>
      <c r="L10" s="40" t="s">
        <v>2392</v>
      </c>
      <c r="M10" s="72" t="s">
        <v>2389</v>
      </c>
      <c r="N10" s="72" t="s">
        <v>2383</v>
      </c>
      <c r="O10" s="72" t="s">
        <v>2400</v>
      </c>
      <c r="P10" s="77" t="s">
        <v>2392</v>
      </c>
      <c r="Q10" s="77" t="s">
        <v>2380</v>
      </c>
      <c r="R10" s="77" t="s">
        <v>2376</v>
      </c>
      <c r="S10" s="81" t="s">
        <v>2396</v>
      </c>
      <c r="T10" s="81" t="s">
        <v>2383</v>
      </c>
      <c r="U10" s="81" t="s">
        <v>2383</v>
      </c>
      <c r="V10" s="87" t="s">
        <v>2400</v>
      </c>
      <c r="W10" s="87" t="s">
        <v>2376</v>
      </c>
      <c r="X10" s="87" t="s">
        <v>2380</v>
      </c>
      <c r="Y10" s="40" t="s">
        <v>2407</v>
      </c>
      <c r="Z10" s="40" t="s">
        <v>2396</v>
      </c>
      <c r="AA10" s="40" t="s">
        <v>2383</v>
      </c>
      <c r="AB10">
        <v>8</v>
      </c>
    </row>
    <row r="11" spans="1:48" x14ac:dyDescent="0.25">
      <c r="A11" s="59" t="s">
        <v>2376</v>
      </c>
      <c r="B11" s="59" t="s">
        <v>2389</v>
      </c>
      <c r="C11" s="59" t="s">
        <v>2390</v>
      </c>
      <c r="D11" s="63" t="s">
        <v>2378</v>
      </c>
      <c r="E11" s="63" t="s">
        <v>2389</v>
      </c>
      <c r="F11" s="63" t="s">
        <v>2383</v>
      </c>
      <c r="G11" s="68" t="s">
        <v>2380</v>
      </c>
      <c r="H11" s="68" t="s">
        <v>2383</v>
      </c>
      <c r="I11" s="68" t="s">
        <v>2396</v>
      </c>
      <c r="J11" s="40" t="s">
        <v>2383</v>
      </c>
      <c r="K11" s="40" t="s">
        <v>2383</v>
      </c>
      <c r="L11" s="40" t="s">
        <v>2380</v>
      </c>
      <c r="M11" s="72" t="s">
        <v>2389</v>
      </c>
      <c r="N11" s="72" t="s">
        <v>2383</v>
      </c>
      <c r="O11" s="72" t="s">
        <v>2400</v>
      </c>
      <c r="P11" s="77" t="s">
        <v>2392</v>
      </c>
      <c r="Q11" s="77" t="s">
        <v>2383</v>
      </c>
      <c r="R11" s="77" t="s">
        <v>2376</v>
      </c>
      <c r="S11" s="81" t="s">
        <v>2396</v>
      </c>
      <c r="T11" s="81" t="s">
        <v>2383</v>
      </c>
      <c r="U11" s="81" t="s">
        <v>2383</v>
      </c>
      <c r="V11" s="87" t="s">
        <v>2400</v>
      </c>
      <c r="W11" s="87" t="s">
        <v>2376</v>
      </c>
      <c r="X11" s="87" t="s">
        <v>2380</v>
      </c>
      <c r="Y11" s="40" t="s">
        <v>2407</v>
      </c>
      <c r="Z11" s="40" t="s">
        <v>2396</v>
      </c>
      <c r="AA11" s="40" t="s">
        <v>2383</v>
      </c>
      <c r="AB11">
        <v>9</v>
      </c>
    </row>
    <row r="12" spans="1:48" s="89" customFormat="1" x14ac:dyDescent="0.25">
      <c r="A12" s="87" t="s">
        <v>2376</v>
      </c>
      <c r="B12" s="87" t="s">
        <v>2389</v>
      </c>
      <c r="C12" s="87" t="s">
        <v>2400</v>
      </c>
      <c r="D12" s="87" t="s">
        <v>2378</v>
      </c>
      <c r="E12" s="87" t="s">
        <v>2378</v>
      </c>
      <c r="F12" s="87" t="s">
        <v>2383</v>
      </c>
      <c r="G12" s="87" t="s">
        <v>2380</v>
      </c>
      <c r="H12" s="87" t="s">
        <v>2383</v>
      </c>
      <c r="I12" s="87" t="s">
        <v>2376</v>
      </c>
      <c r="J12" s="40" t="s">
        <v>2383</v>
      </c>
      <c r="K12" s="40" t="s">
        <v>2380</v>
      </c>
      <c r="L12" s="40" t="s">
        <v>2380</v>
      </c>
      <c r="M12" s="87" t="s">
        <v>2389</v>
      </c>
      <c r="N12" s="87" t="s">
        <v>2383</v>
      </c>
      <c r="O12" s="87" t="s">
        <v>2376</v>
      </c>
      <c r="P12" s="87" t="s">
        <v>2392</v>
      </c>
      <c r="Q12" s="87" t="s">
        <v>2383</v>
      </c>
      <c r="R12" s="87" t="s">
        <v>2376</v>
      </c>
      <c r="S12" s="87" t="s">
        <v>2396</v>
      </c>
      <c r="T12" s="87" t="s">
        <v>2378</v>
      </c>
      <c r="U12" s="87" t="s">
        <v>2383</v>
      </c>
      <c r="V12" s="87" t="s">
        <v>2400</v>
      </c>
      <c r="W12" s="87" t="s">
        <v>2378</v>
      </c>
      <c r="X12" s="87" t="s">
        <v>2383</v>
      </c>
      <c r="Y12" s="87" t="s">
        <v>2407</v>
      </c>
      <c r="Z12" s="87" t="s">
        <v>2383</v>
      </c>
      <c r="AA12" s="87" t="s">
        <v>2378</v>
      </c>
      <c r="AC12" s="89">
        <v>1</v>
      </c>
      <c r="AD12" s="89">
        <v>2</v>
      </c>
      <c r="AE12" s="89">
        <v>3</v>
      </c>
      <c r="AF12" s="89">
        <v>4</v>
      </c>
      <c r="AG12" s="89">
        <v>5</v>
      </c>
      <c r="AH12" s="89">
        <v>6</v>
      </c>
      <c r="AI12" s="89">
        <v>7</v>
      </c>
      <c r="AJ12" s="89">
        <v>8</v>
      </c>
      <c r="AK12" s="89">
        <v>9</v>
      </c>
    </row>
    <row r="13" spans="1:48" x14ac:dyDescent="0.25">
      <c r="A13" s="59" t="s">
        <v>2376</v>
      </c>
      <c r="B13" s="59" t="s">
        <v>2389</v>
      </c>
      <c r="C13" s="60" t="s">
        <v>2378</v>
      </c>
      <c r="D13" s="63" t="s">
        <v>2378</v>
      </c>
      <c r="E13" s="63" t="s">
        <v>2383</v>
      </c>
      <c r="F13" s="63" t="s">
        <v>2400</v>
      </c>
      <c r="G13" s="68" t="s">
        <v>2380</v>
      </c>
      <c r="H13" s="68" t="s">
        <v>2383</v>
      </c>
      <c r="I13" s="68" t="s">
        <v>2376</v>
      </c>
      <c r="J13" s="40" t="s">
        <v>2383</v>
      </c>
      <c r="K13" s="40" t="s">
        <v>2380</v>
      </c>
      <c r="L13" s="40" t="s">
        <v>2380</v>
      </c>
      <c r="M13" s="72" t="s">
        <v>2389</v>
      </c>
      <c r="N13" s="72" t="s">
        <v>2389</v>
      </c>
      <c r="O13" s="72" t="s">
        <v>2400</v>
      </c>
      <c r="P13" s="77" t="s">
        <v>2392</v>
      </c>
      <c r="Q13" s="77" t="s">
        <v>2383</v>
      </c>
      <c r="R13" s="77" t="s">
        <v>2376</v>
      </c>
      <c r="S13" s="81" t="s">
        <v>2396</v>
      </c>
      <c r="T13" s="81" t="s">
        <v>2389</v>
      </c>
      <c r="U13" s="81" t="s">
        <v>2383</v>
      </c>
      <c r="V13" s="87" t="s">
        <v>2400</v>
      </c>
      <c r="W13" s="87" t="s">
        <v>2383</v>
      </c>
      <c r="X13" s="87" t="s">
        <v>2396</v>
      </c>
      <c r="Y13" s="40" t="s">
        <v>2407</v>
      </c>
      <c r="Z13" s="40" t="s">
        <v>2396</v>
      </c>
      <c r="AA13" s="40" t="s">
        <v>2383</v>
      </c>
      <c r="AB13" s="57">
        <v>1</v>
      </c>
      <c r="AC13">
        <f>COUNTIF(B:B,"*1*")</f>
        <v>0</v>
      </c>
      <c r="AD13">
        <f>COUNTIF(E:E,"*1*")</f>
        <v>0</v>
      </c>
      <c r="AE13">
        <f>COUNTIF(H:H,"*1*")</f>
        <v>0</v>
      </c>
      <c r="AF13">
        <f>COUNTIF(K:K,"*1*")</f>
        <v>0</v>
      </c>
      <c r="AG13">
        <f>COUNTIF(N:N,"*1*")</f>
        <v>2</v>
      </c>
      <c r="AH13">
        <f>COUNTIF(Q:Q,"*1*")</f>
        <v>0</v>
      </c>
      <c r="AI13">
        <f>COUNTIF(T:T,"*1*")</f>
        <v>3</v>
      </c>
      <c r="AJ13">
        <f>COUNTIF(W:W,"*1*")</f>
        <v>39</v>
      </c>
      <c r="AK13">
        <f>COUNTIF(Z:Z,"*1*")</f>
        <v>2</v>
      </c>
      <c r="AM13">
        <v>7</v>
      </c>
      <c r="AN13">
        <v>2</v>
      </c>
      <c r="AO13">
        <v>0</v>
      </c>
      <c r="AP13">
        <v>0</v>
      </c>
      <c r="AQ13">
        <v>4</v>
      </c>
      <c r="AR13">
        <v>7</v>
      </c>
      <c r="AS13">
        <v>2</v>
      </c>
      <c r="AT13">
        <v>0</v>
      </c>
      <c r="AU13">
        <v>0</v>
      </c>
      <c r="AV13">
        <v>20</v>
      </c>
    </row>
    <row r="14" spans="1:48" x14ac:dyDescent="0.25">
      <c r="A14" s="59" t="s">
        <v>2376</v>
      </c>
      <c r="B14" s="59" t="s">
        <v>2389</v>
      </c>
      <c r="C14" s="60" t="s">
        <v>2378</v>
      </c>
      <c r="D14" s="63" t="s">
        <v>2378</v>
      </c>
      <c r="E14" s="63" t="s">
        <v>2389</v>
      </c>
      <c r="F14" s="63" t="s">
        <v>2396</v>
      </c>
      <c r="G14" s="68" t="s">
        <v>2380</v>
      </c>
      <c r="H14" s="68" t="s">
        <v>2383</v>
      </c>
      <c r="I14" s="69" t="s">
        <v>2407</v>
      </c>
      <c r="J14" s="40" t="s">
        <v>2383</v>
      </c>
      <c r="K14" s="40" t="s">
        <v>2380</v>
      </c>
      <c r="L14" s="29" t="s">
        <v>2407</v>
      </c>
      <c r="M14" s="72" t="s">
        <v>2389</v>
      </c>
      <c r="N14" s="72" t="s">
        <v>2383</v>
      </c>
      <c r="O14" s="72" t="s">
        <v>2400</v>
      </c>
      <c r="P14" s="77" t="s">
        <v>2392</v>
      </c>
      <c r="Q14" s="77" t="s">
        <v>2383</v>
      </c>
      <c r="R14" s="77" t="s">
        <v>2376</v>
      </c>
      <c r="S14" s="81" t="s">
        <v>2396</v>
      </c>
      <c r="T14" s="81" t="s">
        <v>2383</v>
      </c>
      <c r="U14" s="81" t="s">
        <v>2376</v>
      </c>
      <c r="V14" s="87" t="s">
        <v>2400</v>
      </c>
      <c r="W14" s="87" t="s">
        <v>2376</v>
      </c>
      <c r="X14" s="87" t="s">
        <v>2380</v>
      </c>
      <c r="Y14" s="40" t="s">
        <v>2407</v>
      </c>
      <c r="Z14" s="40" t="s">
        <v>2396</v>
      </c>
      <c r="AA14" s="40" t="s">
        <v>2383</v>
      </c>
      <c r="AB14" s="57">
        <v>2</v>
      </c>
      <c r="AC14">
        <f>COUNTIF(B:B,"*2*")</f>
        <v>1</v>
      </c>
      <c r="AD14">
        <f>COUNTIF(E:E,"*2*")</f>
        <v>2</v>
      </c>
      <c r="AE14">
        <f>COUNTIF(H:H,"*2*")</f>
        <v>0</v>
      </c>
      <c r="AF14">
        <f>COUNTIF(K:K,"*2*")</f>
        <v>0</v>
      </c>
      <c r="AG14">
        <f>COUNTIF(N:N,"*2*")</f>
        <v>2</v>
      </c>
      <c r="AH14">
        <f>COUNTIF(Q:Q,"*2*")</f>
        <v>0</v>
      </c>
      <c r="AI14">
        <f>COUNTIF(T:T,"*2*")</f>
        <v>1</v>
      </c>
      <c r="AJ14">
        <f>COUNTIF(W:W,"*2*")</f>
        <v>1</v>
      </c>
      <c r="AK14">
        <f>COUNTIF(Z:Z,"*2*")</f>
        <v>1</v>
      </c>
      <c r="AM14">
        <v>2</v>
      </c>
      <c r="AN14">
        <v>1</v>
      </c>
      <c r="AO14">
        <v>2</v>
      </c>
      <c r="AP14">
        <v>0</v>
      </c>
      <c r="AQ14">
        <v>0</v>
      </c>
      <c r="AR14">
        <v>2</v>
      </c>
      <c r="AS14">
        <v>0</v>
      </c>
      <c r="AT14">
        <v>1</v>
      </c>
      <c r="AU14">
        <v>1</v>
      </c>
      <c r="AV14">
        <v>1</v>
      </c>
    </row>
    <row r="15" spans="1:48" x14ac:dyDescent="0.25">
      <c r="A15" s="59" t="s">
        <v>2376</v>
      </c>
      <c r="B15" s="59" t="s">
        <v>2389</v>
      </c>
      <c r="C15" s="59" t="s">
        <v>2378</v>
      </c>
      <c r="D15" s="63" t="s">
        <v>2378</v>
      </c>
      <c r="E15" s="63" t="s">
        <v>2389</v>
      </c>
      <c r="F15" s="63" t="s">
        <v>2400</v>
      </c>
      <c r="G15" s="68" t="s">
        <v>2380</v>
      </c>
      <c r="H15" s="68" t="s">
        <v>2389</v>
      </c>
      <c r="I15" s="68" t="s">
        <v>2376</v>
      </c>
      <c r="J15" s="40" t="s">
        <v>2383</v>
      </c>
      <c r="K15" s="40" t="s">
        <v>2383</v>
      </c>
      <c r="L15" s="40" t="s">
        <v>2380</v>
      </c>
      <c r="M15" s="72" t="s">
        <v>2389</v>
      </c>
      <c r="N15" s="72" t="s">
        <v>2396</v>
      </c>
      <c r="O15" s="73" t="s">
        <v>2389</v>
      </c>
      <c r="P15" s="77" t="s">
        <v>2392</v>
      </c>
      <c r="Q15" s="77" t="s">
        <v>2383</v>
      </c>
      <c r="R15" s="79" t="s">
        <v>2376</v>
      </c>
      <c r="S15" s="81" t="s">
        <v>2396</v>
      </c>
      <c r="T15" s="81" t="s">
        <v>2380</v>
      </c>
      <c r="U15" s="81" t="s">
        <v>2383</v>
      </c>
      <c r="V15" s="87" t="s">
        <v>2400</v>
      </c>
      <c r="W15" s="87" t="s">
        <v>2376</v>
      </c>
      <c r="X15" s="87" t="s">
        <v>2380</v>
      </c>
      <c r="Y15" s="40" t="s">
        <v>2407</v>
      </c>
      <c r="Z15" s="40" t="s">
        <v>2396</v>
      </c>
      <c r="AA15" s="40" t="s">
        <v>2383</v>
      </c>
      <c r="AB15" s="57">
        <v>3</v>
      </c>
      <c r="AC15">
        <f>COUNTIF(B:B,"*3*")</f>
        <v>0</v>
      </c>
      <c r="AD15">
        <f>COUNTIF(E:E,"*3*")</f>
        <v>4</v>
      </c>
      <c r="AE15">
        <f>COUNTIF(H:H,"*3*")</f>
        <v>4</v>
      </c>
      <c r="AF15">
        <f>COUNTIF(K:K,"*3*")</f>
        <v>330</v>
      </c>
      <c r="AG15">
        <f>COUNTIF(N:N,"*3*")</f>
        <v>0</v>
      </c>
      <c r="AH15">
        <f>COUNTIF(Q:Q,"*3*")</f>
        <v>2</v>
      </c>
      <c r="AI15">
        <f>COUNTIF(T:T,"*3*")</f>
        <v>110</v>
      </c>
      <c r="AJ15">
        <f>COUNTIF(W:W,"*3*")</f>
        <v>2</v>
      </c>
      <c r="AK15">
        <f>COUNTIF(Z:Z,"*3*")</f>
        <v>1</v>
      </c>
      <c r="AM15">
        <v>3</v>
      </c>
      <c r="AN15">
        <v>0</v>
      </c>
      <c r="AO15">
        <v>4</v>
      </c>
      <c r="AP15">
        <v>4</v>
      </c>
      <c r="AQ15">
        <v>330</v>
      </c>
      <c r="AR15">
        <v>0</v>
      </c>
      <c r="AS15">
        <v>2</v>
      </c>
      <c r="AT15">
        <v>110</v>
      </c>
      <c r="AU15">
        <v>2</v>
      </c>
      <c r="AV15">
        <v>1</v>
      </c>
    </row>
    <row r="16" spans="1:48" x14ac:dyDescent="0.25">
      <c r="A16" s="59" t="s">
        <v>2376</v>
      </c>
      <c r="B16" s="59" t="s">
        <v>2383</v>
      </c>
      <c r="C16" s="59" t="s">
        <v>2400</v>
      </c>
      <c r="D16" s="63" t="s">
        <v>2378</v>
      </c>
      <c r="E16" s="63" t="s">
        <v>2383</v>
      </c>
      <c r="F16" s="63" t="s">
        <v>2376</v>
      </c>
      <c r="G16" s="68" t="s">
        <v>2380</v>
      </c>
      <c r="H16" s="68" t="s">
        <v>2383</v>
      </c>
      <c r="I16" s="68" t="s">
        <v>2376</v>
      </c>
      <c r="J16" s="40" t="s">
        <v>2383</v>
      </c>
      <c r="K16" s="40" t="s">
        <v>2380</v>
      </c>
      <c r="L16" s="40" t="s">
        <v>2381</v>
      </c>
      <c r="M16" s="72" t="s">
        <v>2389</v>
      </c>
      <c r="N16" s="72" t="s">
        <v>2383</v>
      </c>
      <c r="O16" s="72" t="s">
        <v>2400</v>
      </c>
      <c r="P16" s="77" t="s">
        <v>2392</v>
      </c>
      <c r="Q16" s="77" t="s">
        <v>2383</v>
      </c>
      <c r="R16" s="77" t="s">
        <v>2383</v>
      </c>
      <c r="S16" s="81" t="s">
        <v>2396</v>
      </c>
      <c r="T16" s="81" t="s">
        <v>2383</v>
      </c>
      <c r="U16" s="81" t="s">
        <v>2376</v>
      </c>
      <c r="V16" s="87" t="s">
        <v>2400</v>
      </c>
      <c r="W16" s="87" t="s">
        <v>2376</v>
      </c>
      <c r="X16" s="87" t="s">
        <v>2383</v>
      </c>
      <c r="Y16" s="40" t="s">
        <v>2407</v>
      </c>
      <c r="Z16" s="40" t="s">
        <v>2396</v>
      </c>
      <c r="AA16" s="40" t="s">
        <v>2384</v>
      </c>
      <c r="AB16" s="57">
        <v>4</v>
      </c>
      <c r="AC16">
        <f>COUNTIF(B:B,"*4*")</f>
        <v>9</v>
      </c>
      <c r="AD16">
        <f>COUNTIF(E:E,"*4*")</f>
        <v>91</v>
      </c>
      <c r="AE16">
        <f>COUNTIF(H:H,"*4*")</f>
        <v>81</v>
      </c>
      <c r="AF16">
        <f>COUNTIF(K:K,"*4*")</f>
        <v>16</v>
      </c>
      <c r="AG16">
        <f>COUNTIF(N:N,"*4*")</f>
        <v>99</v>
      </c>
      <c r="AH16">
        <f>COUNTIF(Q:Q,"*4*")</f>
        <v>18</v>
      </c>
      <c r="AI16">
        <f>COUNTIF(T:T,"*4*")</f>
        <v>35</v>
      </c>
      <c r="AJ16">
        <f>COUNTIF(W:W,"*4*")</f>
        <v>5</v>
      </c>
      <c r="AK16">
        <f>COUNTIF(Z:Z,"*4*")</f>
        <v>29</v>
      </c>
      <c r="AM16">
        <v>4</v>
      </c>
      <c r="AN16">
        <v>9</v>
      </c>
      <c r="AO16">
        <v>91</v>
      </c>
      <c r="AP16">
        <v>81</v>
      </c>
      <c r="AQ16">
        <v>16</v>
      </c>
      <c r="AR16">
        <v>99</v>
      </c>
      <c r="AS16">
        <v>18</v>
      </c>
      <c r="AT16">
        <v>35</v>
      </c>
      <c r="AU16">
        <v>5</v>
      </c>
      <c r="AV16">
        <v>29</v>
      </c>
    </row>
    <row r="17" spans="1:48" x14ac:dyDescent="0.25">
      <c r="A17" s="59" t="s">
        <v>2376</v>
      </c>
      <c r="B17" s="59" t="s">
        <v>2389</v>
      </c>
      <c r="C17" s="60" t="s">
        <v>2378</v>
      </c>
      <c r="D17" s="63" t="s">
        <v>2378</v>
      </c>
      <c r="E17" s="63" t="s">
        <v>2389</v>
      </c>
      <c r="F17" s="63" t="s">
        <v>2392</v>
      </c>
      <c r="G17" s="68" t="s">
        <v>2380</v>
      </c>
      <c r="H17" s="68" t="s">
        <v>2380</v>
      </c>
      <c r="I17" s="68" t="s">
        <v>2376</v>
      </c>
      <c r="J17" s="40" t="s">
        <v>2383</v>
      </c>
      <c r="K17" s="40" t="s">
        <v>2380</v>
      </c>
      <c r="L17" s="40" t="s">
        <v>2381</v>
      </c>
      <c r="M17" s="72" t="s">
        <v>2389</v>
      </c>
      <c r="N17" s="72" t="s">
        <v>2389</v>
      </c>
      <c r="O17" s="72" t="s">
        <v>2378</v>
      </c>
      <c r="P17" s="77" t="s">
        <v>2392</v>
      </c>
      <c r="Q17" s="77" t="s">
        <v>2383</v>
      </c>
      <c r="R17" s="77" t="s">
        <v>2380</v>
      </c>
      <c r="S17" s="81" t="s">
        <v>2396</v>
      </c>
      <c r="T17" s="81" t="s">
        <v>2383</v>
      </c>
      <c r="U17" s="81" t="s">
        <v>2383</v>
      </c>
      <c r="V17" s="87" t="s">
        <v>2400</v>
      </c>
      <c r="W17" s="87" t="s">
        <v>2376</v>
      </c>
      <c r="X17" s="87" t="s">
        <v>2400</v>
      </c>
      <c r="Y17" s="40" t="s">
        <v>2407</v>
      </c>
      <c r="Z17" s="40" t="s">
        <v>2396</v>
      </c>
      <c r="AA17" s="40" t="s">
        <v>2384</v>
      </c>
      <c r="AB17" s="57">
        <v>5</v>
      </c>
      <c r="AC17">
        <f>COUNTIF(B:B,"*5*")</f>
        <v>25</v>
      </c>
      <c r="AD17">
        <f>COUNTIF(E:E,"*5*")</f>
        <v>64</v>
      </c>
      <c r="AE17">
        <f>COUNTIF(H:H,"*5*")</f>
        <v>6</v>
      </c>
      <c r="AF17">
        <f>COUNTIF(K:K,"*5*")</f>
        <v>6</v>
      </c>
      <c r="AG17">
        <f>COUNTIF(N:N,"*5*")</f>
        <v>12</v>
      </c>
      <c r="AH17">
        <f>COUNTIF(Q:Q,"*5*")</f>
        <v>0</v>
      </c>
      <c r="AI17">
        <f>COUNTIF(T:T,"*5*")</f>
        <v>4</v>
      </c>
      <c r="AJ17">
        <f>COUNTIF(W:W,"*5*")</f>
        <v>0</v>
      </c>
      <c r="AK17">
        <f>COUNTIF(Z:Z,"*5*")</f>
        <v>0</v>
      </c>
      <c r="AM17">
        <v>5</v>
      </c>
      <c r="AN17">
        <v>25</v>
      </c>
      <c r="AO17">
        <v>64</v>
      </c>
      <c r="AP17">
        <v>6</v>
      </c>
      <c r="AQ17">
        <v>6</v>
      </c>
      <c r="AR17">
        <v>12</v>
      </c>
      <c r="AS17">
        <v>0</v>
      </c>
      <c r="AT17">
        <v>4</v>
      </c>
      <c r="AU17">
        <v>0</v>
      </c>
      <c r="AV17">
        <v>0</v>
      </c>
    </row>
    <row r="18" spans="1:48" x14ac:dyDescent="0.25">
      <c r="A18" s="59" t="s">
        <v>2376</v>
      </c>
      <c r="B18" s="59" t="s">
        <v>2389</v>
      </c>
      <c r="C18" s="60" t="s">
        <v>2378</v>
      </c>
      <c r="D18" s="63" t="s">
        <v>2378</v>
      </c>
      <c r="E18" s="63" t="s">
        <v>2383</v>
      </c>
      <c r="F18" s="63" t="s">
        <v>2400</v>
      </c>
      <c r="G18" s="68" t="s">
        <v>2380</v>
      </c>
      <c r="H18" s="68" t="s">
        <v>2383</v>
      </c>
      <c r="I18" s="68" t="s">
        <v>2376</v>
      </c>
      <c r="J18" s="40" t="s">
        <v>2383</v>
      </c>
      <c r="K18" s="40" t="s">
        <v>2380</v>
      </c>
      <c r="L18" s="40" t="s">
        <v>2380</v>
      </c>
      <c r="M18" s="72" t="s">
        <v>2389</v>
      </c>
      <c r="N18" s="72" t="s">
        <v>2383</v>
      </c>
      <c r="O18" s="72" t="s">
        <v>2376</v>
      </c>
      <c r="P18" s="77" t="s">
        <v>2392</v>
      </c>
      <c r="Q18" s="77" t="s">
        <v>2383</v>
      </c>
      <c r="R18" s="77" t="s">
        <v>2385</v>
      </c>
      <c r="S18" s="81" t="s">
        <v>2396</v>
      </c>
      <c r="T18" s="81" t="s">
        <v>2380</v>
      </c>
      <c r="U18" s="81" t="s">
        <v>2378</v>
      </c>
      <c r="V18" s="87" t="s">
        <v>2400</v>
      </c>
      <c r="W18" s="87" t="s">
        <v>2376</v>
      </c>
      <c r="X18" s="87" t="s">
        <v>2400</v>
      </c>
      <c r="Y18" s="40" t="s">
        <v>2407</v>
      </c>
      <c r="Z18" s="40" t="s">
        <v>2396</v>
      </c>
      <c r="AA18" s="40" t="s">
        <v>2384</v>
      </c>
      <c r="AB18" s="57">
        <v>6</v>
      </c>
      <c r="AC18">
        <f>COUNTIF(B:B,"*6*")</f>
        <v>0</v>
      </c>
      <c r="AD18">
        <f>COUNTIF(E:E,"*6*")</f>
        <v>0</v>
      </c>
      <c r="AE18">
        <f>COUNTIF(H:H,"*6*")</f>
        <v>1</v>
      </c>
      <c r="AF18">
        <f>COUNTIF(K:K,"*6*")</f>
        <v>25</v>
      </c>
      <c r="AG18">
        <f>COUNTIF(N:N,"*6*")</f>
        <v>7</v>
      </c>
      <c r="AH18">
        <f>COUNTIF(Q:Q,"*6*")</f>
        <v>0</v>
      </c>
      <c r="AI18">
        <f>COUNTIF(T:T,"*6*")</f>
        <v>0</v>
      </c>
      <c r="AJ18">
        <f>COUNTIF(W:W,"*6*")</f>
        <v>0</v>
      </c>
      <c r="AK18">
        <f>COUNTIF(Z:Z,"*6*")</f>
        <v>1</v>
      </c>
      <c r="AM18">
        <v>6</v>
      </c>
      <c r="AN18">
        <v>0</v>
      </c>
      <c r="AO18">
        <v>0</v>
      </c>
      <c r="AP18">
        <v>1</v>
      </c>
      <c r="AQ18">
        <v>25</v>
      </c>
      <c r="AR18">
        <v>7</v>
      </c>
      <c r="AS18">
        <v>0</v>
      </c>
      <c r="AT18">
        <v>0</v>
      </c>
      <c r="AU18">
        <v>0</v>
      </c>
      <c r="AV18">
        <v>1</v>
      </c>
    </row>
    <row r="19" spans="1:48" x14ac:dyDescent="0.25">
      <c r="A19" s="59" t="s">
        <v>2376</v>
      </c>
      <c r="B19" s="59" t="s">
        <v>2389</v>
      </c>
      <c r="C19" s="60" t="s">
        <v>2378</v>
      </c>
      <c r="D19" s="63" t="s">
        <v>2378</v>
      </c>
      <c r="E19" s="63" t="s">
        <v>2389</v>
      </c>
      <c r="F19" s="63" t="s">
        <v>2383</v>
      </c>
      <c r="G19" s="68" t="s">
        <v>2380</v>
      </c>
      <c r="H19" s="68" t="s">
        <v>2383</v>
      </c>
      <c r="I19" s="68" t="s">
        <v>2376</v>
      </c>
      <c r="J19" s="40" t="s">
        <v>2383</v>
      </c>
      <c r="K19" s="40" t="s">
        <v>2380</v>
      </c>
      <c r="L19" s="40" t="s">
        <v>2393</v>
      </c>
      <c r="M19" s="72" t="s">
        <v>2389</v>
      </c>
      <c r="N19" s="72" t="s">
        <v>2383</v>
      </c>
      <c r="O19" s="73" t="s">
        <v>2407</v>
      </c>
      <c r="P19" s="77" t="s">
        <v>2392</v>
      </c>
      <c r="Q19" s="77" t="s">
        <v>2383</v>
      </c>
      <c r="R19" s="77" t="s">
        <v>2376</v>
      </c>
      <c r="S19" s="81" t="s">
        <v>2396</v>
      </c>
      <c r="T19" s="81" t="s">
        <v>2383</v>
      </c>
      <c r="U19" s="81" t="s">
        <v>2383</v>
      </c>
      <c r="V19" s="87" t="s">
        <v>2400</v>
      </c>
      <c r="W19" s="87" t="s">
        <v>2376</v>
      </c>
      <c r="X19" s="87" t="s">
        <v>2383</v>
      </c>
      <c r="Y19" s="40" t="s">
        <v>2407</v>
      </c>
      <c r="Z19" s="40" t="s">
        <v>2396</v>
      </c>
      <c r="AA19" s="40" t="s">
        <v>2384</v>
      </c>
      <c r="AB19" s="57">
        <v>7</v>
      </c>
      <c r="AC19">
        <f>COUNTIF(B:B,"*7*")</f>
        <v>2</v>
      </c>
      <c r="AD19">
        <f>COUNTIF(E:E,"*7*")</f>
        <v>0</v>
      </c>
      <c r="AE19">
        <f>COUNTIF(H:H,"*7*")</f>
        <v>0</v>
      </c>
      <c r="AF19">
        <f>COUNTIF(K:K,"*7*")</f>
        <v>4</v>
      </c>
      <c r="AG19">
        <f>COUNTIF(N:N,"*7*")</f>
        <v>7</v>
      </c>
      <c r="AH19">
        <f>COUNTIF(Q:Q,"*7*")</f>
        <v>2</v>
      </c>
      <c r="AI19">
        <f>COUNTIF(T:T,"*7*")</f>
        <v>0</v>
      </c>
      <c r="AJ19">
        <f>COUNTIF(W:W,"*7*")</f>
        <v>0</v>
      </c>
      <c r="AK19">
        <f>COUNTIF(Z:Z,"*7*")</f>
        <v>20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3</v>
      </c>
      <c r="AU19">
        <v>39</v>
      </c>
      <c r="AV19">
        <v>2</v>
      </c>
    </row>
    <row r="20" spans="1:48" x14ac:dyDescent="0.25">
      <c r="A20" s="59" t="s">
        <v>2376</v>
      </c>
      <c r="B20" s="59" t="s">
        <v>2389</v>
      </c>
      <c r="C20" s="60" t="s">
        <v>2378</v>
      </c>
      <c r="D20" s="63" t="s">
        <v>2378</v>
      </c>
      <c r="E20" s="63" t="s">
        <v>2389</v>
      </c>
      <c r="F20" s="63" t="s">
        <v>2392</v>
      </c>
      <c r="G20" s="68" t="s">
        <v>2380</v>
      </c>
      <c r="H20" s="68" t="s">
        <v>2383</v>
      </c>
      <c r="I20" s="68" t="s">
        <v>2376</v>
      </c>
      <c r="J20" s="40" t="s">
        <v>2383</v>
      </c>
      <c r="K20" s="40" t="s">
        <v>2380</v>
      </c>
      <c r="L20" s="40" t="s">
        <v>2392</v>
      </c>
      <c r="M20" s="72" t="s">
        <v>2389</v>
      </c>
      <c r="N20" s="72" t="s">
        <v>2383</v>
      </c>
      <c r="O20" s="73" t="s">
        <v>2376</v>
      </c>
      <c r="P20" s="77" t="s">
        <v>2392</v>
      </c>
      <c r="Q20" s="77" t="s">
        <v>2383</v>
      </c>
      <c r="R20" s="77" t="s">
        <v>2376</v>
      </c>
      <c r="S20" s="81" t="s">
        <v>2396</v>
      </c>
      <c r="T20" s="81" t="s">
        <v>2383</v>
      </c>
      <c r="U20" s="81" t="s">
        <v>2383</v>
      </c>
      <c r="V20" s="87" t="s">
        <v>2400</v>
      </c>
      <c r="W20" s="87" t="s">
        <v>2376</v>
      </c>
      <c r="X20" s="87" t="s">
        <v>2380</v>
      </c>
      <c r="Y20" s="40" t="s">
        <v>2407</v>
      </c>
      <c r="Z20" s="40" t="s">
        <v>2396</v>
      </c>
      <c r="AA20" s="40" t="s">
        <v>2384</v>
      </c>
    </row>
    <row r="21" spans="1:48" x14ac:dyDescent="0.25">
      <c r="A21" s="59" t="s">
        <v>2376</v>
      </c>
      <c r="B21" s="59" t="s">
        <v>2389</v>
      </c>
      <c r="C21" s="60" t="s">
        <v>2379</v>
      </c>
      <c r="D21" s="63" t="s">
        <v>2378</v>
      </c>
      <c r="E21" s="63" t="s">
        <v>2383</v>
      </c>
      <c r="F21" s="63" t="s">
        <v>2389</v>
      </c>
      <c r="G21" s="68" t="s">
        <v>2380</v>
      </c>
      <c r="H21" s="68" t="s">
        <v>2383</v>
      </c>
      <c r="I21" s="68" t="s">
        <v>2400</v>
      </c>
      <c r="J21" s="40" t="s">
        <v>2383</v>
      </c>
      <c r="K21" s="40" t="s">
        <v>2380</v>
      </c>
      <c r="L21" s="40" t="s">
        <v>2381</v>
      </c>
      <c r="M21" s="72" t="s">
        <v>2389</v>
      </c>
      <c r="N21" s="72" t="s">
        <v>2389</v>
      </c>
      <c r="O21" s="72" t="s">
        <v>2400</v>
      </c>
      <c r="P21" s="77" t="s">
        <v>2392</v>
      </c>
      <c r="Q21" s="77" t="s">
        <v>2383</v>
      </c>
      <c r="R21" s="77" t="s">
        <v>2376</v>
      </c>
      <c r="S21" s="81" t="s">
        <v>2396</v>
      </c>
      <c r="T21" s="81" t="s">
        <v>2380</v>
      </c>
      <c r="U21" s="82" t="s">
        <v>2407</v>
      </c>
      <c r="V21" s="87" t="s">
        <v>2400</v>
      </c>
      <c r="W21" s="87" t="s">
        <v>2376</v>
      </c>
      <c r="X21" s="87" t="s">
        <v>2380</v>
      </c>
      <c r="Y21" s="40" t="s">
        <v>2407</v>
      </c>
      <c r="Z21" s="40" t="s">
        <v>2396</v>
      </c>
      <c r="AA21" s="40" t="s">
        <v>2384</v>
      </c>
      <c r="AC21" s="89">
        <v>1</v>
      </c>
      <c r="AD21" s="89">
        <v>2</v>
      </c>
      <c r="AE21" s="89">
        <v>3</v>
      </c>
      <c r="AF21" s="89">
        <v>4</v>
      </c>
      <c r="AG21" s="89">
        <v>5</v>
      </c>
      <c r="AH21" s="89">
        <v>6</v>
      </c>
      <c r="AI21" s="89">
        <v>7</v>
      </c>
      <c r="AJ21" s="89">
        <v>8</v>
      </c>
      <c r="AK21" s="89">
        <v>9</v>
      </c>
    </row>
    <row r="22" spans="1:48" x14ac:dyDescent="0.25">
      <c r="A22" s="59" t="s">
        <v>2376</v>
      </c>
      <c r="B22" s="59" t="s">
        <v>2389</v>
      </c>
      <c r="C22" s="60" t="s">
        <v>2378</v>
      </c>
      <c r="D22" s="63" t="s">
        <v>2378</v>
      </c>
      <c r="E22" s="63" t="s">
        <v>2383</v>
      </c>
      <c r="F22" s="64" t="s">
        <v>2407</v>
      </c>
      <c r="G22" s="68" t="s">
        <v>2380</v>
      </c>
      <c r="H22" s="68" t="s">
        <v>2389</v>
      </c>
      <c r="I22" s="68" t="s">
        <v>2376</v>
      </c>
      <c r="J22" s="40" t="s">
        <v>2383</v>
      </c>
      <c r="K22" s="40" t="s">
        <v>2380</v>
      </c>
      <c r="L22" s="40" t="s">
        <v>2381</v>
      </c>
      <c r="M22" s="72" t="s">
        <v>2389</v>
      </c>
      <c r="N22" s="72" t="s">
        <v>2383</v>
      </c>
      <c r="O22" s="72" t="s">
        <v>2400</v>
      </c>
      <c r="P22" s="77" t="s">
        <v>2392</v>
      </c>
      <c r="Q22" s="77" t="s">
        <v>2383</v>
      </c>
      <c r="R22" s="77" t="s">
        <v>2398</v>
      </c>
      <c r="S22" s="81" t="s">
        <v>2396</v>
      </c>
      <c r="T22" s="81" t="s">
        <v>2380</v>
      </c>
      <c r="U22" s="81" t="s">
        <v>2392</v>
      </c>
      <c r="V22" s="87" t="s">
        <v>2400</v>
      </c>
      <c r="W22" s="87" t="s">
        <v>2376</v>
      </c>
      <c r="X22" s="87" t="s">
        <v>2376</v>
      </c>
      <c r="Y22" s="40" t="s">
        <v>2407</v>
      </c>
      <c r="Z22" s="40" t="s">
        <v>2376</v>
      </c>
      <c r="AA22" s="40" t="s">
        <v>2384</v>
      </c>
      <c r="AB22" s="57">
        <v>1</v>
      </c>
      <c r="AC22">
        <f>COUNTIF(C:C,"*1*")</f>
        <v>9</v>
      </c>
      <c r="AD22">
        <f>COUNTIF(F:F,"*1*")</f>
        <v>29</v>
      </c>
      <c r="AE22">
        <f>COUNTIF(I:I,"*1*")</f>
        <v>56</v>
      </c>
      <c r="AF22">
        <f>COUNTIF(L:L,"*1*")</f>
        <v>16</v>
      </c>
      <c r="AG22">
        <f>COUNTIF(O:O,"*1*")</f>
        <v>31</v>
      </c>
      <c r="AH22">
        <f>COUNTIF(R:R,"*1*")</f>
        <v>16</v>
      </c>
      <c r="AI22">
        <f>COUNTIF(U:U,"*1*")</f>
        <v>13</v>
      </c>
      <c r="AJ22">
        <f>COUNTIF(X:X,"*1*")</f>
        <v>5</v>
      </c>
      <c r="AK22">
        <f>COUNTIF(AA:AA,"*1*")</f>
        <v>13</v>
      </c>
      <c r="AM22">
        <v>9</v>
      </c>
      <c r="AN22">
        <v>29</v>
      </c>
      <c r="AO22">
        <v>56</v>
      </c>
      <c r="AP22">
        <v>16</v>
      </c>
      <c r="AQ22">
        <v>31</v>
      </c>
      <c r="AR22">
        <v>16</v>
      </c>
      <c r="AS22">
        <v>13</v>
      </c>
      <c r="AT22">
        <v>5</v>
      </c>
      <c r="AU22">
        <v>13</v>
      </c>
    </row>
    <row r="23" spans="1:48" x14ac:dyDescent="0.25">
      <c r="A23" s="59" t="s">
        <v>2376</v>
      </c>
      <c r="B23" s="59" t="s">
        <v>2383</v>
      </c>
      <c r="C23" s="60" t="s">
        <v>2389</v>
      </c>
      <c r="D23" s="63" t="s">
        <v>2378</v>
      </c>
      <c r="E23" s="63" t="s">
        <v>2383</v>
      </c>
      <c r="F23" s="64" t="s">
        <v>2407</v>
      </c>
      <c r="G23" s="68" t="s">
        <v>2380</v>
      </c>
      <c r="H23" s="68" t="s">
        <v>2383</v>
      </c>
      <c r="I23" s="68" t="s">
        <v>2389</v>
      </c>
      <c r="J23" s="40" t="s">
        <v>2383</v>
      </c>
      <c r="K23" s="40" t="s">
        <v>2392</v>
      </c>
      <c r="L23" s="40" t="s">
        <v>2380</v>
      </c>
      <c r="M23" s="72" t="s">
        <v>2389</v>
      </c>
      <c r="N23" s="72" t="s">
        <v>2383</v>
      </c>
      <c r="O23" s="72" t="s">
        <v>2396</v>
      </c>
      <c r="P23" s="77" t="s">
        <v>2392</v>
      </c>
      <c r="Q23" s="77" t="s">
        <v>2383</v>
      </c>
      <c r="R23" s="78" t="s">
        <v>2407</v>
      </c>
      <c r="S23" s="81" t="s">
        <v>2396</v>
      </c>
      <c r="T23" s="81" t="s">
        <v>2380</v>
      </c>
      <c r="U23" s="81" t="s">
        <v>2392</v>
      </c>
      <c r="V23" s="87" t="s">
        <v>2400</v>
      </c>
      <c r="W23" s="87" t="s">
        <v>2376</v>
      </c>
      <c r="X23" s="87" t="s">
        <v>2383</v>
      </c>
      <c r="Y23" s="40" t="s">
        <v>2407</v>
      </c>
      <c r="Z23" s="40" t="s">
        <v>2376</v>
      </c>
      <c r="AA23" s="40" t="s">
        <v>2383</v>
      </c>
      <c r="AB23" s="57">
        <v>2</v>
      </c>
      <c r="AC23">
        <f>COUNTIF(C:C,"*2*")</f>
        <v>15</v>
      </c>
      <c r="AD23">
        <f>COUNTIF(F:F,"*2*")</f>
        <v>7</v>
      </c>
      <c r="AE23">
        <f>COUNTIF(I:I,"*2*")</f>
        <v>3</v>
      </c>
      <c r="AF23">
        <f>COUNTIF(L:L,"*2*")</f>
        <v>66</v>
      </c>
      <c r="AG23">
        <f>COUNTIF(O:O,"*2*")</f>
        <v>11</v>
      </c>
      <c r="AH23">
        <f>COUNTIF(R:R,"*2*")</f>
        <v>0</v>
      </c>
      <c r="AI23">
        <f>COUNTIF(U:U,"*2*")</f>
        <v>11</v>
      </c>
      <c r="AJ23">
        <f>COUNTIF(X:X,"*2*")</f>
        <v>2</v>
      </c>
      <c r="AK23">
        <f>COUNTIF(AA:AA,"*2*")</f>
        <v>12</v>
      </c>
      <c r="AM23">
        <v>15</v>
      </c>
      <c r="AN23">
        <v>7</v>
      </c>
      <c r="AO23">
        <v>3</v>
      </c>
      <c r="AP23">
        <v>66</v>
      </c>
      <c r="AQ23">
        <v>11</v>
      </c>
      <c r="AR23">
        <v>0</v>
      </c>
      <c r="AS23">
        <v>11</v>
      </c>
      <c r="AT23">
        <v>2</v>
      </c>
      <c r="AU23">
        <v>12</v>
      </c>
    </row>
    <row r="24" spans="1:48" x14ac:dyDescent="0.25">
      <c r="A24" s="59" t="s">
        <v>2376</v>
      </c>
      <c r="B24" s="59" t="s">
        <v>2378</v>
      </c>
      <c r="C24" s="59" t="s">
        <v>2383</v>
      </c>
      <c r="D24" s="63" t="s">
        <v>2378</v>
      </c>
      <c r="E24" s="63" t="s">
        <v>2383</v>
      </c>
      <c r="F24" s="63" t="s">
        <v>2392</v>
      </c>
      <c r="G24" s="68" t="s">
        <v>2380</v>
      </c>
      <c r="H24" s="68" t="s">
        <v>2383</v>
      </c>
      <c r="I24" s="68" t="s">
        <v>2376</v>
      </c>
      <c r="J24" s="40" t="s">
        <v>2383</v>
      </c>
      <c r="K24" s="40" t="s">
        <v>2392</v>
      </c>
      <c r="L24" s="40" t="s">
        <v>2380</v>
      </c>
      <c r="M24" s="72" t="s">
        <v>2389</v>
      </c>
      <c r="N24" s="72" t="s">
        <v>2383</v>
      </c>
      <c r="O24" s="73" t="s">
        <v>2407</v>
      </c>
      <c r="S24" s="81" t="s">
        <v>2396</v>
      </c>
      <c r="T24" s="81" t="s">
        <v>2380</v>
      </c>
      <c r="U24" s="81" t="s">
        <v>2392</v>
      </c>
      <c r="V24" s="87" t="s">
        <v>2400</v>
      </c>
      <c r="W24" s="87" t="s">
        <v>2376</v>
      </c>
      <c r="X24" s="87" t="s">
        <v>2383</v>
      </c>
      <c r="Y24" s="40" t="s">
        <v>2407</v>
      </c>
      <c r="Z24" s="40" t="s">
        <v>2396</v>
      </c>
      <c r="AA24" s="40" t="s">
        <v>2384</v>
      </c>
      <c r="AB24" s="57">
        <v>3</v>
      </c>
      <c r="AC24">
        <f>COUNTIF(C:C,"*3*")</f>
        <v>2</v>
      </c>
      <c r="AD24">
        <f>COUNTIF(F:F,"*3*")</f>
        <v>2</v>
      </c>
      <c r="AE24">
        <f>COUNTIF(I:I,"*3*")</f>
        <v>1</v>
      </c>
      <c r="AF24">
        <f>COUNTIF(L:L,"*3*")</f>
        <v>177</v>
      </c>
      <c r="AG24">
        <f>COUNTIF(O:O,"*3*")</f>
        <v>7</v>
      </c>
      <c r="AH24">
        <f>COUNTIF(R:R,"*3*")</f>
        <v>2</v>
      </c>
      <c r="AI24">
        <f>COUNTIF(U:U,"*3*")</f>
        <v>35</v>
      </c>
      <c r="AJ24">
        <f>COUNTIF(X:X,"*3*")</f>
        <v>14</v>
      </c>
      <c r="AK24">
        <f>COUNTIF(AA:AA,"*3*")</f>
        <v>3</v>
      </c>
      <c r="AM24">
        <v>2</v>
      </c>
      <c r="AN24">
        <v>2</v>
      </c>
      <c r="AO24">
        <v>1</v>
      </c>
      <c r="AP24">
        <v>177</v>
      </c>
      <c r="AQ24">
        <v>7</v>
      </c>
      <c r="AR24">
        <v>2</v>
      </c>
      <c r="AS24">
        <v>35</v>
      </c>
      <c r="AT24">
        <v>14</v>
      </c>
      <c r="AU24">
        <v>3</v>
      </c>
    </row>
    <row r="25" spans="1:48" x14ac:dyDescent="0.25">
      <c r="A25" s="59" t="s">
        <v>2376</v>
      </c>
      <c r="B25" s="59" t="s">
        <v>2383</v>
      </c>
      <c r="C25" s="59" t="s">
        <v>2376</v>
      </c>
      <c r="D25" s="63" t="s">
        <v>2378</v>
      </c>
      <c r="E25" s="63" t="s">
        <v>2389</v>
      </c>
      <c r="F25" s="64" t="s">
        <v>2407</v>
      </c>
      <c r="G25" s="68" t="s">
        <v>2380</v>
      </c>
      <c r="H25" s="68" t="s">
        <v>2389</v>
      </c>
      <c r="I25" s="68" t="s">
        <v>2376</v>
      </c>
      <c r="J25" s="40" t="s">
        <v>2383</v>
      </c>
      <c r="K25" s="40" t="s">
        <v>2380</v>
      </c>
      <c r="L25" s="40" t="s">
        <v>2392</v>
      </c>
      <c r="M25" s="72" t="s">
        <v>2389</v>
      </c>
      <c r="N25" s="72" t="s">
        <v>2383</v>
      </c>
      <c r="O25" s="73" t="s">
        <v>2400</v>
      </c>
      <c r="S25" s="81" t="s">
        <v>2396</v>
      </c>
      <c r="T25" s="81" t="s">
        <v>2383</v>
      </c>
      <c r="U25" s="81" t="s">
        <v>2392</v>
      </c>
      <c r="V25" s="87" t="s">
        <v>2400</v>
      </c>
      <c r="W25" s="87" t="s">
        <v>2376</v>
      </c>
      <c r="X25" s="87" t="s">
        <v>2398</v>
      </c>
      <c r="Y25" s="40" t="s">
        <v>2407</v>
      </c>
      <c r="Z25" s="40" t="s">
        <v>2392</v>
      </c>
      <c r="AA25" s="40" t="s">
        <v>2384</v>
      </c>
      <c r="AB25" s="57">
        <v>4</v>
      </c>
      <c r="AC25">
        <f>COUNTIF(C:C,"*4*")</f>
        <v>6</v>
      </c>
      <c r="AD25">
        <f>COUNTIF(F:F,"*4*")</f>
        <v>29</v>
      </c>
      <c r="AE25">
        <f>COUNTIF(I:I,"*4*")</f>
        <v>2</v>
      </c>
      <c r="AF25">
        <f>COUNTIF(L:L,"*4*")</f>
        <v>184</v>
      </c>
      <c r="AG25">
        <f>COUNTIF(O:O,"*4*")</f>
        <v>28</v>
      </c>
      <c r="AH25">
        <f>COUNTIF(R:R,"*4*")</f>
        <v>3</v>
      </c>
      <c r="AI25">
        <f>COUNTIF(U:U,"*4*")</f>
        <v>31</v>
      </c>
      <c r="AJ25">
        <f>COUNTIF(X:X,"*4*")</f>
        <v>22</v>
      </c>
      <c r="AK25">
        <f>COUNTIF(AA:AA,"*4*")</f>
        <v>22</v>
      </c>
      <c r="AM25">
        <v>6</v>
      </c>
      <c r="AN25">
        <v>29</v>
      </c>
      <c r="AO25">
        <v>2</v>
      </c>
      <c r="AP25">
        <v>184</v>
      </c>
      <c r="AQ25">
        <v>28</v>
      </c>
      <c r="AR25">
        <v>3</v>
      </c>
      <c r="AS25">
        <v>31</v>
      </c>
      <c r="AT25">
        <v>22</v>
      </c>
      <c r="AU25">
        <v>22</v>
      </c>
    </row>
    <row r="26" spans="1:48" x14ac:dyDescent="0.25">
      <c r="A26" s="59" t="s">
        <v>2376</v>
      </c>
      <c r="B26" s="59" t="s">
        <v>2389</v>
      </c>
      <c r="C26" s="59" t="s">
        <v>2378</v>
      </c>
      <c r="D26" s="63" t="s">
        <v>2378</v>
      </c>
      <c r="E26" s="63" t="s">
        <v>2383</v>
      </c>
      <c r="F26" s="63" t="s">
        <v>2383</v>
      </c>
      <c r="G26" s="68" t="s">
        <v>2380</v>
      </c>
      <c r="H26" s="68" t="s">
        <v>2383</v>
      </c>
      <c r="I26" s="68" t="s">
        <v>2400</v>
      </c>
      <c r="J26" s="40" t="s">
        <v>2383</v>
      </c>
      <c r="K26" s="40" t="s">
        <v>2383</v>
      </c>
      <c r="L26" s="40" t="s">
        <v>2380</v>
      </c>
      <c r="M26" s="72" t="s">
        <v>2389</v>
      </c>
      <c r="N26" s="72" t="s">
        <v>2383</v>
      </c>
      <c r="O26" s="72" t="s">
        <v>2378</v>
      </c>
      <c r="S26" s="81" t="s">
        <v>2396</v>
      </c>
      <c r="T26" s="81" t="s">
        <v>2380</v>
      </c>
      <c r="U26" s="81" t="s">
        <v>2392</v>
      </c>
      <c r="V26" s="87" t="s">
        <v>2400</v>
      </c>
      <c r="W26" s="87" t="s">
        <v>2376</v>
      </c>
      <c r="X26" s="87" t="s">
        <v>2380</v>
      </c>
      <c r="Y26" s="40" t="s">
        <v>2407</v>
      </c>
      <c r="Z26" s="40" t="s">
        <v>2383</v>
      </c>
      <c r="AA26" s="40" t="s">
        <v>2376</v>
      </c>
      <c r="AB26" s="57">
        <v>5</v>
      </c>
      <c r="AC26">
        <f>COUNTIF(C:C,"*5*")</f>
        <v>4</v>
      </c>
      <c r="AD26">
        <f>COUNTIF(F:F,"*5*")</f>
        <v>39</v>
      </c>
      <c r="AE26">
        <f>COUNTIF(I:I,"*5*")</f>
        <v>5</v>
      </c>
      <c r="AF26">
        <f>COUNTIF(L:L,"*5*")</f>
        <v>0</v>
      </c>
      <c r="AG26">
        <f>COUNTIF(O:O,"*5*")</f>
        <v>14</v>
      </c>
      <c r="AH26">
        <f>COUNTIF(R:R,"*5*")</f>
        <v>0</v>
      </c>
      <c r="AI26">
        <f>COUNTIF(U:U,"*5*")</f>
        <v>0</v>
      </c>
      <c r="AJ26">
        <f>COUNTIF(X:X,"*5*")</f>
        <v>0</v>
      </c>
      <c r="AK26">
        <f>COUNTIF(AA:AA,"*5*")</f>
        <v>6</v>
      </c>
      <c r="AM26">
        <v>4</v>
      </c>
      <c r="AN26">
        <v>39</v>
      </c>
      <c r="AO26">
        <v>5</v>
      </c>
      <c r="AP26">
        <v>0</v>
      </c>
      <c r="AQ26">
        <v>14</v>
      </c>
      <c r="AR26">
        <v>0</v>
      </c>
      <c r="AS26">
        <v>0</v>
      </c>
      <c r="AT26">
        <v>0</v>
      </c>
      <c r="AU26">
        <v>6</v>
      </c>
    </row>
    <row r="27" spans="1:48" x14ac:dyDescent="0.25">
      <c r="A27" s="59" t="s">
        <v>2376</v>
      </c>
      <c r="B27" s="59" t="s">
        <v>2389</v>
      </c>
      <c r="C27" s="61" t="s">
        <v>2407</v>
      </c>
      <c r="D27" s="63" t="s">
        <v>2378</v>
      </c>
      <c r="E27" s="63" t="s">
        <v>2383</v>
      </c>
      <c r="F27" s="63" t="s">
        <v>2401</v>
      </c>
      <c r="G27" s="68" t="s">
        <v>2380</v>
      </c>
      <c r="H27" s="68" t="s">
        <v>2383</v>
      </c>
      <c r="I27" s="68" t="s">
        <v>2376</v>
      </c>
      <c r="J27" s="40" t="s">
        <v>2383</v>
      </c>
      <c r="K27" s="40" t="s">
        <v>2380</v>
      </c>
      <c r="L27" s="40" t="s">
        <v>2393</v>
      </c>
      <c r="M27" s="72" t="s">
        <v>2389</v>
      </c>
      <c r="N27" s="72" t="s">
        <v>2383</v>
      </c>
      <c r="O27" s="73" t="s">
        <v>2389</v>
      </c>
      <c r="S27" s="81" t="s">
        <v>2396</v>
      </c>
      <c r="T27" s="81" t="s">
        <v>2380</v>
      </c>
      <c r="U27" s="81" t="s">
        <v>2392</v>
      </c>
      <c r="V27" s="87" t="s">
        <v>2400</v>
      </c>
      <c r="W27" s="87" t="s">
        <v>2376</v>
      </c>
      <c r="X27" s="87" t="s">
        <v>2380</v>
      </c>
      <c r="Y27" s="40" t="s">
        <v>2407</v>
      </c>
      <c r="Z27" s="40" t="s">
        <v>2383</v>
      </c>
      <c r="AA27" s="40" t="s">
        <v>2389</v>
      </c>
      <c r="AB27" s="57">
        <v>6</v>
      </c>
      <c r="AC27">
        <f>COUNTIF(C:C,"*6*")</f>
        <v>0</v>
      </c>
      <c r="AD27">
        <f>COUNTIF(F:F,"*6*")</f>
        <v>9</v>
      </c>
      <c r="AE27">
        <f>COUNTIF(I:I,"*6*")</f>
        <v>0</v>
      </c>
      <c r="AF27">
        <f>COUNTIF(L:L,"*6*")</f>
        <v>33</v>
      </c>
      <c r="AG27">
        <f>COUNTIF(O:O,"*6*")</f>
        <v>2</v>
      </c>
      <c r="AH27">
        <f>COUNTIF(R:R,"*6*")</f>
        <v>0</v>
      </c>
      <c r="AI27">
        <f>COUNTIF(U:U,"*6*")</f>
        <v>61</v>
      </c>
      <c r="AJ27">
        <f>COUNTIF(X:X,"*6*")</f>
        <v>1</v>
      </c>
      <c r="AK27">
        <f>COUNTIF(AA:AA,"*6*")</f>
        <v>2</v>
      </c>
      <c r="AM27">
        <v>0</v>
      </c>
      <c r="AN27">
        <v>9</v>
      </c>
      <c r="AO27">
        <v>0</v>
      </c>
      <c r="AP27">
        <v>33</v>
      </c>
      <c r="AQ27">
        <v>2</v>
      </c>
      <c r="AR27">
        <v>0</v>
      </c>
      <c r="AS27">
        <v>61</v>
      </c>
      <c r="AT27">
        <v>1</v>
      </c>
      <c r="AU27">
        <v>2</v>
      </c>
    </row>
    <row r="28" spans="1:48" x14ac:dyDescent="0.25">
      <c r="A28" s="59" t="s">
        <v>2376</v>
      </c>
      <c r="B28" s="59" t="s">
        <v>2396</v>
      </c>
      <c r="C28" s="59" t="s">
        <v>2385</v>
      </c>
      <c r="D28" s="63" t="s">
        <v>2378</v>
      </c>
      <c r="E28" s="63" t="s">
        <v>2383</v>
      </c>
      <c r="F28" s="64" t="s">
        <v>2389</v>
      </c>
      <c r="G28" s="68" t="s">
        <v>2380</v>
      </c>
      <c r="H28" s="68" t="s">
        <v>2383</v>
      </c>
      <c r="I28" s="68" t="s">
        <v>2376</v>
      </c>
      <c r="J28" s="40" t="s">
        <v>2383</v>
      </c>
      <c r="K28" s="40" t="s">
        <v>2380</v>
      </c>
      <c r="L28" s="40" t="s">
        <v>2381</v>
      </c>
      <c r="M28" s="72" t="s">
        <v>2389</v>
      </c>
      <c r="N28" s="72" t="s">
        <v>2383</v>
      </c>
      <c r="O28" s="73" t="s">
        <v>2407</v>
      </c>
      <c r="S28" s="81" t="s">
        <v>2396</v>
      </c>
      <c r="T28" s="81" t="s">
        <v>2380</v>
      </c>
      <c r="U28" s="81" t="s">
        <v>2392</v>
      </c>
      <c r="V28" s="87" t="s">
        <v>2400</v>
      </c>
      <c r="W28" s="87" t="s">
        <v>2376</v>
      </c>
      <c r="X28" s="87" t="s">
        <v>2380</v>
      </c>
      <c r="Y28" s="40" t="s">
        <v>2407</v>
      </c>
      <c r="Z28" s="40" t="s">
        <v>2396</v>
      </c>
      <c r="AA28" s="40" t="s">
        <v>2389</v>
      </c>
      <c r="AB28" s="57">
        <v>7</v>
      </c>
      <c r="AC28">
        <f>COUNTIF(C:C,"*7*")</f>
        <v>0</v>
      </c>
      <c r="AD28">
        <f>COUNTIF(F:F,"*7*")</f>
        <v>25</v>
      </c>
      <c r="AE28">
        <f>COUNTIF(I:I,"*7*")</f>
        <v>11</v>
      </c>
      <c r="AF28">
        <f>COUNTIF(L:L,"*7*")</f>
        <v>17</v>
      </c>
      <c r="AG28">
        <f>COUNTIF(O:O,"*7*")</f>
        <v>6</v>
      </c>
      <c r="AH28">
        <f>COUNTIF(R:R,"*7*")</f>
        <v>1</v>
      </c>
      <c r="AI28">
        <f>COUNTIF(U:U,"*7*")</f>
        <v>1</v>
      </c>
      <c r="AJ28">
        <f>COUNTIF(X:X,"*7*")</f>
        <v>4</v>
      </c>
      <c r="AK28">
        <f>COUNTIF(AA:AA,"*7*")</f>
        <v>3</v>
      </c>
      <c r="AM28">
        <v>0</v>
      </c>
      <c r="AN28">
        <v>25</v>
      </c>
      <c r="AO28">
        <v>11</v>
      </c>
      <c r="AP28">
        <v>17</v>
      </c>
      <c r="AQ28">
        <v>6</v>
      </c>
      <c r="AR28">
        <v>1</v>
      </c>
      <c r="AS28">
        <v>1</v>
      </c>
      <c r="AT28">
        <v>4</v>
      </c>
      <c r="AU28">
        <v>3</v>
      </c>
    </row>
    <row r="29" spans="1:48" x14ac:dyDescent="0.25">
      <c r="A29" s="59" t="s">
        <v>2376</v>
      </c>
      <c r="B29" s="59" t="s">
        <v>2389</v>
      </c>
      <c r="C29" s="59" t="s">
        <v>2383</v>
      </c>
      <c r="D29" s="63" t="s">
        <v>2378</v>
      </c>
      <c r="E29" s="63" t="s">
        <v>2389</v>
      </c>
      <c r="F29" s="63" t="s">
        <v>2394</v>
      </c>
      <c r="G29" s="68" t="s">
        <v>2380</v>
      </c>
      <c r="H29" s="68" t="s">
        <v>2383</v>
      </c>
      <c r="I29" s="68" t="s">
        <v>2376</v>
      </c>
      <c r="J29" s="40" t="s">
        <v>2383</v>
      </c>
      <c r="K29" s="40" t="s">
        <v>2380</v>
      </c>
      <c r="L29" s="40" t="s">
        <v>2381</v>
      </c>
      <c r="M29" s="72" t="s">
        <v>2389</v>
      </c>
      <c r="N29" s="72" t="s">
        <v>2383</v>
      </c>
      <c r="O29" s="72" t="s">
        <v>2378</v>
      </c>
      <c r="S29" s="81" t="s">
        <v>2396</v>
      </c>
      <c r="T29" s="81" t="s">
        <v>2380</v>
      </c>
      <c r="U29" s="81" t="s">
        <v>2392</v>
      </c>
      <c r="V29" s="87" t="s">
        <v>2400</v>
      </c>
      <c r="W29" s="87" t="s">
        <v>2376</v>
      </c>
      <c r="X29" s="87" t="s">
        <v>2383</v>
      </c>
      <c r="Y29" s="40" t="s">
        <v>2407</v>
      </c>
      <c r="Z29" s="40" t="s">
        <v>2383</v>
      </c>
      <c r="AA29" s="29" t="s">
        <v>2389</v>
      </c>
      <c r="AB29" s="57">
        <v>8</v>
      </c>
      <c r="AC29">
        <f>COUNTIF(C:C,"*8*")</f>
        <v>2</v>
      </c>
      <c r="AD29">
        <f>COUNTIF(F:F,"*8*")</f>
        <v>24</v>
      </c>
      <c r="AE29">
        <f>COUNTIF(I:I,"*8*")</f>
        <v>13</v>
      </c>
      <c r="AF29">
        <f>COUNTIF(L:L,"*8*")</f>
        <v>4</v>
      </c>
      <c r="AG29">
        <f>COUNTIF(O:O,"*8*")</f>
        <v>24</v>
      </c>
      <c r="AH29">
        <f>COUNTIF(R:R,"*8*")</f>
        <v>1</v>
      </c>
      <c r="AI29">
        <f>COUNTIF(U:U,"*8*")</f>
        <v>2</v>
      </c>
      <c r="AJ29">
        <f>COUNTIF(X:X,"*8*")</f>
        <v>4</v>
      </c>
      <c r="AK29">
        <f>COUNTIF(AA:AA,"*8*")</f>
        <v>0</v>
      </c>
      <c r="AM29">
        <v>2</v>
      </c>
      <c r="AN29">
        <v>24</v>
      </c>
      <c r="AO29">
        <v>13</v>
      </c>
      <c r="AP29">
        <v>4</v>
      </c>
      <c r="AQ29">
        <v>24</v>
      </c>
      <c r="AR29">
        <v>1</v>
      </c>
      <c r="AS29">
        <v>2</v>
      </c>
      <c r="AT29">
        <v>4</v>
      </c>
      <c r="AU29">
        <v>0</v>
      </c>
    </row>
    <row r="30" spans="1:48" x14ac:dyDescent="0.25">
      <c r="A30" s="59" t="s">
        <v>2376</v>
      </c>
      <c r="B30" s="59" t="s">
        <v>2389</v>
      </c>
      <c r="C30" s="59" t="s">
        <v>2376</v>
      </c>
      <c r="D30" s="63" t="s">
        <v>2378</v>
      </c>
      <c r="E30" s="63" t="s">
        <v>2383</v>
      </c>
      <c r="F30" s="63" t="s">
        <v>2389</v>
      </c>
      <c r="G30" s="68" t="s">
        <v>2380</v>
      </c>
      <c r="H30" s="68" t="s">
        <v>2383</v>
      </c>
      <c r="I30" s="68" t="s">
        <v>2376</v>
      </c>
      <c r="J30" s="40" t="s">
        <v>2383</v>
      </c>
      <c r="K30" s="40" t="s">
        <v>2392</v>
      </c>
      <c r="L30" s="40" t="s">
        <v>2380</v>
      </c>
      <c r="M30" s="72" t="s">
        <v>2389</v>
      </c>
      <c r="N30" s="72" t="s">
        <v>2383</v>
      </c>
      <c r="O30" s="72" t="s">
        <v>2400</v>
      </c>
      <c r="S30" s="81" t="s">
        <v>2396</v>
      </c>
      <c r="T30" s="81" t="s">
        <v>2380</v>
      </c>
      <c r="U30" s="81" t="s">
        <v>2392</v>
      </c>
      <c r="V30" s="87" t="s">
        <v>2400</v>
      </c>
      <c r="W30" s="87" t="s">
        <v>2376</v>
      </c>
      <c r="X30" s="87" t="s">
        <v>2383</v>
      </c>
      <c r="Y30" s="40" t="s">
        <v>2407</v>
      </c>
      <c r="Z30" s="40" t="s">
        <v>2396</v>
      </c>
      <c r="AA30" s="40" t="s">
        <v>2389</v>
      </c>
      <c r="AB30" s="57">
        <v>9</v>
      </c>
      <c r="AC30">
        <f>COUNTIF(C:C,"*9*")</f>
        <v>4</v>
      </c>
      <c r="AD30">
        <f>COUNTIF(F:F,"*9*")</f>
        <v>7</v>
      </c>
      <c r="AE30">
        <f>COUNTIF(I:I,"*9*")</f>
        <v>5</v>
      </c>
      <c r="AF30">
        <f>COUNTIF(L:L,"**")</f>
        <v>381</v>
      </c>
      <c r="AG30">
        <f>COUNTIF(O:O,"*9*")</f>
        <v>11</v>
      </c>
      <c r="AH30">
        <f>COUNTIF(R:R,"*9*")</f>
        <v>1</v>
      </c>
      <c r="AI30">
        <f>COUNTIF(U:U,"*9*")</f>
        <v>5</v>
      </c>
      <c r="AJ30">
        <f>COUNTIF(X:X,"*9*")</f>
        <v>1</v>
      </c>
      <c r="AK30">
        <f>COUNTIF(AA:AA,"*9*")</f>
        <v>2</v>
      </c>
      <c r="AM30">
        <v>4</v>
      </c>
      <c r="AN30">
        <v>7</v>
      </c>
      <c r="AO30">
        <v>5</v>
      </c>
      <c r="AP30">
        <v>381</v>
      </c>
      <c r="AQ30">
        <v>11</v>
      </c>
      <c r="AR30">
        <v>1</v>
      </c>
      <c r="AS30">
        <v>5</v>
      </c>
      <c r="AT30">
        <v>1</v>
      </c>
      <c r="AU30">
        <v>2</v>
      </c>
    </row>
    <row r="31" spans="1:48" x14ac:dyDescent="0.25">
      <c r="A31" s="59" t="s">
        <v>2376</v>
      </c>
      <c r="B31" s="59" t="s">
        <v>2389</v>
      </c>
      <c r="C31" s="59" t="s">
        <v>2383</v>
      </c>
      <c r="D31" s="63" t="s">
        <v>2378</v>
      </c>
      <c r="E31" s="63" t="s">
        <v>2383</v>
      </c>
      <c r="F31" s="63" t="s">
        <v>2396</v>
      </c>
      <c r="G31" s="68" t="s">
        <v>2380</v>
      </c>
      <c r="H31" s="68" t="s">
        <v>2383</v>
      </c>
      <c r="I31" s="68" t="s">
        <v>2376</v>
      </c>
      <c r="J31" s="40" t="s">
        <v>2383</v>
      </c>
      <c r="K31" s="40" t="s">
        <v>2380</v>
      </c>
      <c r="L31" s="40" t="s">
        <v>2381</v>
      </c>
      <c r="M31" s="72" t="s">
        <v>2389</v>
      </c>
      <c r="N31" s="72" t="s">
        <v>2383</v>
      </c>
      <c r="O31" s="72" t="s">
        <v>2400</v>
      </c>
      <c r="S31" s="81" t="s">
        <v>2396</v>
      </c>
      <c r="T31" s="81" t="s">
        <v>2380</v>
      </c>
      <c r="U31" s="81" t="s">
        <v>2392</v>
      </c>
      <c r="V31" s="87" t="s">
        <v>2400</v>
      </c>
      <c r="W31" s="87" t="s">
        <v>2376</v>
      </c>
      <c r="X31" s="87" t="s">
        <v>2383</v>
      </c>
      <c r="Y31" s="40" t="s">
        <v>2407</v>
      </c>
      <c r="Z31" s="40" t="s">
        <v>2396</v>
      </c>
      <c r="AA31" s="40" t="s">
        <v>2376</v>
      </c>
    </row>
    <row r="32" spans="1:48" x14ac:dyDescent="0.25">
      <c r="A32" s="59" t="s">
        <v>2376</v>
      </c>
      <c r="B32" s="59" t="s">
        <v>2389</v>
      </c>
      <c r="C32" s="59" t="s">
        <v>2376</v>
      </c>
      <c r="D32" s="63" t="s">
        <v>2378</v>
      </c>
      <c r="E32" s="63" t="s">
        <v>2380</v>
      </c>
      <c r="F32" s="63" t="s">
        <v>2380</v>
      </c>
      <c r="G32" s="68" t="s">
        <v>2380</v>
      </c>
      <c r="H32" s="68" t="s">
        <v>2383</v>
      </c>
      <c r="I32" s="68" t="s">
        <v>2400</v>
      </c>
      <c r="J32" s="40" t="s">
        <v>2383</v>
      </c>
      <c r="K32" s="40" t="s">
        <v>2380</v>
      </c>
      <c r="L32" s="40" t="s">
        <v>2381</v>
      </c>
      <c r="M32" s="72" t="s">
        <v>2389</v>
      </c>
      <c r="N32" s="72" t="s">
        <v>2383</v>
      </c>
      <c r="O32" s="72" t="s">
        <v>2389</v>
      </c>
      <c r="S32" s="81" t="s">
        <v>2396</v>
      </c>
      <c r="T32" s="81" t="s">
        <v>2380</v>
      </c>
      <c r="U32" s="81" t="s">
        <v>2392</v>
      </c>
      <c r="V32" s="87" t="s">
        <v>2400</v>
      </c>
      <c r="W32" s="87" t="s">
        <v>2376</v>
      </c>
      <c r="X32" s="87" t="s">
        <v>2383</v>
      </c>
      <c r="Y32" s="40" t="s">
        <v>2407</v>
      </c>
      <c r="Z32" s="40" t="s">
        <v>2378</v>
      </c>
      <c r="AA32" s="40" t="s">
        <v>2383</v>
      </c>
    </row>
    <row r="33" spans="1:27" x14ac:dyDescent="0.25">
      <c r="A33" s="59" t="s">
        <v>2376</v>
      </c>
      <c r="B33" s="59" t="s">
        <v>2389</v>
      </c>
      <c r="C33" s="59" t="s">
        <v>2383</v>
      </c>
      <c r="D33" s="63" t="s">
        <v>2378</v>
      </c>
      <c r="E33" s="63" t="s">
        <v>2389</v>
      </c>
      <c r="F33" s="63" t="s">
        <v>2392</v>
      </c>
      <c r="G33" s="68" t="s">
        <v>2380</v>
      </c>
      <c r="H33" s="68" t="s">
        <v>2383</v>
      </c>
      <c r="I33" s="68" t="s">
        <v>2389</v>
      </c>
      <c r="J33" s="40" t="s">
        <v>2383</v>
      </c>
      <c r="K33" s="40" t="s">
        <v>2380</v>
      </c>
      <c r="L33" s="40" t="s">
        <v>2380</v>
      </c>
      <c r="M33" s="72" t="s">
        <v>2389</v>
      </c>
      <c r="N33" s="72" t="s">
        <v>2389</v>
      </c>
      <c r="O33" s="72" t="s">
        <v>2400</v>
      </c>
      <c r="S33" s="81" t="s">
        <v>2396</v>
      </c>
      <c r="T33" s="81" t="s">
        <v>2380</v>
      </c>
      <c r="U33" s="81" t="s">
        <v>2392</v>
      </c>
      <c r="V33" s="87" t="s">
        <v>2400</v>
      </c>
      <c r="W33" s="87" t="s">
        <v>2376</v>
      </c>
      <c r="X33" s="87" t="s">
        <v>2399</v>
      </c>
      <c r="Y33" s="40" t="s">
        <v>2407</v>
      </c>
      <c r="Z33" s="40" t="s">
        <v>2396</v>
      </c>
      <c r="AA33" s="40" t="s">
        <v>2380</v>
      </c>
    </row>
    <row r="34" spans="1:27" x14ac:dyDescent="0.25">
      <c r="A34" s="59" t="s">
        <v>2376</v>
      </c>
      <c r="B34" s="59" t="s">
        <v>2383</v>
      </c>
      <c r="C34" s="60" t="s">
        <v>2407</v>
      </c>
      <c r="D34" s="63" t="s">
        <v>2378</v>
      </c>
      <c r="E34" s="63" t="s">
        <v>2383</v>
      </c>
      <c r="F34" s="63" t="s">
        <v>2389</v>
      </c>
      <c r="G34" s="68" t="s">
        <v>2380</v>
      </c>
      <c r="H34" s="68" t="s">
        <v>2383</v>
      </c>
      <c r="I34" s="68" t="s">
        <v>2376</v>
      </c>
      <c r="J34" s="40" t="s">
        <v>2383</v>
      </c>
      <c r="K34" s="40" t="s">
        <v>2380</v>
      </c>
      <c r="L34" s="40" t="s">
        <v>2381</v>
      </c>
      <c r="M34" s="72" t="s">
        <v>2389</v>
      </c>
      <c r="N34" s="72" t="s">
        <v>2383</v>
      </c>
      <c r="O34" s="72" t="s">
        <v>2389</v>
      </c>
      <c r="S34" s="81" t="s">
        <v>2396</v>
      </c>
      <c r="T34" s="81" t="s">
        <v>2380</v>
      </c>
      <c r="U34" s="81" t="s">
        <v>2392</v>
      </c>
      <c r="V34" s="87" t="s">
        <v>2400</v>
      </c>
      <c r="W34" s="87" t="s">
        <v>2376</v>
      </c>
      <c r="X34" s="87" t="s">
        <v>2380</v>
      </c>
      <c r="Y34" s="40" t="s">
        <v>2407</v>
      </c>
      <c r="Z34" s="40" t="s">
        <v>2383</v>
      </c>
      <c r="AA34" s="40" t="s">
        <v>2396</v>
      </c>
    </row>
    <row r="35" spans="1:27" x14ac:dyDescent="0.25">
      <c r="A35" s="59" t="s">
        <v>2376</v>
      </c>
      <c r="B35" s="59" t="s">
        <v>2389</v>
      </c>
      <c r="C35" s="59" t="s">
        <v>2380</v>
      </c>
      <c r="D35" s="63" t="s">
        <v>2378</v>
      </c>
      <c r="E35" s="63" t="s">
        <v>2383</v>
      </c>
      <c r="F35" s="63" t="s">
        <v>2396</v>
      </c>
      <c r="G35" s="68" t="s">
        <v>2380</v>
      </c>
      <c r="H35" s="68" t="s">
        <v>2383</v>
      </c>
      <c r="I35" s="68" t="s">
        <v>2389</v>
      </c>
      <c r="J35" s="40" t="s">
        <v>2383</v>
      </c>
      <c r="K35" s="40" t="s">
        <v>2380</v>
      </c>
      <c r="L35" s="40" t="s">
        <v>2381</v>
      </c>
      <c r="M35" s="72" t="s">
        <v>2389</v>
      </c>
      <c r="N35" s="72" t="s">
        <v>2383</v>
      </c>
      <c r="O35" s="72" t="s">
        <v>2376</v>
      </c>
      <c r="S35" s="81" t="s">
        <v>2396</v>
      </c>
      <c r="T35" s="81" t="s">
        <v>2380</v>
      </c>
      <c r="U35" s="81" t="s">
        <v>2392</v>
      </c>
      <c r="V35" s="87" t="s">
        <v>2400</v>
      </c>
      <c r="W35" s="87" t="s">
        <v>2376</v>
      </c>
      <c r="X35" s="87" t="s">
        <v>2376</v>
      </c>
      <c r="Y35" s="40" t="s">
        <v>2407</v>
      </c>
      <c r="Z35" s="40" t="s">
        <v>2383</v>
      </c>
      <c r="AA35" s="40" t="s">
        <v>2383</v>
      </c>
    </row>
    <row r="36" spans="1:27" x14ac:dyDescent="0.25">
      <c r="A36" s="59" t="s">
        <v>2376</v>
      </c>
      <c r="B36" s="59" t="s">
        <v>2383</v>
      </c>
      <c r="C36" s="60" t="s">
        <v>2407</v>
      </c>
      <c r="D36" s="63" t="s">
        <v>2378</v>
      </c>
      <c r="E36" s="63" t="s">
        <v>2389</v>
      </c>
      <c r="F36" s="63" t="s">
        <v>2400</v>
      </c>
      <c r="G36" s="68" t="s">
        <v>2380</v>
      </c>
      <c r="H36" s="68" t="s">
        <v>2383</v>
      </c>
      <c r="I36" s="68" t="s">
        <v>2376</v>
      </c>
      <c r="J36" s="40" t="s">
        <v>2383</v>
      </c>
      <c r="K36" s="40" t="s">
        <v>2380</v>
      </c>
      <c r="L36" s="40" t="s">
        <v>2380</v>
      </c>
      <c r="M36" s="72" t="s">
        <v>2389</v>
      </c>
      <c r="N36" s="72" t="s">
        <v>2383</v>
      </c>
      <c r="O36" s="72" t="s">
        <v>2376</v>
      </c>
      <c r="S36" s="81" t="s">
        <v>2396</v>
      </c>
      <c r="T36" s="81" t="s">
        <v>2380</v>
      </c>
      <c r="U36" s="81" t="s">
        <v>2392</v>
      </c>
      <c r="V36" s="87" t="s">
        <v>2400</v>
      </c>
      <c r="W36" s="87" t="s">
        <v>2376</v>
      </c>
      <c r="X36" s="87" t="s">
        <v>2385</v>
      </c>
      <c r="Y36" s="40" t="s">
        <v>2407</v>
      </c>
      <c r="Z36" s="40" t="s">
        <v>2383</v>
      </c>
      <c r="AA36" s="40" t="s">
        <v>2396</v>
      </c>
    </row>
    <row r="37" spans="1:27" x14ac:dyDescent="0.25">
      <c r="A37" s="59" t="s">
        <v>2376</v>
      </c>
      <c r="B37" s="59" t="s">
        <v>2383</v>
      </c>
      <c r="C37" s="60" t="s">
        <v>2407</v>
      </c>
      <c r="D37" s="63" t="s">
        <v>2378</v>
      </c>
      <c r="E37" s="63" t="s">
        <v>2383</v>
      </c>
      <c r="F37" s="63" t="s">
        <v>2392</v>
      </c>
      <c r="G37" s="68" t="s">
        <v>2380</v>
      </c>
      <c r="H37" s="68" t="s">
        <v>2383</v>
      </c>
      <c r="I37" s="68" t="s">
        <v>2376</v>
      </c>
      <c r="J37" s="40" t="s">
        <v>2383</v>
      </c>
      <c r="K37" s="40" t="s">
        <v>2392</v>
      </c>
      <c r="L37" s="40" t="s">
        <v>2392</v>
      </c>
      <c r="M37" s="72" t="s">
        <v>2389</v>
      </c>
      <c r="N37" s="72" t="s">
        <v>2383</v>
      </c>
      <c r="O37" s="73" t="s">
        <v>2376</v>
      </c>
      <c r="S37" s="81" t="s">
        <v>2396</v>
      </c>
      <c r="T37" s="81" t="s">
        <v>2380</v>
      </c>
      <c r="U37" s="81" t="s">
        <v>2392</v>
      </c>
      <c r="V37" s="87" t="s">
        <v>2400</v>
      </c>
      <c r="W37" s="87" t="s">
        <v>2376</v>
      </c>
      <c r="X37" s="87" t="s">
        <v>2385</v>
      </c>
      <c r="Y37" s="40" t="s">
        <v>2407</v>
      </c>
      <c r="Z37" s="40" t="s">
        <v>2383</v>
      </c>
      <c r="AA37" s="40" t="s">
        <v>2380</v>
      </c>
    </row>
    <row r="38" spans="1:27" x14ac:dyDescent="0.25">
      <c r="A38" s="59" t="s">
        <v>2376</v>
      </c>
      <c r="B38" s="59" t="s">
        <v>2396</v>
      </c>
      <c r="C38" s="60" t="s">
        <v>2387</v>
      </c>
      <c r="D38" s="63" t="s">
        <v>2378</v>
      </c>
      <c r="E38" s="63" t="s">
        <v>2389</v>
      </c>
      <c r="F38" s="63" t="s">
        <v>2378</v>
      </c>
      <c r="G38" s="68" t="s">
        <v>2380</v>
      </c>
      <c r="H38" s="68" t="s">
        <v>2383</v>
      </c>
      <c r="I38" s="68" t="s">
        <v>2376</v>
      </c>
      <c r="J38" s="40" t="s">
        <v>2383</v>
      </c>
      <c r="K38" s="40" t="s">
        <v>2392</v>
      </c>
      <c r="L38" s="40" t="s">
        <v>2392</v>
      </c>
      <c r="M38" s="72" t="s">
        <v>2389</v>
      </c>
      <c r="N38" s="72" t="s">
        <v>2383</v>
      </c>
      <c r="O38" s="72" t="s">
        <v>2376</v>
      </c>
      <c r="S38" s="81" t="s">
        <v>2396</v>
      </c>
      <c r="T38" s="81" t="s">
        <v>2380</v>
      </c>
      <c r="U38" s="81" t="s">
        <v>2392</v>
      </c>
      <c r="V38" s="87" t="s">
        <v>2400</v>
      </c>
      <c r="W38" s="87" t="s">
        <v>2376</v>
      </c>
      <c r="X38" s="87" t="s">
        <v>2383</v>
      </c>
      <c r="Y38" s="40" t="s">
        <v>2407</v>
      </c>
      <c r="Z38" s="40" t="s">
        <v>2383</v>
      </c>
      <c r="AA38" s="40" t="s">
        <v>2376</v>
      </c>
    </row>
    <row r="39" spans="1:27" x14ac:dyDescent="0.25">
      <c r="D39" s="63" t="s">
        <v>2378</v>
      </c>
      <c r="E39" s="63" t="s">
        <v>2389</v>
      </c>
      <c r="F39" s="63" t="s">
        <v>2400</v>
      </c>
      <c r="G39" s="68" t="s">
        <v>2380</v>
      </c>
      <c r="H39" s="68" t="s">
        <v>2383</v>
      </c>
      <c r="I39" s="68" t="s">
        <v>2376</v>
      </c>
      <c r="J39" s="40" t="s">
        <v>2383</v>
      </c>
      <c r="K39" s="40" t="s">
        <v>2380</v>
      </c>
      <c r="L39" s="40" t="s">
        <v>2392</v>
      </c>
      <c r="M39" s="72" t="s">
        <v>2389</v>
      </c>
      <c r="N39" s="72" t="s">
        <v>2383</v>
      </c>
      <c r="O39" s="72" t="s">
        <v>2396</v>
      </c>
      <c r="S39" s="81" t="s">
        <v>2396</v>
      </c>
      <c r="T39" s="81" t="s">
        <v>2380</v>
      </c>
      <c r="U39" s="81" t="s">
        <v>2392</v>
      </c>
      <c r="V39" s="87" t="s">
        <v>2400</v>
      </c>
      <c r="W39" s="87" t="s">
        <v>2376</v>
      </c>
      <c r="X39" s="87" t="s">
        <v>2383</v>
      </c>
      <c r="Y39" s="40" t="s">
        <v>2407</v>
      </c>
      <c r="Z39" s="40" t="s">
        <v>2383</v>
      </c>
      <c r="AA39" s="40" t="s">
        <v>2383</v>
      </c>
    </row>
    <row r="40" spans="1:27" x14ac:dyDescent="0.25">
      <c r="D40" s="63" t="s">
        <v>2378</v>
      </c>
      <c r="E40" s="63" t="s">
        <v>2383</v>
      </c>
      <c r="F40" s="63" t="s">
        <v>2389</v>
      </c>
      <c r="G40" s="68" t="s">
        <v>2380</v>
      </c>
      <c r="H40" s="68" t="s">
        <v>2383</v>
      </c>
      <c r="I40" s="68" t="s">
        <v>2376</v>
      </c>
      <c r="J40" s="40" t="s">
        <v>2383</v>
      </c>
      <c r="K40" s="40" t="s">
        <v>2380</v>
      </c>
      <c r="L40" s="40" t="s">
        <v>2381</v>
      </c>
      <c r="M40" s="72" t="s">
        <v>2389</v>
      </c>
      <c r="N40" s="72" t="s">
        <v>2383</v>
      </c>
      <c r="O40" s="72" t="s">
        <v>2400</v>
      </c>
      <c r="S40" s="81" t="s">
        <v>2396</v>
      </c>
      <c r="T40" s="81" t="s">
        <v>2380</v>
      </c>
      <c r="U40" s="81" t="s">
        <v>2392</v>
      </c>
      <c r="V40" s="87" t="s">
        <v>2400</v>
      </c>
      <c r="W40" s="87" t="s">
        <v>2376</v>
      </c>
      <c r="X40" s="87" t="s">
        <v>2396</v>
      </c>
      <c r="Y40" s="40" t="s">
        <v>2407</v>
      </c>
      <c r="Z40" s="40" t="s">
        <v>2383</v>
      </c>
      <c r="AA40" s="40" t="s">
        <v>2383</v>
      </c>
    </row>
    <row r="41" spans="1:27" x14ac:dyDescent="0.25">
      <c r="D41" s="63" t="s">
        <v>2378</v>
      </c>
      <c r="E41" s="63" t="s">
        <v>2383</v>
      </c>
      <c r="F41" s="63" t="s">
        <v>2376</v>
      </c>
      <c r="G41" s="68" t="s">
        <v>2380</v>
      </c>
      <c r="H41" s="68" t="s">
        <v>2383</v>
      </c>
      <c r="I41" s="68" t="s">
        <v>2376</v>
      </c>
      <c r="J41" s="40" t="s">
        <v>2383</v>
      </c>
      <c r="K41" s="40" t="s">
        <v>2380</v>
      </c>
      <c r="L41" s="40" t="s">
        <v>2381</v>
      </c>
      <c r="M41" s="72" t="s">
        <v>2389</v>
      </c>
      <c r="N41" s="72" t="s">
        <v>2383</v>
      </c>
      <c r="O41" s="72" t="s">
        <v>2400</v>
      </c>
      <c r="S41" s="81" t="s">
        <v>2396</v>
      </c>
      <c r="T41" s="81" t="s">
        <v>2380</v>
      </c>
      <c r="U41" s="81" t="s">
        <v>2392</v>
      </c>
      <c r="V41" s="87" t="s">
        <v>2400</v>
      </c>
      <c r="W41" s="87" t="s">
        <v>2380</v>
      </c>
      <c r="X41" s="87" t="s">
        <v>2380</v>
      </c>
      <c r="Y41" s="40" t="s">
        <v>2407</v>
      </c>
      <c r="Z41" s="40" t="s">
        <v>2383</v>
      </c>
      <c r="AA41" s="29" t="s">
        <v>2389</v>
      </c>
    </row>
    <row r="42" spans="1:27" x14ac:dyDescent="0.25">
      <c r="D42" s="63" t="s">
        <v>2378</v>
      </c>
      <c r="E42" s="63" t="s">
        <v>2389</v>
      </c>
      <c r="F42" s="63" t="s">
        <v>2389</v>
      </c>
      <c r="G42" s="68" t="s">
        <v>2380</v>
      </c>
      <c r="H42" s="68" t="s">
        <v>2383</v>
      </c>
      <c r="I42" s="68" t="s">
        <v>2376</v>
      </c>
      <c r="J42" s="40" t="s">
        <v>2383</v>
      </c>
      <c r="K42" s="40" t="s">
        <v>2380</v>
      </c>
      <c r="L42" s="40" t="s">
        <v>2381</v>
      </c>
      <c r="M42" s="72" t="s">
        <v>2389</v>
      </c>
      <c r="N42" s="72" t="s">
        <v>2383</v>
      </c>
      <c r="O42" s="73" t="s">
        <v>2389</v>
      </c>
      <c r="S42" s="81" t="s">
        <v>2396</v>
      </c>
      <c r="T42" s="81" t="s">
        <v>2380</v>
      </c>
      <c r="U42" s="81" t="s">
        <v>2392</v>
      </c>
      <c r="V42" s="87" t="s">
        <v>2400</v>
      </c>
      <c r="W42" s="87" t="s">
        <v>2376</v>
      </c>
      <c r="X42" s="87" t="s">
        <v>2385</v>
      </c>
      <c r="Y42" s="40" t="s">
        <v>2407</v>
      </c>
      <c r="Z42" s="40" t="s">
        <v>2383</v>
      </c>
      <c r="AA42" s="40" t="s">
        <v>2376</v>
      </c>
    </row>
    <row r="43" spans="1:27" x14ac:dyDescent="0.25">
      <c r="D43" s="63" t="s">
        <v>2378</v>
      </c>
      <c r="E43" s="63" t="s">
        <v>2383</v>
      </c>
      <c r="F43" s="63" t="s">
        <v>2383</v>
      </c>
      <c r="G43" s="68" t="s">
        <v>2380</v>
      </c>
      <c r="H43" s="68" t="s">
        <v>2383</v>
      </c>
      <c r="I43" s="68" t="s">
        <v>2376</v>
      </c>
      <c r="J43" s="40" t="s">
        <v>2383</v>
      </c>
      <c r="K43" s="40" t="s">
        <v>2380</v>
      </c>
      <c r="L43" s="40" t="s">
        <v>2380</v>
      </c>
      <c r="M43" s="72" t="s">
        <v>2389</v>
      </c>
      <c r="N43" s="72" t="s">
        <v>2383</v>
      </c>
      <c r="O43" s="72" t="s">
        <v>2376</v>
      </c>
      <c r="S43" s="81" t="s">
        <v>2396</v>
      </c>
      <c r="T43" s="81" t="s">
        <v>2380</v>
      </c>
      <c r="U43" s="81" t="s">
        <v>2392</v>
      </c>
      <c r="V43" s="87" t="s">
        <v>2400</v>
      </c>
      <c r="W43" s="87" t="s">
        <v>2376</v>
      </c>
      <c r="X43" s="87" t="s">
        <v>2383</v>
      </c>
      <c r="Y43" s="40" t="s">
        <v>2407</v>
      </c>
      <c r="Z43" s="40" t="s">
        <v>2380</v>
      </c>
      <c r="AA43" s="40" t="s">
        <v>2376</v>
      </c>
    </row>
    <row r="44" spans="1:27" x14ac:dyDescent="0.25">
      <c r="D44" s="63" t="s">
        <v>2378</v>
      </c>
      <c r="E44" s="63" t="s">
        <v>2389</v>
      </c>
      <c r="F44" s="63" t="s">
        <v>2389</v>
      </c>
      <c r="G44" s="68" t="s">
        <v>2380</v>
      </c>
      <c r="H44" s="68" t="s">
        <v>2383</v>
      </c>
      <c r="I44" s="68" t="s">
        <v>2376</v>
      </c>
      <c r="J44" s="40" t="s">
        <v>2383</v>
      </c>
      <c r="K44" s="40" t="s">
        <v>2380</v>
      </c>
      <c r="L44" s="40" t="s">
        <v>2380</v>
      </c>
      <c r="M44" s="72" t="s">
        <v>2389</v>
      </c>
      <c r="N44" s="72" t="s">
        <v>2383</v>
      </c>
      <c r="O44" s="72" t="s">
        <v>2383</v>
      </c>
      <c r="S44" s="81" t="s">
        <v>2396</v>
      </c>
      <c r="T44" s="81" t="s">
        <v>2380</v>
      </c>
      <c r="U44" s="81" t="s">
        <v>2392</v>
      </c>
      <c r="V44" s="87" t="s">
        <v>2400</v>
      </c>
      <c r="W44" s="87" t="s">
        <v>2376</v>
      </c>
      <c r="X44" s="87" t="s">
        <v>2383</v>
      </c>
      <c r="Y44" s="40" t="s">
        <v>2407</v>
      </c>
      <c r="Z44" s="40" t="s">
        <v>2383</v>
      </c>
      <c r="AA44" s="40" t="s">
        <v>2376</v>
      </c>
    </row>
    <row r="45" spans="1:27" x14ac:dyDescent="0.25">
      <c r="D45" s="63" t="s">
        <v>2378</v>
      </c>
      <c r="E45" s="63" t="s">
        <v>2383</v>
      </c>
      <c r="F45" s="63" t="s">
        <v>2376</v>
      </c>
      <c r="G45" s="68" t="s">
        <v>2380</v>
      </c>
      <c r="H45" s="68" t="s">
        <v>2383</v>
      </c>
      <c r="I45" s="68" t="s">
        <v>2376</v>
      </c>
      <c r="J45" s="40" t="s">
        <v>2383</v>
      </c>
      <c r="K45" s="40" t="s">
        <v>2380</v>
      </c>
      <c r="L45" s="40" t="s">
        <v>2392</v>
      </c>
      <c r="M45" s="72" t="s">
        <v>2389</v>
      </c>
      <c r="N45" s="72" t="s">
        <v>2383</v>
      </c>
      <c r="O45" s="72" t="s">
        <v>2376</v>
      </c>
      <c r="S45" s="81" t="s">
        <v>2396</v>
      </c>
      <c r="T45" s="81" t="s">
        <v>2380</v>
      </c>
      <c r="U45" s="81" t="s">
        <v>2392</v>
      </c>
      <c r="V45" s="87" t="s">
        <v>2400</v>
      </c>
      <c r="W45" s="87" t="s">
        <v>2376</v>
      </c>
      <c r="X45" s="87" t="s">
        <v>2383</v>
      </c>
      <c r="Y45" s="40" t="s">
        <v>2407</v>
      </c>
      <c r="Z45" s="40" t="s">
        <v>2383</v>
      </c>
      <c r="AA45" s="40" t="s">
        <v>2376</v>
      </c>
    </row>
    <row r="46" spans="1:27" x14ac:dyDescent="0.25">
      <c r="D46" s="63" t="s">
        <v>2378</v>
      </c>
      <c r="E46" s="63" t="s">
        <v>2383</v>
      </c>
      <c r="F46" s="63" t="s">
        <v>2383</v>
      </c>
      <c r="G46" s="68" t="s">
        <v>2380</v>
      </c>
      <c r="H46" s="68" t="s">
        <v>2383</v>
      </c>
      <c r="I46" s="68" t="s">
        <v>2402</v>
      </c>
      <c r="J46" s="40" t="s">
        <v>2383</v>
      </c>
      <c r="K46" s="40" t="s">
        <v>2392</v>
      </c>
      <c r="L46" s="40" t="s">
        <v>2392</v>
      </c>
      <c r="M46" s="72" t="s">
        <v>2389</v>
      </c>
      <c r="N46" s="72" t="s">
        <v>2383</v>
      </c>
      <c r="O46" s="72" t="s">
        <v>2376</v>
      </c>
      <c r="S46" s="81" t="s">
        <v>2396</v>
      </c>
      <c r="T46" s="81" t="s">
        <v>2380</v>
      </c>
      <c r="U46" s="81" t="s">
        <v>2392</v>
      </c>
      <c r="V46" s="87" t="s">
        <v>2400</v>
      </c>
      <c r="W46" s="87" t="s">
        <v>2376</v>
      </c>
      <c r="X46" s="87" t="s">
        <v>2383</v>
      </c>
      <c r="Y46" s="40" t="s">
        <v>2407</v>
      </c>
      <c r="Z46" s="40" t="s">
        <v>2383</v>
      </c>
      <c r="AA46" s="40" t="s">
        <v>2376</v>
      </c>
    </row>
    <row r="47" spans="1:27" x14ac:dyDescent="0.25">
      <c r="D47" s="63" t="s">
        <v>2378</v>
      </c>
      <c r="E47" s="63" t="s">
        <v>2383</v>
      </c>
      <c r="F47" s="63" t="s">
        <v>2389</v>
      </c>
      <c r="G47" s="68" t="s">
        <v>2380</v>
      </c>
      <c r="H47" s="68" t="s">
        <v>2383</v>
      </c>
      <c r="I47" s="68" t="s">
        <v>2401</v>
      </c>
      <c r="J47" s="40" t="s">
        <v>2383</v>
      </c>
      <c r="K47" s="40" t="s">
        <v>2380</v>
      </c>
      <c r="L47" s="40" t="s">
        <v>2380</v>
      </c>
      <c r="M47" s="72" t="s">
        <v>2389</v>
      </c>
      <c r="N47" s="72" t="s">
        <v>2383</v>
      </c>
      <c r="O47" s="72" t="s">
        <v>2392</v>
      </c>
      <c r="S47" s="81" t="s">
        <v>2396</v>
      </c>
      <c r="T47" s="81" t="s">
        <v>2380</v>
      </c>
      <c r="U47" s="81" t="s">
        <v>2392</v>
      </c>
      <c r="V47" s="87" t="s">
        <v>2400</v>
      </c>
      <c r="W47" s="87" t="s">
        <v>2376</v>
      </c>
      <c r="X47" s="87" t="s">
        <v>2383</v>
      </c>
      <c r="Y47" s="40" t="s">
        <v>2407</v>
      </c>
      <c r="Z47" s="40" t="s">
        <v>2383</v>
      </c>
      <c r="AA47" s="40" t="s">
        <v>2383</v>
      </c>
    </row>
    <row r="48" spans="1:27" x14ac:dyDescent="0.25">
      <c r="D48" s="63" t="s">
        <v>2378</v>
      </c>
      <c r="E48" s="63" t="s">
        <v>2389</v>
      </c>
      <c r="F48" s="63" t="s">
        <v>2389</v>
      </c>
      <c r="G48" s="68" t="s">
        <v>2380</v>
      </c>
      <c r="H48" s="68" t="s">
        <v>2383</v>
      </c>
      <c r="I48" s="68" t="s">
        <v>2396</v>
      </c>
      <c r="J48" s="40" t="s">
        <v>2383</v>
      </c>
      <c r="K48" s="40" t="s">
        <v>2380</v>
      </c>
      <c r="L48" s="40" t="s">
        <v>2381</v>
      </c>
      <c r="M48" s="72" t="s">
        <v>2389</v>
      </c>
      <c r="N48" s="72" t="s">
        <v>2383</v>
      </c>
      <c r="O48" s="73" t="s">
        <v>2407</v>
      </c>
      <c r="S48" s="81" t="s">
        <v>2396</v>
      </c>
      <c r="T48" s="81" t="s">
        <v>2380</v>
      </c>
      <c r="U48" s="81" t="s">
        <v>2392</v>
      </c>
      <c r="V48" s="87" t="s">
        <v>2400</v>
      </c>
      <c r="W48" s="87" t="s">
        <v>2383</v>
      </c>
      <c r="X48" s="87" t="s">
        <v>2376</v>
      </c>
      <c r="Y48" s="40" t="s">
        <v>2407</v>
      </c>
      <c r="Z48" s="40" t="s">
        <v>2383</v>
      </c>
      <c r="AA48" s="40" t="s">
        <v>2383</v>
      </c>
    </row>
    <row r="49" spans="4:27" x14ac:dyDescent="0.25">
      <c r="D49" s="63" t="s">
        <v>2378</v>
      </c>
      <c r="E49" s="63" t="s">
        <v>2389</v>
      </c>
      <c r="F49" s="64" t="s">
        <v>2407</v>
      </c>
      <c r="G49" s="68" t="s">
        <v>2380</v>
      </c>
      <c r="H49" s="68" t="s">
        <v>2383</v>
      </c>
      <c r="I49" s="68" t="s">
        <v>2376</v>
      </c>
      <c r="J49" s="40" t="s">
        <v>2383</v>
      </c>
      <c r="K49" s="40" t="s">
        <v>2380</v>
      </c>
      <c r="L49" s="40" t="s">
        <v>2381</v>
      </c>
      <c r="M49" s="72" t="s">
        <v>2389</v>
      </c>
      <c r="N49" s="72" t="s">
        <v>2383</v>
      </c>
      <c r="O49" s="72" t="s">
        <v>2400</v>
      </c>
      <c r="S49" s="81" t="s">
        <v>2396</v>
      </c>
      <c r="T49" s="81" t="s">
        <v>2380</v>
      </c>
      <c r="U49" s="81" t="s">
        <v>2392</v>
      </c>
      <c r="Y49" s="40" t="s">
        <v>2407</v>
      </c>
      <c r="Z49" s="40" t="s">
        <v>2383</v>
      </c>
      <c r="AA49" s="40" t="s">
        <v>2376</v>
      </c>
    </row>
    <row r="50" spans="4:27" x14ac:dyDescent="0.25">
      <c r="D50" s="63" t="s">
        <v>2378</v>
      </c>
      <c r="E50" s="63" t="s">
        <v>2383</v>
      </c>
      <c r="F50" s="63" t="s">
        <v>2400</v>
      </c>
      <c r="G50" s="68" t="s">
        <v>2380</v>
      </c>
      <c r="H50" s="68" t="s">
        <v>2383</v>
      </c>
      <c r="I50" s="68" t="s">
        <v>2400</v>
      </c>
      <c r="J50" s="40" t="s">
        <v>2383</v>
      </c>
      <c r="K50" s="40" t="s">
        <v>2380</v>
      </c>
      <c r="L50" s="29" t="s">
        <v>2380</v>
      </c>
      <c r="M50" s="72" t="s">
        <v>2389</v>
      </c>
      <c r="N50" s="72" t="s">
        <v>2383</v>
      </c>
      <c r="O50" s="72" t="s">
        <v>2376</v>
      </c>
      <c r="S50" s="81" t="s">
        <v>2396</v>
      </c>
      <c r="T50" s="81" t="s">
        <v>2380</v>
      </c>
      <c r="U50" s="81" t="s">
        <v>2392</v>
      </c>
      <c r="Y50" s="40" t="s">
        <v>2407</v>
      </c>
      <c r="Z50" s="40" t="s">
        <v>2383</v>
      </c>
      <c r="AA50" s="40" t="s">
        <v>2376</v>
      </c>
    </row>
    <row r="51" spans="4:27" x14ac:dyDescent="0.25">
      <c r="D51" s="63" t="s">
        <v>2378</v>
      </c>
      <c r="E51" s="63" t="s">
        <v>2383</v>
      </c>
      <c r="F51" s="63" t="s">
        <v>2401</v>
      </c>
      <c r="G51" s="68" t="s">
        <v>2380</v>
      </c>
      <c r="H51" s="68" t="s">
        <v>2383</v>
      </c>
      <c r="I51" s="68" t="s">
        <v>2400</v>
      </c>
      <c r="J51" s="40" t="s">
        <v>2383</v>
      </c>
      <c r="K51" s="40" t="s">
        <v>2380</v>
      </c>
      <c r="L51" s="29" t="s">
        <v>2380</v>
      </c>
      <c r="M51" s="72" t="s">
        <v>2389</v>
      </c>
      <c r="N51" s="72" t="s">
        <v>2383</v>
      </c>
      <c r="O51" s="72" t="s">
        <v>2383</v>
      </c>
      <c r="S51" s="81" t="s">
        <v>2396</v>
      </c>
      <c r="T51" s="81" t="s">
        <v>2380</v>
      </c>
      <c r="U51" s="81" t="s">
        <v>2392</v>
      </c>
      <c r="Y51" s="40" t="s">
        <v>2407</v>
      </c>
      <c r="Z51" s="40" t="s">
        <v>2383</v>
      </c>
      <c r="AA51" s="40" t="s">
        <v>2383</v>
      </c>
    </row>
    <row r="52" spans="4:27" x14ac:dyDescent="0.25">
      <c r="D52" s="63" t="s">
        <v>2378</v>
      </c>
      <c r="E52" s="63" t="s">
        <v>2383</v>
      </c>
      <c r="F52" s="63" t="s">
        <v>2389</v>
      </c>
      <c r="G52" s="68" t="s">
        <v>2380</v>
      </c>
      <c r="H52" s="68" t="s">
        <v>2383</v>
      </c>
      <c r="I52" s="68" t="s">
        <v>2376</v>
      </c>
      <c r="J52" s="40" t="s">
        <v>2383</v>
      </c>
      <c r="K52" s="40" t="s">
        <v>2383</v>
      </c>
      <c r="L52" s="40" t="s">
        <v>2380</v>
      </c>
      <c r="M52" s="72" t="s">
        <v>2389</v>
      </c>
      <c r="N52" s="72" t="s">
        <v>2383</v>
      </c>
      <c r="O52" s="72" t="s">
        <v>2389</v>
      </c>
      <c r="S52" s="81" t="s">
        <v>2396</v>
      </c>
      <c r="T52" s="81" t="s">
        <v>2380</v>
      </c>
      <c r="U52" s="81" t="s">
        <v>2392</v>
      </c>
      <c r="Y52" s="40" t="s">
        <v>2407</v>
      </c>
      <c r="Z52" s="40" t="s">
        <v>2383</v>
      </c>
      <c r="AA52" s="29" t="s">
        <v>2407</v>
      </c>
    </row>
    <row r="53" spans="4:27" x14ac:dyDescent="0.25">
      <c r="D53" s="63" t="s">
        <v>2378</v>
      </c>
      <c r="E53" s="63" t="s">
        <v>2383</v>
      </c>
      <c r="F53" s="63" t="s">
        <v>2376</v>
      </c>
      <c r="G53" s="68" t="s">
        <v>2380</v>
      </c>
      <c r="H53" s="68" t="s">
        <v>2383</v>
      </c>
      <c r="I53" s="68" t="s">
        <v>2376</v>
      </c>
      <c r="J53" s="40" t="s">
        <v>2383</v>
      </c>
      <c r="K53" s="40" t="s">
        <v>2380</v>
      </c>
      <c r="L53" s="40" t="s">
        <v>2392</v>
      </c>
      <c r="M53" s="72" t="s">
        <v>2389</v>
      </c>
      <c r="N53" s="72" t="s">
        <v>2383</v>
      </c>
      <c r="O53" s="72" t="s">
        <v>2376</v>
      </c>
      <c r="S53" s="81" t="s">
        <v>2396</v>
      </c>
      <c r="T53" s="81" t="s">
        <v>2380</v>
      </c>
      <c r="U53" s="81" t="s">
        <v>2392</v>
      </c>
      <c r="Y53" s="40" t="s">
        <v>2407</v>
      </c>
      <c r="Z53" s="40" t="s">
        <v>2396</v>
      </c>
      <c r="AA53" s="29" t="s">
        <v>2407</v>
      </c>
    </row>
    <row r="54" spans="4:27" x14ac:dyDescent="0.25">
      <c r="D54" s="63" t="s">
        <v>2378</v>
      </c>
      <c r="E54" s="63" t="s">
        <v>2383</v>
      </c>
      <c r="F54" s="63" t="s">
        <v>2400</v>
      </c>
      <c r="G54" s="68" t="s">
        <v>2380</v>
      </c>
      <c r="H54" s="68" t="s">
        <v>2383</v>
      </c>
      <c r="I54" s="68" t="s">
        <v>2376</v>
      </c>
      <c r="J54" s="40" t="s">
        <v>2383</v>
      </c>
      <c r="K54" s="40" t="s">
        <v>2380</v>
      </c>
      <c r="L54" s="40" t="s">
        <v>2381</v>
      </c>
      <c r="M54" s="72" t="s">
        <v>2389</v>
      </c>
      <c r="N54" s="72" t="s">
        <v>2383</v>
      </c>
      <c r="O54" s="72" t="s">
        <v>2402</v>
      </c>
      <c r="S54" s="81" t="s">
        <v>2396</v>
      </c>
      <c r="T54" s="81" t="s">
        <v>2380</v>
      </c>
      <c r="U54" s="81" t="s">
        <v>2392</v>
      </c>
      <c r="Y54" s="40" t="s">
        <v>2407</v>
      </c>
      <c r="Z54" s="40" t="s">
        <v>2383</v>
      </c>
      <c r="AA54" s="40" t="s">
        <v>2376</v>
      </c>
    </row>
    <row r="55" spans="4:27" x14ac:dyDescent="0.25">
      <c r="D55" s="63" t="s">
        <v>2378</v>
      </c>
      <c r="E55" s="63" t="s">
        <v>2389</v>
      </c>
      <c r="F55" s="63" t="s">
        <v>2389</v>
      </c>
      <c r="G55" s="68" t="s">
        <v>2380</v>
      </c>
      <c r="H55" s="68" t="s">
        <v>2383</v>
      </c>
      <c r="I55" s="68" t="s">
        <v>2376</v>
      </c>
      <c r="J55" s="40" t="s">
        <v>2383</v>
      </c>
      <c r="K55" s="40" t="s">
        <v>2380</v>
      </c>
      <c r="L55" s="40" t="s">
        <v>2381</v>
      </c>
      <c r="M55" s="72" t="s">
        <v>2389</v>
      </c>
      <c r="N55" s="72" t="s">
        <v>2383</v>
      </c>
      <c r="O55" s="72" t="s">
        <v>2378</v>
      </c>
      <c r="S55" s="81" t="s">
        <v>2396</v>
      </c>
      <c r="T55" s="81" t="s">
        <v>2380</v>
      </c>
      <c r="U55" s="81" t="s">
        <v>2392</v>
      </c>
      <c r="Y55" s="40" t="s">
        <v>2407</v>
      </c>
      <c r="Z55" s="40" t="s">
        <v>2396</v>
      </c>
      <c r="AA55" s="29" t="s">
        <v>2378</v>
      </c>
    </row>
    <row r="56" spans="4:27" x14ac:dyDescent="0.25">
      <c r="D56" s="63" t="s">
        <v>2378</v>
      </c>
      <c r="E56" s="63" t="s">
        <v>2383</v>
      </c>
      <c r="F56" s="63" t="s">
        <v>2389</v>
      </c>
      <c r="G56" s="68" t="s">
        <v>2380</v>
      </c>
      <c r="H56" s="68" t="s">
        <v>2383</v>
      </c>
      <c r="I56" s="68" t="s">
        <v>2376</v>
      </c>
      <c r="J56" s="40" t="s">
        <v>2383</v>
      </c>
      <c r="K56" s="40" t="s">
        <v>2392</v>
      </c>
      <c r="L56" s="40" t="s">
        <v>2380</v>
      </c>
      <c r="M56" s="72" t="s">
        <v>2389</v>
      </c>
      <c r="N56" s="72" t="s">
        <v>2383</v>
      </c>
      <c r="O56" s="73" t="s">
        <v>2407</v>
      </c>
      <c r="S56" s="81" t="s">
        <v>2396</v>
      </c>
      <c r="T56" s="81" t="s">
        <v>2380</v>
      </c>
      <c r="U56" s="81" t="s">
        <v>2392</v>
      </c>
    </row>
    <row r="57" spans="4:27" x14ac:dyDescent="0.25">
      <c r="D57" s="63" t="s">
        <v>2378</v>
      </c>
      <c r="E57" s="63" t="s">
        <v>2389</v>
      </c>
      <c r="F57" s="63" t="s">
        <v>2389</v>
      </c>
      <c r="G57" s="68" t="s">
        <v>2380</v>
      </c>
      <c r="H57" s="68" t="s">
        <v>2383</v>
      </c>
      <c r="I57" s="68" t="s">
        <v>2376</v>
      </c>
      <c r="J57" s="40" t="s">
        <v>2383</v>
      </c>
      <c r="K57" s="40" t="s">
        <v>2392</v>
      </c>
      <c r="L57" s="40" t="s">
        <v>2392</v>
      </c>
      <c r="M57" s="72" t="s">
        <v>2389</v>
      </c>
      <c r="N57" s="72" t="s">
        <v>2389</v>
      </c>
      <c r="O57" s="72" t="s">
        <v>2376</v>
      </c>
      <c r="S57" s="81" t="s">
        <v>2396</v>
      </c>
      <c r="T57" s="81" t="s">
        <v>2380</v>
      </c>
      <c r="U57" s="81" t="s">
        <v>2392</v>
      </c>
    </row>
    <row r="58" spans="4:27" x14ac:dyDescent="0.25">
      <c r="D58" s="63" t="s">
        <v>2378</v>
      </c>
      <c r="E58" s="63" t="s">
        <v>2389</v>
      </c>
      <c r="F58" s="63" t="s">
        <v>2389</v>
      </c>
      <c r="G58" s="68" t="s">
        <v>2380</v>
      </c>
      <c r="H58" s="68" t="s">
        <v>2383</v>
      </c>
      <c r="I58" s="68" t="s">
        <v>2376</v>
      </c>
      <c r="J58" s="40" t="s">
        <v>2383</v>
      </c>
      <c r="K58" s="40" t="s">
        <v>2380</v>
      </c>
      <c r="L58" s="40" t="s">
        <v>2392</v>
      </c>
      <c r="M58" s="72" t="s">
        <v>2389</v>
      </c>
      <c r="N58" s="72" t="s">
        <v>2383</v>
      </c>
      <c r="O58" s="72" t="s">
        <v>2400</v>
      </c>
      <c r="S58" s="81" t="s">
        <v>2396</v>
      </c>
      <c r="T58" s="81" t="s">
        <v>2380</v>
      </c>
      <c r="U58" s="81" t="s">
        <v>2392</v>
      </c>
    </row>
    <row r="59" spans="4:27" x14ac:dyDescent="0.25">
      <c r="D59" s="63" t="s">
        <v>2378</v>
      </c>
      <c r="E59" s="63" t="s">
        <v>2383</v>
      </c>
      <c r="F59" s="63" t="s">
        <v>2389</v>
      </c>
      <c r="G59" s="68" t="s">
        <v>2380</v>
      </c>
      <c r="H59" s="68" t="s">
        <v>2380</v>
      </c>
      <c r="I59" s="68" t="s">
        <v>2376</v>
      </c>
      <c r="J59" s="40" t="s">
        <v>2383</v>
      </c>
      <c r="K59" s="40" t="s">
        <v>2380</v>
      </c>
      <c r="L59" s="40" t="s">
        <v>2392</v>
      </c>
      <c r="M59" s="72" t="s">
        <v>2389</v>
      </c>
      <c r="N59" s="72" t="s">
        <v>2383</v>
      </c>
      <c r="O59" s="72" t="s">
        <v>2378</v>
      </c>
      <c r="S59" s="81" t="s">
        <v>2396</v>
      </c>
      <c r="T59" s="81" t="s">
        <v>2380</v>
      </c>
      <c r="U59" s="81" t="s">
        <v>2392</v>
      </c>
    </row>
    <row r="60" spans="4:27" x14ac:dyDescent="0.25">
      <c r="D60" s="63" t="s">
        <v>2378</v>
      </c>
      <c r="E60" s="63" t="s">
        <v>2389</v>
      </c>
      <c r="F60" s="63" t="s">
        <v>2400</v>
      </c>
      <c r="G60" s="68" t="s">
        <v>2380</v>
      </c>
      <c r="H60" s="68" t="s">
        <v>2383</v>
      </c>
      <c r="I60" s="69" t="s">
        <v>2376</v>
      </c>
      <c r="J60" s="40" t="s">
        <v>2383</v>
      </c>
      <c r="K60" s="40" t="s">
        <v>2380</v>
      </c>
      <c r="L60" s="40" t="s">
        <v>2381</v>
      </c>
      <c r="M60" s="72" t="s">
        <v>2389</v>
      </c>
      <c r="N60" s="72" t="s">
        <v>2383</v>
      </c>
      <c r="O60" s="72" t="s">
        <v>2389</v>
      </c>
      <c r="S60" s="81" t="s">
        <v>2396</v>
      </c>
      <c r="T60" s="81" t="s">
        <v>2380</v>
      </c>
      <c r="U60" s="81" t="s">
        <v>2392</v>
      </c>
    </row>
    <row r="61" spans="4:27" x14ac:dyDescent="0.25">
      <c r="D61" s="63" t="s">
        <v>2378</v>
      </c>
      <c r="E61" s="63" t="s">
        <v>2389</v>
      </c>
      <c r="F61" s="63" t="s">
        <v>2400</v>
      </c>
      <c r="G61" s="68" t="s">
        <v>2380</v>
      </c>
      <c r="H61" s="68" t="s">
        <v>2389</v>
      </c>
      <c r="I61" s="69" t="s">
        <v>2378</v>
      </c>
      <c r="J61" s="40" t="s">
        <v>2383</v>
      </c>
      <c r="K61" s="40" t="s">
        <v>2380</v>
      </c>
      <c r="L61" s="40" t="s">
        <v>2381</v>
      </c>
      <c r="M61" s="72" t="s">
        <v>2389</v>
      </c>
      <c r="N61" s="72" t="s">
        <v>2389</v>
      </c>
      <c r="O61" s="73" t="s">
        <v>2378</v>
      </c>
      <c r="S61" s="81" t="s">
        <v>2396</v>
      </c>
      <c r="T61" s="81" t="s">
        <v>2380</v>
      </c>
      <c r="U61" s="81" t="s">
        <v>2392</v>
      </c>
    </row>
    <row r="62" spans="4:27" x14ac:dyDescent="0.25">
      <c r="D62" s="63" t="s">
        <v>2378</v>
      </c>
      <c r="E62" s="63" t="s">
        <v>2389</v>
      </c>
      <c r="F62" s="63" t="s">
        <v>2376</v>
      </c>
      <c r="G62" s="68" t="s">
        <v>2380</v>
      </c>
      <c r="H62" s="68" t="s">
        <v>2383</v>
      </c>
      <c r="I62" s="69" t="s">
        <v>2376</v>
      </c>
      <c r="J62" s="40" t="s">
        <v>2383</v>
      </c>
      <c r="K62" s="40" t="s">
        <v>2380</v>
      </c>
      <c r="L62" s="40" t="s">
        <v>2392</v>
      </c>
      <c r="M62" s="72" t="s">
        <v>2389</v>
      </c>
      <c r="N62" s="72" t="s">
        <v>2383</v>
      </c>
      <c r="O62" s="72" t="s">
        <v>2391</v>
      </c>
      <c r="S62" s="81" t="s">
        <v>2396</v>
      </c>
      <c r="T62" s="81" t="s">
        <v>2380</v>
      </c>
      <c r="U62" s="81" t="s">
        <v>2392</v>
      </c>
    </row>
    <row r="63" spans="4:27" x14ac:dyDescent="0.25">
      <c r="D63" s="63" t="s">
        <v>2378</v>
      </c>
      <c r="E63" s="63" t="s">
        <v>2383</v>
      </c>
      <c r="F63" s="63" t="s">
        <v>2400</v>
      </c>
      <c r="G63" s="68" t="s">
        <v>2380</v>
      </c>
      <c r="H63" s="68" t="s">
        <v>2383</v>
      </c>
      <c r="I63" s="68" t="s">
        <v>2376</v>
      </c>
      <c r="J63" s="40" t="s">
        <v>2383</v>
      </c>
      <c r="K63" s="40" t="s">
        <v>2380</v>
      </c>
      <c r="L63" s="40" t="s">
        <v>2381</v>
      </c>
      <c r="M63" s="72" t="s">
        <v>2389</v>
      </c>
      <c r="N63" s="72" t="s">
        <v>2383</v>
      </c>
      <c r="O63" s="72" t="s">
        <v>2389</v>
      </c>
      <c r="S63" s="81" t="s">
        <v>2396</v>
      </c>
      <c r="T63" s="81" t="s">
        <v>2380</v>
      </c>
      <c r="U63" s="81" t="s">
        <v>2392</v>
      </c>
    </row>
    <row r="64" spans="4:27" x14ac:dyDescent="0.25">
      <c r="D64" s="63" t="s">
        <v>2378</v>
      </c>
      <c r="E64" s="63" t="s">
        <v>2389</v>
      </c>
      <c r="F64" s="63" t="s">
        <v>2389</v>
      </c>
      <c r="G64" s="68" t="s">
        <v>2380</v>
      </c>
      <c r="H64" s="68" t="s">
        <v>2383</v>
      </c>
      <c r="I64" s="68" t="s">
        <v>2396</v>
      </c>
      <c r="J64" s="40" t="s">
        <v>2383</v>
      </c>
      <c r="K64" s="40" t="s">
        <v>2380</v>
      </c>
      <c r="L64" s="40" t="s">
        <v>2381</v>
      </c>
      <c r="M64" s="72" t="s">
        <v>2389</v>
      </c>
      <c r="N64" s="72" t="s">
        <v>2383</v>
      </c>
      <c r="O64" s="72" t="s">
        <v>2402</v>
      </c>
      <c r="S64" s="81" t="s">
        <v>2396</v>
      </c>
      <c r="T64" s="81" t="s">
        <v>2380</v>
      </c>
      <c r="U64" s="81" t="s">
        <v>2392</v>
      </c>
    </row>
    <row r="65" spans="4:21" x14ac:dyDescent="0.25">
      <c r="D65" s="63" t="s">
        <v>2378</v>
      </c>
      <c r="E65" s="63" t="s">
        <v>2383</v>
      </c>
      <c r="F65" s="63" t="s">
        <v>2392</v>
      </c>
      <c r="G65" s="68" t="s">
        <v>2380</v>
      </c>
      <c r="H65" s="68" t="s">
        <v>2383</v>
      </c>
      <c r="I65" s="69" t="s">
        <v>2407</v>
      </c>
      <c r="J65" s="40" t="s">
        <v>2383</v>
      </c>
      <c r="K65" s="40" t="s">
        <v>2380</v>
      </c>
      <c r="L65" s="40" t="s">
        <v>2392</v>
      </c>
      <c r="M65" s="72" t="s">
        <v>2389</v>
      </c>
      <c r="N65" s="72" t="s">
        <v>2383</v>
      </c>
      <c r="O65" s="72" t="s">
        <v>2389</v>
      </c>
      <c r="S65" s="81" t="s">
        <v>2396</v>
      </c>
      <c r="T65" s="81" t="s">
        <v>2380</v>
      </c>
      <c r="U65" s="81" t="s">
        <v>2380</v>
      </c>
    </row>
    <row r="66" spans="4:21" x14ac:dyDescent="0.25">
      <c r="D66" s="63" t="s">
        <v>2378</v>
      </c>
      <c r="E66" s="63" t="s">
        <v>2389</v>
      </c>
      <c r="F66" s="63" t="s">
        <v>2389</v>
      </c>
      <c r="G66" s="68" t="s">
        <v>2380</v>
      </c>
      <c r="H66" s="68" t="s">
        <v>2383</v>
      </c>
      <c r="I66" s="68" t="s">
        <v>2376</v>
      </c>
      <c r="J66" s="40" t="s">
        <v>2383</v>
      </c>
      <c r="K66" s="40" t="s">
        <v>2383</v>
      </c>
      <c r="L66" s="40" t="s">
        <v>2392</v>
      </c>
      <c r="M66" s="72" t="s">
        <v>2389</v>
      </c>
      <c r="N66" s="72" t="s">
        <v>2383</v>
      </c>
      <c r="O66" s="72" t="s">
        <v>2376</v>
      </c>
      <c r="S66" s="81" t="s">
        <v>2396</v>
      </c>
      <c r="T66" s="81" t="s">
        <v>2380</v>
      </c>
      <c r="U66" s="81" t="s">
        <v>2392</v>
      </c>
    </row>
    <row r="67" spans="4:21" x14ac:dyDescent="0.25">
      <c r="D67" s="63" t="s">
        <v>2378</v>
      </c>
      <c r="E67" s="63" t="s">
        <v>2383</v>
      </c>
      <c r="F67" s="63" t="s">
        <v>2401</v>
      </c>
      <c r="G67" s="68" t="s">
        <v>2380</v>
      </c>
      <c r="H67" s="68" t="s">
        <v>2383</v>
      </c>
      <c r="I67" s="68" t="s">
        <v>2376</v>
      </c>
      <c r="J67" s="40" t="s">
        <v>2383</v>
      </c>
      <c r="K67" s="40" t="s">
        <v>2380</v>
      </c>
      <c r="L67" s="40" t="s">
        <v>2381</v>
      </c>
      <c r="M67" s="72" t="s">
        <v>2389</v>
      </c>
      <c r="N67" s="72" t="s">
        <v>2383</v>
      </c>
      <c r="O67" s="72" t="s">
        <v>2389</v>
      </c>
      <c r="S67" s="81" t="s">
        <v>2396</v>
      </c>
      <c r="T67" s="81" t="s">
        <v>2380</v>
      </c>
      <c r="U67" s="81" t="s">
        <v>2392</v>
      </c>
    </row>
    <row r="68" spans="4:21" x14ac:dyDescent="0.25">
      <c r="D68" s="63" t="s">
        <v>2378</v>
      </c>
      <c r="E68" s="63" t="s">
        <v>2383</v>
      </c>
      <c r="F68" s="63" t="s">
        <v>2401</v>
      </c>
      <c r="G68" s="68" t="s">
        <v>2380</v>
      </c>
      <c r="H68" s="68" t="s">
        <v>2389</v>
      </c>
      <c r="I68" s="68" t="s">
        <v>2376</v>
      </c>
      <c r="J68" s="40" t="s">
        <v>2383</v>
      </c>
      <c r="K68" s="40" t="s">
        <v>2380</v>
      </c>
      <c r="L68" s="40" t="s">
        <v>2381</v>
      </c>
      <c r="M68" s="72" t="s">
        <v>2389</v>
      </c>
      <c r="N68" s="72" t="s">
        <v>2383</v>
      </c>
      <c r="O68" s="72" t="s">
        <v>2389</v>
      </c>
      <c r="S68" s="81" t="s">
        <v>2396</v>
      </c>
      <c r="T68" s="81" t="s">
        <v>2380</v>
      </c>
      <c r="U68" s="81" t="s">
        <v>2392</v>
      </c>
    </row>
    <row r="69" spans="4:21" x14ac:dyDescent="0.25">
      <c r="D69" s="63" t="s">
        <v>2378</v>
      </c>
      <c r="E69" s="63" t="s">
        <v>2383</v>
      </c>
      <c r="F69" s="63" t="s">
        <v>2389</v>
      </c>
      <c r="G69" s="68" t="s">
        <v>2380</v>
      </c>
      <c r="H69" s="68" t="s">
        <v>2383</v>
      </c>
      <c r="I69" s="68" t="s">
        <v>2376</v>
      </c>
      <c r="J69" s="40" t="s">
        <v>2383</v>
      </c>
      <c r="K69" s="40" t="s">
        <v>2380</v>
      </c>
      <c r="L69" s="40" t="s">
        <v>2392</v>
      </c>
      <c r="M69" s="72" t="s">
        <v>2389</v>
      </c>
      <c r="N69" s="72" t="s">
        <v>2383</v>
      </c>
      <c r="O69" s="72" t="s">
        <v>2389</v>
      </c>
      <c r="S69" s="81" t="s">
        <v>2396</v>
      </c>
      <c r="T69" s="81" t="s">
        <v>2380</v>
      </c>
      <c r="U69" s="81" t="s">
        <v>2392</v>
      </c>
    </row>
    <row r="70" spans="4:21" x14ac:dyDescent="0.25">
      <c r="D70" s="63" t="s">
        <v>2378</v>
      </c>
      <c r="E70" s="63" t="s">
        <v>2383</v>
      </c>
      <c r="F70" s="63" t="s">
        <v>2389</v>
      </c>
      <c r="G70" s="68" t="s">
        <v>2380</v>
      </c>
      <c r="H70" s="68" t="s">
        <v>2383</v>
      </c>
      <c r="I70" s="68" t="s">
        <v>2376</v>
      </c>
      <c r="J70" s="40" t="s">
        <v>2383</v>
      </c>
      <c r="K70" s="40" t="s">
        <v>2380</v>
      </c>
      <c r="L70" s="40" t="s">
        <v>2392</v>
      </c>
      <c r="M70" s="72" t="s">
        <v>2389</v>
      </c>
      <c r="N70" s="72" t="s">
        <v>2383</v>
      </c>
      <c r="O70" s="72" t="s">
        <v>2383</v>
      </c>
      <c r="S70" s="81" t="s">
        <v>2396</v>
      </c>
      <c r="T70" s="81" t="s">
        <v>2380</v>
      </c>
      <c r="U70" s="81" t="s">
        <v>2392</v>
      </c>
    </row>
    <row r="71" spans="4:21" x14ac:dyDescent="0.25">
      <c r="D71" s="63" t="s">
        <v>2378</v>
      </c>
      <c r="E71" s="63" t="s">
        <v>2389</v>
      </c>
      <c r="F71" s="63" t="s">
        <v>2389</v>
      </c>
      <c r="G71" s="68" t="s">
        <v>2380</v>
      </c>
      <c r="H71" s="68" t="s">
        <v>2383</v>
      </c>
      <c r="I71" s="70" t="s">
        <v>2407</v>
      </c>
      <c r="J71" s="40" t="s">
        <v>2383</v>
      </c>
      <c r="K71" s="40" t="s">
        <v>2380</v>
      </c>
      <c r="L71" s="40" t="s">
        <v>2392</v>
      </c>
      <c r="M71" s="72" t="s">
        <v>2389</v>
      </c>
      <c r="N71" s="72" t="s">
        <v>2396</v>
      </c>
      <c r="O71" s="73" t="s">
        <v>2376</v>
      </c>
      <c r="S71" s="81" t="s">
        <v>2396</v>
      </c>
      <c r="T71" s="81" t="s">
        <v>2380</v>
      </c>
      <c r="U71" s="81" t="s">
        <v>2392</v>
      </c>
    </row>
    <row r="72" spans="4:21" x14ac:dyDescent="0.25">
      <c r="D72" s="63" t="s">
        <v>2378</v>
      </c>
      <c r="E72" s="63" t="s">
        <v>2383</v>
      </c>
      <c r="F72" s="63" t="s">
        <v>2383</v>
      </c>
      <c r="G72" s="68" t="s">
        <v>2380</v>
      </c>
      <c r="H72" s="68" t="s">
        <v>2383</v>
      </c>
      <c r="I72" s="69" t="s">
        <v>2376</v>
      </c>
      <c r="J72" s="40" t="s">
        <v>2383</v>
      </c>
      <c r="K72" s="40" t="s">
        <v>2380</v>
      </c>
      <c r="L72" s="40" t="s">
        <v>2381</v>
      </c>
      <c r="M72" s="72" t="s">
        <v>2389</v>
      </c>
      <c r="N72" s="72" t="s">
        <v>2383</v>
      </c>
      <c r="O72" s="72" t="s">
        <v>2383</v>
      </c>
      <c r="S72" s="81" t="s">
        <v>2396</v>
      </c>
      <c r="T72" s="81" t="s">
        <v>2380</v>
      </c>
      <c r="U72" s="81" t="s">
        <v>2392</v>
      </c>
    </row>
    <row r="73" spans="4:21" x14ac:dyDescent="0.25">
      <c r="D73" s="63" t="s">
        <v>2378</v>
      </c>
      <c r="E73" s="63" t="s">
        <v>2389</v>
      </c>
      <c r="F73" s="63" t="s">
        <v>2389</v>
      </c>
      <c r="G73" s="68" t="s">
        <v>2380</v>
      </c>
      <c r="H73" s="68" t="s">
        <v>2383</v>
      </c>
      <c r="I73" s="68" t="s">
        <v>2376</v>
      </c>
      <c r="J73" s="40" t="s">
        <v>2383</v>
      </c>
      <c r="K73" s="40" t="s">
        <v>2380</v>
      </c>
      <c r="L73" s="40" t="s">
        <v>2381</v>
      </c>
      <c r="M73" s="72" t="s">
        <v>2389</v>
      </c>
      <c r="N73" s="72" t="s">
        <v>2383</v>
      </c>
      <c r="O73" s="72" t="s">
        <v>2380</v>
      </c>
      <c r="S73" s="81" t="s">
        <v>2396</v>
      </c>
      <c r="T73" s="81" t="s">
        <v>2380</v>
      </c>
      <c r="U73" s="81" t="s">
        <v>2392</v>
      </c>
    </row>
    <row r="74" spans="4:21" x14ac:dyDescent="0.25">
      <c r="D74" s="63" t="s">
        <v>2378</v>
      </c>
      <c r="E74" s="63" t="s">
        <v>2383</v>
      </c>
      <c r="F74" s="63" t="s">
        <v>2396</v>
      </c>
      <c r="G74" s="68" t="s">
        <v>2380</v>
      </c>
      <c r="H74" s="68" t="s">
        <v>2383</v>
      </c>
      <c r="I74" s="68" t="s">
        <v>2376</v>
      </c>
      <c r="J74" s="40" t="s">
        <v>2383</v>
      </c>
      <c r="K74" s="40" t="s">
        <v>2380</v>
      </c>
      <c r="L74" s="40" t="s">
        <v>2380</v>
      </c>
      <c r="M74" s="72" t="s">
        <v>2389</v>
      </c>
      <c r="N74" s="72" t="s">
        <v>2392</v>
      </c>
      <c r="O74" s="72" t="s">
        <v>2383</v>
      </c>
      <c r="S74" s="81" t="s">
        <v>2396</v>
      </c>
      <c r="T74" s="81" t="s">
        <v>2380</v>
      </c>
      <c r="U74" s="81" t="s">
        <v>2392</v>
      </c>
    </row>
    <row r="75" spans="4:21" x14ac:dyDescent="0.25">
      <c r="D75" s="63" t="s">
        <v>2378</v>
      </c>
      <c r="E75" s="63" t="s">
        <v>2389</v>
      </c>
      <c r="F75" s="63" t="s">
        <v>2389</v>
      </c>
      <c r="G75" s="68" t="s">
        <v>2380</v>
      </c>
      <c r="H75" s="68" t="s">
        <v>2383</v>
      </c>
      <c r="I75" s="68" t="s">
        <v>2376</v>
      </c>
      <c r="J75" s="40" t="s">
        <v>2383</v>
      </c>
      <c r="K75" s="40" t="s">
        <v>2380</v>
      </c>
      <c r="L75" s="40" t="s">
        <v>2380</v>
      </c>
      <c r="M75" s="72" t="s">
        <v>2389</v>
      </c>
      <c r="N75" s="72" t="s">
        <v>2383</v>
      </c>
      <c r="O75" s="72" t="s">
        <v>2383</v>
      </c>
      <c r="S75" s="81" t="s">
        <v>2396</v>
      </c>
      <c r="T75" s="81" t="s">
        <v>2380</v>
      </c>
      <c r="U75" s="81" t="s">
        <v>2392</v>
      </c>
    </row>
    <row r="76" spans="4:21" x14ac:dyDescent="0.25">
      <c r="D76" s="63" t="s">
        <v>2378</v>
      </c>
      <c r="E76" s="63" t="s">
        <v>2383</v>
      </c>
      <c r="F76" s="63" t="s">
        <v>2389</v>
      </c>
      <c r="G76" s="68" t="s">
        <v>2380</v>
      </c>
      <c r="H76" s="68" t="s">
        <v>2383</v>
      </c>
      <c r="I76" s="68" t="s">
        <v>2376</v>
      </c>
      <c r="J76" s="40" t="s">
        <v>2383</v>
      </c>
      <c r="K76" s="40" t="s">
        <v>2380</v>
      </c>
      <c r="L76" s="40" t="s">
        <v>2380</v>
      </c>
      <c r="M76" s="72" t="s">
        <v>2389</v>
      </c>
      <c r="N76" s="72" t="s">
        <v>2392</v>
      </c>
      <c r="O76" s="72" t="s">
        <v>2383</v>
      </c>
      <c r="S76" s="81" t="s">
        <v>2396</v>
      </c>
      <c r="T76" s="81" t="s">
        <v>2380</v>
      </c>
      <c r="U76" s="81" t="s">
        <v>2392</v>
      </c>
    </row>
    <row r="77" spans="4:21" x14ac:dyDescent="0.25">
      <c r="D77" s="63" t="s">
        <v>2378</v>
      </c>
      <c r="E77" s="63" t="s">
        <v>2389</v>
      </c>
      <c r="F77" s="63" t="s">
        <v>2389</v>
      </c>
      <c r="G77" s="68" t="s">
        <v>2380</v>
      </c>
      <c r="H77" s="68" t="s">
        <v>2380</v>
      </c>
      <c r="I77" s="68" t="s">
        <v>2400</v>
      </c>
      <c r="J77" s="40" t="s">
        <v>2383</v>
      </c>
      <c r="K77" s="40" t="s">
        <v>2380</v>
      </c>
      <c r="L77" s="40" t="s">
        <v>2380</v>
      </c>
      <c r="M77" s="72" t="s">
        <v>2389</v>
      </c>
      <c r="N77" s="72" t="s">
        <v>2383</v>
      </c>
      <c r="O77" s="72" t="s">
        <v>2376</v>
      </c>
      <c r="S77" s="81" t="s">
        <v>2396</v>
      </c>
      <c r="T77" s="81" t="s">
        <v>2383</v>
      </c>
      <c r="U77" s="82" t="s">
        <v>2407</v>
      </c>
    </row>
    <row r="78" spans="4:21" x14ac:dyDescent="0.25">
      <c r="D78" s="63" t="s">
        <v>2378</v>
      </c>
      <c r="E78" s="63" t="s">
        <v>2389</v>
      </c>
      <c r="F78" s="63" t="s">
        <v>2389</v>
      </c>
      <c r="G78" s="68" t="s">
        <v>2380</v>
      </c>
      <c r="H78" s="68" t="s">
        <v>2380</v>
      </c>
      <c r="I78" s="68" t="s">
        <v>2396</v>
      </c>
      <c r="J78" s="40" t="s">
        <v>2383</v>
      </c>
      <c r="K78" s="40" t="s">
        <v>2380</v>
      </c>
      <c r="L78" s="40" t="s">
        <v>2380</v>
      </c>
      <c r="M78" s="72" t="s">
        <v>2389</v>
      </c>
      <c r="N78" s="72" t="s">
        <v>2383</v>
      </c>
      <c r="O78" s="72" t="s">
        <v>2383</v>
      </c>
      <c r="S78" s="81" t="s">
        <v>2396</v>
      </c>
      <c r="T78" s="81" t="s">
        <v>2380</v>
      </c>
      <c r="U78" s="81" t="s">
        <v>2392</v>
      </c>
    </row>
    <row r="79" spans="4:21" x14ac:dyDescent="0.25">
      <c r="D79" s="63" t="s">
        <v>2378</v>
      </c>
      <c r="E79" s="63" t="s">
        <v>2389</v>
      </c>
      <c r="F79" s="63" t="s">
        <v>2392</v>
      </c>
      <c r="G79" s="68" t="s">
        <v>2380</v>
      </c>
      <c r="H79" s="68" t="s">
        <v>2392</v>
      </c>
      <c r="I79" s="68" t="s">
        <v>2378</v>
      </c>
      <c r="J79" s="40" t="s">
        <v>2383</v>
      </c>
      <c r="K79" s="40" t="s">
        <v>2380</v>
      </c>
      <c r="L79" s="40" t="s">
        <v>2380</v>
      </c>
      <c r="M79" s="72" t="s">
        <v>2389</v>
      </c>
      <c r="N79" s="72" t="s">
        <v>2383</v>
      </c>
      <c r="O79" s="72" t="s">
        <v>2383</v>
      </c>
      <c r="S79" s="81" t="s">
        <v>2396</v>
      </c>
      <c r="T79" s="81" t="s">
        <v>2380</v>
      </c>
      <c r="U79" s="81" t="s">
        <v>2392</v>
      </c>
    </row>
    <row r="80" spans="4:21" x14ac:dyDescent="0.25">
      <c r="D80" s="63" t="s">
        <v>2378</v>
      </c>
      <c r="E80" s="63" t="s">
        <v>2389</v>
      </c>
      <c r="F80" s="63" t="s">
        <v>2389</v>
      </c>
      <c r="G80" s="68" t="s">
        <v>2380</v>
      </c>
      <c r="H80" s="68" t="s">
        <v>2383</v>
      </c>
      <c r="I80" s="68" t="s">
        <v>2396</v>
      </c>
      <c r="J80" s="40" t="s">
        <v>2383</v>
      </c>
      <c r="K80" s="40" t="s">
        <v>2380</v>
      </c>
      <c r="L80" s="40" t="s">
        <v>2380</v>
      </c>
      <c r="M80" s="72" t="s">
        <v>2389</v>
      </c>
      <c r="N80" s="72" t="s">
        <v>2378</v>
      </c>
      <c r="O80" s="72" t="s">
        <v>2383</v>
      </c>
      <c r="S80" s="81" t="s">
        <v>2396</v>
      </c>
      <c r="T80" s="81" t="s">
        <v>2380</v>
      </c>
      <c r="U80" s="81" t="s">
        <v>2392</v>
      </c>
    </row>
    <row r="81" spans="4:21" x14ac:dyDescent="0.25">
      <c r="D81" s="63" t="s">
        <v>2378</v>
      </c>
      <c r="E81" s="63" t="s">
        <v>2389</v>
      </c>
      <c r="F81" s="63" t="s">
        <v>2389</v>
      </c>
      <c r="G81" s="68" t="s">
        <v>2380</v>
      </c>
      <c r="H81" s="68" t="s">
        <v>2383</v>
      </c>
      <c r="I81" s="68" t="s">
        <v>2400</v>
      </c>
      <c r="J81" s="40" t="s">
        <v>2383</v>
      </c>
      <c r="K81" s="40" t="s">
        <v>2380</v>
      </c>
      <c r="L81" s="40" t="s">
        <v>2380</v>
      </c>
      <c r="M81" s="72" t="s">
        <v>2389</v>
      </c>
      <c r="N81" s="72" t="s">
        <v>2383</v>
      </c>
      <c r="O81" s="72" t="s">
        <v>2383</v>
      </c>
      <c r="S81" s="81" t="s">
        <v>2396</v>
      </c>
      <c r="T81" s="81" t="s">
        <v>2380</v>
      </c>
      <c r="U81" s="81" t="s">
        <v>2380</v>
      </c>
    </row>
    <row r="82" spans="4:21" x14ac:dyDescent="0.25">
      <c r="D82" s="63" t="s">
        <v>2378</v>
      </c>
      <c r="E82" s="63" t="s">
        <v>2389</v>
      </c>
      <c r="F82" s="63" t="s">
        <v>2389</v>
      </c>
      <c r="G82" s="68" t="s">
        <v>2380</v>
      </c>
      <c r="H82" s="68" t="s">
        <v>2383</v>
      </c>
      <c r="I82" s="68" t="s">
        <v>2376</v>
      </c>
      <c r="J82" s="40" t="s">
        <v>2383</v>
      </c>
      <c r="K82" s="40" t="s">
        <v>2380</v>
      </c>
      <c r="L82" s="40" t="s">
        <v>2380</v>
      </c>
      <c r="M82" s="72" t="s">
        <v>2389</v>
      </c>
      <c r="N82" s="72" t="s">
        <v>2383</v>
      </c>
      <c r="O82" s="72" t="s">
        <v>2400</v>
      </c>
      <c r="S82" s="81" t="s">
        <v>2396</v>
      </c>
      <c r="T82" s="81" t="s">
        <v>2389</v>
      </c>
      <c r="U82" s="81" t="s">
        <v>2396</v>
      </c>
    </row>
    <row r="83" spans="4:21" x14ac:dyDescent="0.25">
      <c r="D83" s="63" t="s">
        <v>2378</v>
      </c>
      <c r="E83" s="63" t="s">
        <v>2389</v>
      </c>
      <c r="F83" s="63" t="s">
        <v>2389</v>
      </c>
      <c r="G83" s="68" t="s">
        <v>2380</v>
      </c>
      <c r="H83" s="68" t="s">
        <v>2383</v>
      </c>
      <c r="I83" s="68" t="s">
        <v>2396</v>
      </c>
      <c r="J83" s="40" t="s">
        <v>2383</v>
      </c>
      <c r="K83" s="40" t="s">
        <v>2380</v>
      </c>
      <c r="L83" s="40" t="s">
        <v>2380</v>
      </c>
      <c r="M83" s="72" t="s">
        <v>2389</v>
      </c>
      <c r="N83" s="72" t="s">
        <v>2383</v>
      </c>
      <c r="O83" s="72" t="s">
        <v>2383</v>
      </c>
      <c r="S83" s="81" t="s">
        <v>2396</v>
      </c>
      <c r="T83" s="81" t="s">
        <v>2383</v>
      </c>
      <c r="U83" s="81" t="s">
        <v>2383</v>
      </c>
    </row>
    <row r="84" spans="4:21" x14ac:dyDescent="0.25">
      <c r="D84" s="63" t="s">
        <v>2378</v>
      </c>
      <c r="E84" s="63" t="s">
        <v>2383</v>
      </c>
      <c r="F84" s="63" t="s">
        <v>2396</v>
      </c>
      <c r="G84" s="68" t="s">
        <v>2380</v>
      </c>
      <c r="H84" s="68" t="s">
        <v>2383</v>
      </c>
      <c r="I84" s="68" t="s">
        <v>2396</v>
      </c>
      <c r="J84" s="40" t="s">
        <v>2383</v>
      </c>
      <c r="K84" s="40" t="s">
        <v>2380</v>
      </c>
      <c r="L84" s="40" t="s">
        <v>2381</v>
      </c>
      <c r="M84" s="72" t="s">
        <v>2389</v>
      </c>
      <c r="N84" s="72" t="s">
        <v>2383</v>
      </c>
      <c r="O84" s="72" t="s">
        <v>2376</v>
      </c>
      <c r="S84" s="81" t="s">
        <v>2396</v>
      </c>
      <c r="T84" s="81" t="s">
        <v>2383</v>
      </c>
      <c r="U84" s="81" t="s">
        <v>2376</v>
      </c>
    </row>
    <row r="85" spans="4:21" x14ac:dyDescent="0.25">
      <c r="D85" s="63" t="s">
        <v>2378</v>
      </c>
      <c r="E85" s="63" t="s">
        <v>2383</v>
      </c>
      <c r="F85" s="63" t="s">
        <v>2396</v>
      </c>
      <c r="G85" s="68" t="s">
        <v>2380</v>
      </c>
      <c r="H85" s="68" t="s">
        <v>2383</v>
      </c>
      <c r="I85" s="68" t="s">
        <v>2400</v>
      </c>
      <c r="J85" s="40" t="s">
        <v>2383</v>
      </c>
      <c r="K85" s="40" t="s">
        <v>2380</v>
      </c>
      <c r="L85" s="40" t="s">
        <v>2381</v>
      </c>
      <c r="M85" s="72" t="s">
        <v>2389</v>
      </c>
      <c r="N85" s="72" t="s">
        <v>2383</v>
      </c>
      <c r="O85" s="72" t="s">
        <v>2376</v>
      </c>
      <c r="S85" s="81" t="s">
        <v>2396</v>
      </c>
      <c r="T85" s="81" t="s">
        <v>2380</v>
      </c>
      <c r="U85" s="83" t="s">
        <v>2380</v>
      </c>
    </row>
    <row r="86" spans="4:21" x14ac:dyDescent="0.25">
      <c r="D86" s="63" t="s">
        <v>2378</v>
      </c>
      <c r="E86" s="63" t="s">
        <v>2383</v>
      </c>
      <c r="F86" s="63" t="s">
        <v>2389</v>
      </c>
      <c r="G86" s="68" t="s">
        <v>2380</v>
      </c>
      <c r="H86" s="68" t="s">
        <v>2383</v>
      </c>
      <c r="I86" s="68" t="s">
        <v>2400</v>
      </c>
      <c r="J86" s="40" t="s">
        <v>2383</v>
      </c>
      <c r="K86" s="40" t="s">
        <v>2380</v>
      </c>
      <c r="L86" s="40" t="s">
        <v>2380</v>
      </c>
      <c r="M86" s="72" t="s">
        <v>2389</v>
      </c>
      <c r="N86" s="72" t="s">
        <v>2396</v>
      </c>
      <c r="O86" s="73" t="s">
        <v>2376</v>
      </c>
      <c r="S86" s="81" t="s">
        <v>2396</v>
      </c>
      <c r="T86" s="81" t="s">
        <v>2380</v>
      </c>
      <c r="U86" s="82" t="s">
        <v>2380</v>
      </c>
    </row>
    <row r="87" spans="4:21" x14ac:dyDescent="0.25">
      <c r="D87" s="63" t="s">
        <v>2378</v>
      </c>
      <c r="E87" s="63" t="s">
        <v>2389</v>
      </c>
      <c r="F87" s="63" t="s">
        <v>2396</v>
      </c>
      <c r="G87" s="68" t="s">
        <v>2380</v>
      </c>
      <c r="H87" s="68" t="s">
        <v>2383</v>
      </c>
      <c r="I87" s="68" t="s">
        <v>2380</v>
      </c>
      <c r="J87" s="40" t="s">
        <v>2383</v>
      </c>
      <c r="K87" s="40" t="s">
        <v>2380</v>
      </c>
      <c r="L87" s="40" t="s">
        <v>2395</v>
      </c>
      <c r="M87" s="72" t="s">
        <v>2389</v>
      </c>
      <c r="N87" s="72" t="s">
        <v>2392</v>
      </c>
      <c r="O87" s="72" t="s">
        <v>2383</v>
      </c>
      <c r="S87" s="81" t="s">
        <v>2396</v>
      </c>
      <c r="T87" s="81" t="s">
        <v>2380</v>
      </c>
      <c r="U87" s="83" t="s">
        <v>2380</v>
      </c>
    </row>
    <row r="88" spans="4:21" x14ac:dyDescent="0.25">
      <c r="D88" s="63" t="s">
        <v>2378</v>
      </c>
      <c r="E88" s="63" t="s">
        <v>2383</v>
      </c>
      <c r="F88" s="63" t="s">
        <v>2396</v>
      </c>
      <c r="G88" s="68" t="s">
        <v>2380</v>
      </c>
      <c r="H88" s="68" t="s">
        <v>2383</v>
      </c>
      <c r="I88" s="68" t="s">
        <v>2396</v>
      </c>
      <c r="J88" s="40" t="s">
        <v>2383</v>
      </c>
      <c r="K88" s="40" t="s">
        <v>2380</v>
      </c>
      <c r="L88" s="40" t="s">
        <v>2380</v>
      </c>
      <c r="M88" s="72" t="s">
        <v>2389</v>
      </c>
      <c r="N88" s="72" t="s">
        <v>2383</v>
      </c>
      <c r="O88" s="72" t="s">
        <v>2383</v>
      </c>
      <c r="S88" s="81" t="s">
        <v>2396</v>
      </c>
      <c r="T88" s="81" t="s">
        <v>2380</v>
      </c>
      <c r="U88" s="81" t="s">
        <v>2380</v>
      </c>
    </row>
    <row r="89" spans="4:21" x14ac:dyDescent="0.25">
      <c r="D89" s="63" t="s">
        <v>2378</v>
      </c>
      <c r="E89" s="63" t="s">
        <v>2383</v>
      </c>
      <c r="F89" s="63" t="s">
        <v>2397</v>
      </c>
      <c r="G89" s="68" t="s">
        <v>2380</v>
      </c>
      <c r="H89" s="68" t="s">
        <v>2383</v>
      </c>
      <c r="I89" s="68" t="s">
        <v>2396</v>
      </c>
      <c r="J89" s="40" t="s">
        <v>2383</v>
      </c>
      <c r="K89" s="40" t="s">
        <v>2380</v>
      </c>
      <c r="L89" s="40" t="s">
        <v>2392</v>
      </c>
      <c r="M89" s="72" t="s">
        <v>2389</v>
      </c>
      <c r="N89" s="72" t="s">
        <v>2392</v>
      </c>
      <c r="O89" s="72" t="s">
        <v>2396</v>
      </c>
      <c r="S89" s="81" t="s">
        <v>2396</v>
      </c>
      <c r="T89" s="81" t="s">
        <v>2380</v>
      </c>
      <c r="U89" s="81" t="s">
        <v>2392</v>
      </c>
    </row>
    <row r="90" spans="4:21" x14ac:dyDescent="0.25">
      <c r="D90" s="63" t="s">
        <v>2378</v>
      </c>
      <c r="E90" s="63" t="s">
        <v>2389</v>
      </c>
      <c r="F90" s="63" t="s">
        <v>2389</v>
      </c>
      <c r="G90" s="68" t="s">
        <v>2380</v>
      </c>
      <c r="H90" s="68" t="s">
        <v>2383</v>
      </c>
      <c r="I90" s="68" t="s">
        <v>2398</v>
      </c>
      <c r="J90" s="40" t="s">
        <v>2383</v>
      </c>
      <c r="K90" s="40" t="s">
        <v>2380</v>
      </c>
      <c r="L90" s="40" t="s">
        <v>2380</v>
      </c>
      <c r="M90" s="72" t="s">
        <v>2389</v>
      </c>
      <c r="N90" s="72" t="s">
        <v>2392</v>
      </c>
      <c r="O90" s="72" t="s">
        <v>2383</v>
      </c>
      <c r="S90" s="81" t="s">
        <v>2396</v>
      </c>
      <c r="T90" s="81" t="s">
        <v>2380</v>
      </c>
      <c r="U90" s="81" t="s">
        <v>2380</v>
      </c>
    </row>
    <row r="91" spans="4:21" x14ac:dyDescent="0.25">
      <c r="D91" s="63" t="s">
        <v>2378</v>
      </c>
      <c r="E91" s="63" t="s">
        <v>2389</v>
      </c>
      <c r="F91" s="64" t="s">
        <v>2378</v>
      </c>
      <c r="G91" s="68" t="s">
        <v>2380</v>
      </c>
      <c r="H91" s="68" t="s">
        <v>2383</v>
      </c>
      <c r="I91" s="68" t="s">
        <v>2383</v>
      </c>
      <c r="J91" s="40" t="s">
        <v>2383</v>
      </c>
      <c r="K91" s="40" t="s">
        <v>2380</v>
      </c>
      <c r="L91" s="40" t="s">
        <v>2392</v>
      </c>
      <c r="M91" s="72" t="s">
        <v>2389</v>
      </c>
      <c r="N91" s="72" t="s">
        <v>2383</v>
      </c>
      <c r="O91" s="72" t="s">
        <v>2380</v>
      </c>
      <c r="S91" s="81" t="s">
        <v>2396</v>
      </c>
      <c r="T91" s="81" t="s">
        <v>2380</v>
      </c>
      <c r="U91" s="81" t="s">
        <v>2380</v>
      </c>
    </row>
    <row r="92" spans="4:21" x14ac:dyDescent="0.25">
      <c r="D92" s="63" t="s">
        <v>2378</v>
      </c>
      <c r="E92" s="63" t="s">
        <v>2383</v>
      </c>
      <c r="F92" s="63" t="s">
        <v>2389</v>
      </c>
      <c r="G92" s="68" t="s">
        <v>2380</v>
      </c>
      <c r="H92" s="68" t="s">
        <v>2383</v>
      </c>
      <c r="I92" s="68" t="s">
        <v>2406</v>
      </c>
      <c r="J92" s="40" t="s">
        <v>2383</v>
      </c>
      <c r="K92" s="40" t="s">
        <v>2380</v>
      </c>
      <c r="L92" s="40" t="s">
        <v>2380</v>
      </c>
      <c r="M92" s="72" t="s">
        <v>2389</v>
      </c>
      <c r="N92" s="72" t="s">
        <v>2392</v>
      </c>
      <c r="O92" s="72" t="s">
        <v>2380</v>
      </c>
      <c r="S92" s="81" t="s">
        <v>2396</v>
      </c>
      <c r="T92" s="81" t="s">
        <v>2383</v>
      </c>
      <c r="U92" s="82" t="s">
        <v>2407</v>
      </c>
    </row>
    <row r="93" spans="4:21" x14ac:dyDescent="0.25">
      <c r="D93" s="63" t="s">
        <v>2378</v>
      </c>
      <c r="E93" s="63" t="s">
        <v>2383</v>
      </c>
      <c r="F93" s="63" t="s">
        <v>2396</v>
      </c>
      <c r="G93" s="68" t="s">
        <v>2380</v>
      </c>
      <c r="H93" s="68" t="s">
        <v>2383</v>
      </c>
      <c r="I93" s="68" t="s">
        <v>2376</v>
      </c>
      <c r="J93" s="40" t="s">
        <v>2383</v>
      </c>
      <c r="K93" s="40" t="s">
        <v>2380</v>
      </c>
      <c r="L93" s="40" t="s">
        <v>2380</v>
      </c>
      <c r="M93" s="72" t="s">
        <v>2389</v>
      </c>
      <c r="N93" s="72" t="s">
        <v>2383</v>
      </c>
      <c r="O93" s="72" t="s">
        <v>2383</v>
      </c>
      <c r="S93" s="81" t="s">
        <v>2396</v>
      </c>
      <c r="T93" s="81" t="s">
        <v>2380</v>
      </c>
      <c r="U93" s="81" t="s">
        <v>2392</v>
      </c>
    </row>
    <row r="94" spans="4:21" hidden="1" x14ac:dyDescent="0.25">
      <c r="D94" s="63" t="s">
        <v>2378</v>
      </c>
      <c r="E94" s="63" t="s">
        <v>2383</v>
      </c>
      <c r="F94" s="63" t="s">
        <v>2401</v>
      </c>
      <c r="J94" s="40" t="s">
        <v>2383</v>
      </c>
      <c r="K94" s="40" t="s">
        <v>2380</v>
      </c>
      <c r="L94" s="40" t="s">
        <v>2380</v>
      </c>
      <c r="M94" s="72" t="s">
        <v>2389</v>
      </c>
      <c r="N94" s="72" t="s">
        <v>2383</v>
      </c>
      <c r="O94" s="72" t="s">
        <v>2376</v>
      </c>
      <c r="S94" s="81" t="s">
        <v>2396</v>
      </c>
      <c r="T94" s="81" t="s">
        <v>2380</v>
      </c>
      <c r="U94" s="81" t="s">
        <v>2392</v>
      </c>
    </row>
    <row r="95" spans="4:21" hidden="1" x14ac:dyDescent="0.25">
      <c r="D95" s="63" t="s">
        <v>2378</v>
      </c>
      <c r="E95" s="63" t="s">
        <v>2383</v>
      </c>
      <c r="F95" s="63" t="s">
        <v>2396</v>
      </c>
      <c r="J95" s="40" t="s">
        <v>2383</v>
      </c>
      <c r="K95" s="40" t="s">
        <v>2380</v>
      </c>
      <c r="L95" s="40" t="s">
        <v>2380</v>
      </c>
      <c r="M95" s="72" t="s">
        <v>2389</v>
      </c>
      <c r="N95" s="72" t="s">
        <v>2378</v>
      </c>
      <c r="O95" s="72" t="s">
        <v>2383</v>
      </c>
      <c r="S95" s="81" t="s">
        <v>2396</v>
      </c>
      <c r="T95" s="81" t="s">
        <v>2380</v>
      </c>
      <c r="U95" s="81" t="s">
        <v>2392</v>
      </c>
    </row>
    <row r="96" spans="4:21" hidden="1" x14ac:dyDescent="0.25">
      <c r="D96" s="63" t="s">
        <v>2378</v>
      </c>
      <c r="E96" s="63" t="s">
        <v>2383</v>
      </c>
      <c r="F96" s="63" t="s">
        <v>2389</v>
      </c>
      <c r="J96" s="40" t="s">
        <v>2383</v>
      </c>
      <c r="K96" s="40" t="s">
        <v>2380</v>
      </c>
      <c r="L96" s="40" t="s">
        <v>2380</v>
      </c>
      <c r="M96" s="72" t="s">
        <v>2389</v>
      </c>
      <c r="N96" s="72" t="s">
        <v>2383</v>
      </c>
      <c r="O96" s="72" t="s">
        <v>2383</v>
      </c>
      <c r="S96" s="81" t="s">
        <v>2396</v>
      </c>
      <c r="T96" s="81" t="s">
        <v>2380</v>
      </c>
      <c r="U96" s="81" t="s">
        <v>2378</v>
      </c>
    </row>
    <row r="97" spans="4:21" hidden="1" x14ac:dyDescent="0.25">
      <c r="D97" s="63" t="s">
        <v>2378</v>
      </c>
      <c r="E97" s="63" t="s">
        <v>2383</v>
      </c>
      <c r="F97" s="63" t="s">
        <v>2376</v>
      </c>
      <c r="J97" s="40" t="s">
        <v>2383</v>
      </c>
      <c r="K97" s="40" t="s">
        <v>2380</v>
      </c>
      <c r="L97" s="40" t="s">
        <v>2380</v>
      </c>
      <c r="M97" s="72" t="s">
        <v>2389</v>
      </c>
      <c r="N97" s="72" t="s">
        <v>2383</v>
      </c>
      <c r="O97" s="72" t="s">
        <v>2383</v>
      </c>
      <c r="S97" s="81" t="s">
        <v>2396</v>
      </c>
      <c r="T97" s="81" t="s">
        <v>2380</v>
      </c>
      <c r="U97" s="81" t="s">
        <v>2378</v>
      </c>
    </row>
    <row r="98" spans="4:21" hidden="1" x14ac:dyDescent="0.25">
      <c r="D98" s="63" t="s">
        <v>2378</v>
      </c>
      <c r="E98" s="63" t="s">
        <v>2383</v>
      </c>
      <c r="F98" s="64" t="s">
        <v>2407</v>
      </c>
      <c r="J98" s="40" t="s">
        <v>2383</v>
      </c>
      <c r="K98" s="40" t="s">
        <v>2380</v>
      </c>
      <c r="L98" s="40" t="s">
        <v>2381</v>
      </c>
      <c r="M98" s="72" t="s">
        <v>2389</v>
      </c>
      <c r="N98" s="74" t="s">
        <v>2396</v>
      </c>
      <c r="O98" s="72" t="s">
        <v>2383</v>
      </c>
      <c r="S98" s="81" t="s">
        <v>2396</v>
      </c>
      <c r="T98" s="81" t="s">
        <v>2380</v>
      </c>
      <c r="U98" s="81" t="s">
        <v>2384</v>
      </c>
    </row>
    <row r="99" spans="4:21" hidden="1" x14ac:dyDescent="0.25">
      <c r="D99" s="63" t="s">
        <v>2378</v>
      </c>
      <c r="E99" s="63" t="s">
        <v>2383</v>
      </c>
      <c r="F99" s="63" t="s">
        <v>2396</v>
      </c>
      <c r="J99" s="40" t="s">
        <v>2383</v>
      </c>
      <c r="K99" s="40" t="s">
        <v>2380</v>
      </c>
      <c r="L99" s="40" t="s">
        <v>2381</v>
      </c>
      <c r="M99" s="72" t="s">
        <v>2389</v>
      </c>
      <c r="N99" s="72" t="s">
        <v>2389</v>
      </c>
      <c r="O99" s="72" t="s">
        <v>2383</v>
      </c>
      <c r="S99" s="81" t="s">
        <v>2396</v>
      </c>
      <c r="T99" s="81" t="s">
        <v>2380</v>
      </c>
      <c r="U99" s="81" t="s">
        <v>2384</v>
      </c>
    </row>
    <row r="100" spans="4:21" hidden="1" x14ac:dyDescent="0.25">
      <c r="D100" s="63" t="s">
        <v>2378</v>
      </c>
      <c r="E100" s="63" t="s">
        <v>2383</v>
      </c>
      <c r="F100" s="63" t="s">
        <v>2376</v>
      </c>
      <c r="J100" s="40" t="s">
        <v>2383</v>
      </c>
      <c r="K100" s="40" t="s">
        <v>2380</v>
      </c>
      <c r="L100" s="40" t="s">
        <v>2380</v>
      </c>
      <c r="M100" s="72" t="s">
        <v>2389</v>
      </c>
      <c r="N100" s="72" t="s">
        <v>2383</v>
      </c>
      <c r="O100" s="72" t="s">
        <v>2383</v>
      </c>
      <c r="S100" s="81" t="s">
        <v>2396</v>
      </c>
      <c r="T100" s="81" t="s">
        <v>2380</v>
      </c>
      <c r="U100" s="81" t="s">
        <v>2378</v>
      </c>
    </row>
    <row r="101" spans="4:21" hidden="1" x14ac:dyDescent="0.25">
      <c r="D101" s="63" t="s">
        <v>2378</v>
      </c>
      <c r="E101" s="63" t="s">
        <v>2383</v>
      </c>
      <c r="F101" s="63" t="s">
        <v>2376</v>
      </c>
      <c r="J101" s="40" t="s">
        <v>2383</v>
      </c>
      <c r="K101" s="40" t="s">
        <v>2380</v>
      </c>
      <c r="L101" s="40" t="s">
        <v>2380</v>
      </c>
      <c r="M101" s="72" t="s">
        <v>2389</v>
      </c>
      <c r="N101" s="72" t="s">
        <v>2383</v>
      </c>
      <c r="O101" s="72" t="s">
        <v>2383</v>
      </c>
      <c r="S101" s="81" t="s">
        <v>2396</v>
      </c>
      <c r="T101" s="81" t="s">
        <v>2380</v>
      </c>
      <c r="U101" s="81" t="s">
        <v>2384</v>
      </c>
    </row>
    <row r="102" spans="4:21" hidden="1" x14ac:dyDescent="0.25">
      <c r="D102" s="63" t="s">
        <v>2378</v>
      </c>
      <c r="E102" s="63" t="s">
        <v>2389</v>
      </c>
      <c r="F102" s="63" t="s">
        <v>2392</v>
      </c>
      <c r="J102" s="40" t="s">
        <v>2383</v>
      </c>
      <c r="K102" s="40" t="s">
        <v>2380</v>
      </c>
      <c r="L102" s="40" t="s">
        <v>2380</v>
      </c>
      <c r="M102" s="72" t="s">
        <v>2389</v>
      </c>
      <c r="N102" s="72" t="s">
        <v>2383</v>
      </c>
      <c r="O102" s="72" t="s">
        <v>2380</v>
      </c>
      <c r="S102" s="81" t="s">
        <v>2396</v>
      </c>
      <c r="T102" s="81" t="s">
        <v>2380</v>
      </c>
      <c r="U102" s="81" t="s">
        <v>2378</v>
      </c>
    </row>
    <row r="103" spans="4:21" hidden="1" x14ac:dyDescent="0.25">
      <c r="D103" s="63" t="s">
        <v>2378</v>
      </c>
      <c r="E103" s="63" t="s">
        <v>2383</v>
      </c>
      <c r="F103" s="63" t="s">
        <v>2402</v>
      </c>
      <c r="J103" s="40" t="s">
        <v>2383</v>
      </c>
      <c r="K103" s="40" t="s">
        <v>2380</v>
      </c>
      <c r="L103" s="40" t="s">
        <v>2380</v>
      </c>
      <c r="M103" s="72" t="s">
        <v>2389</v>
      </c>
      <c r="N103" s="72" t="s">
        <v>2383</v>
      </c>
      <c r="O103" s="72" t="s">
        <v>2383</v>
      </c>
      <c r="S103" s="81" t="s">
        <v>2396</v>
      </c>
      <c r="T103" s="81" t="s">
        <v>2380</v>
      </c>
      <c r="U103" s="81" t="s">
        <v>2378</v>
      </c>
    </row>
    <row r="104" spans="4:21" hidden="1" x14ac:dyDescent="0.25">
      <c r="D104" s="63" t="s">
        <v>2378</v>
      </c>
      <c r="E104" s="63" t="s">
        <v>2383</v>
      </c>
      <c r="F104" s="63" t="s">
        <v>2389</v>
      </c>
      <c r="J104" s="40" t="s">
        <v>2383</v>
      </c>
      <c r="K104" s="40" t="s">
        <v>2380</v>
      </c>
      <c r="L104" s="29" t="s">
        <v>2407</v>
      </c>
      <c r="M104" s="72" t="s">
        <v>2389</v>
      </c>
      <c r="N104" s="72" t="s">
        <v>2383</v>
      </c>
      <c r="O104" s="72" t="s">
        <v>2400</v>
      </c>
      <c r="S104" s="81" t="s">
        <v>2396</v>
      </c>
      <c r="T104" s="81" t="s">
        <v>2380</v>
      </c>
      <c r="U104" s="81" t="s">
        <v>2378</v>
      </c>
    </row>
    <row r="105" spans="4:21" hidden="1" x14ac:dyDescent="0.25">
      <c r="D105" s="63" t="s">
        <v>2378</v>
      </c>
      <c r="E105" s="63" t="s">
        <v>2383</v>
      </c>
      <c r="F105" s="63" t="s">
        <v>2378</v>
      </c>
      <c r="J105" s="40" t="s">
        <v>2383</v>
      </c>
      <c r="K105" s="40" t="s">
        <v>2380</v>
      </c>
      <c r="L105" s="40" t="s">
        <v>2380</v>
      </c>
      <c r="M105" s="72" t="s">
        <v>2389</v>
      </c>
      <c r="N105" s="72" t="s">
        <v>2383</v>
      </c>
      <c r="O105" s="72" t="s">
        <v>2400</v>
      </c>
      <c r="S105" s="81" t="s">
        <v>2396</v>
      </c>
      <c r="T105" s="81" t="s">
        <v>2380</v>
      </c>
      <c r="U105" s="81" t="s">
        <v>2384</v>
      </c>
    </row>
    <row r="106" spans="4:21" hidden="1" x14ac:dyDescent="0.25">
      <c r="D106" s="63" t="s">
        <v>2378</v>
      </c>
      <c r="E106" s="63" t="s">
        <v>2389</v>
      </c>
      <c r="F106" s="63" t="s">
        <v>2389</v>
      </c>
      <c r="J106" s="40" t="s">
        <v>2383</v>
      </c>
      <c r="K106" s="40" t="s">
        <v>2380</v>
      </c>
      <c r="L106" s="40" t="s">
        <v>2392</v>
      </c>
      <c r="M106" s="72" t="s">
        <v>2389</v>
      </c>
      <c r="N106" s="72" t="s">
        <v>2383</v>
      </c>
      <c r="O106" s="72" t="s">
        <v>2400</v>
      </c>
      <c r="S106" s="81" t="s">
        <v>2396</v>
      </c>
      <c r="T106" s="81" t="s">
        <v>2380</v>
      </c>
      <c r="U106" s="81" t="s">
        <v>2383</v>
      </c>
    </row>
    <row r="107" spans="4:21" hidden="1" x14ac:dyDescent="0.25">
      <c r="D107" s="63" t="s">
        <v>2378</v>
      </c>
      <c r="E107" s="63" t="s">
        <v>2383</v>
      </c>
      <c r="F107" s="63" t="s">
        <v>2376</v>
      </c>
      <c r="J107" s="40" t="s">
        <v>2383</v>
      </c>
      <c r="K107" s="40" t="s">
        <v>2380</v>
      </c>
      <c r="L107" s="29" t="s">
        <v>2407</v>
      </c>
      <c r="M107" s="72" t="s">
        <v>2389</v>
      </c>
      <c r="N107" s="72" t="s">
        <v>2396</v>
      </c>
      <c r="O107" s="72" t="s">
        <v>2378</v>
      </c>
      <c r="S107" s="81" t="s">
        <v>2396</v>
      </c>
      <c r="T107" s="81" t="s">
        <v>2380</v>
      </c>
      <c r="U107" s="81" t="s">
        <v>2380</v>
      </c>
    </row>
    <row r="108" spans="4:21" hidden="1" x14ac:dyDescent="0.25">
      <c r="D108" s="63" t="s">
        <v>2378</v>
      </c>
      <c r="E108" s="63" t="s">
        <v>2383</v>
      </c>
      <c r="F108" s="63" t="s">
        <v>2378</v>
      </c>
      <c r="J108" s="40" t="s">
        <v>2383</v>
      </c>
      <c r="K108" s="40" t="s">
        <v>2383</v>
      </c>
      <c r="L108" s="40" t="s">
        <v>2403</v>
      </c>
      <c r="M108" s="72" t="s">
        <v>2389</v>
      </c>
      <c r="N108" s="72" t="s">
        <v>2383</v>
      </c>
      <c r="O108" s="72" t="s">
        <v>2383</v>
      </c>
      <c r="S108" s="81" t="s">
        <v>2396</v>
      </c>
      <c r="T108" s="81" t="s">
        <v>2380</v>
      </c>
      <c r="U108" s="81" t="s">
        <v>2380</v>
      </c>
    </row>
    <row r="109" spans="4:21" hidden="1" x14ac:dyDescent="0.25">
      <c r="D109" s="63" t="s">
        <v>2378</v>
      </c>
      <c r="E109" s="63" t="s">
        <v>2383</v>
      </c>
      <c r="F109" s="63" t="s">
        <v>2389</v>
      </c>
      <c r="J109" s="40" t="s">
        <v>2383</v>
      </c>
      <c r="K109" s="40" t="s">
        <v>2380</v>
      </c>
      <c r="L109" s="40" t="s">
        <v>2381</v>
      </c>
      <c r="M109" s="72" t="s">
        <v>2389</v>
      </c>
      <c r="N109" s="72" t="s">
        <v>2383</v>
      </c>
      <c r="O109" s="73" t="s">
        <v>2407</v>
      </c>
      <c r="S109" s="81" t="s">
        <v>2396</v>
      </c>
      <c r="T109" s="81" t="s">
        <v>2383</v>
      </c>
      <c r="U109" s="81" t="s">
        <v>2380</v>
      </c>
    </row>
    <row r="110" spans="4:21" hidden="1" x14ac:dyDescent="0.25">
      <c r="D110" s="63" t="s">
        <v>2378</v>
      </c>
      <c r="E110" s="63" t="s">
        <v>2383</v>
      </c>
      <c r="F110" s="63" t="s">
        <v>2378</v>
      </c>
      <c r="J110" s="40" t="s">
        <v>2383</v>
      </c>
      <c r="K110" s="40" t="s">
        <v>2380</v>
      </c>
      <c r="L110" s="40" t="s">
        <v>2381</v>
      </c>
      <c r="M110" s="72" t="s">
        <v>2389</v>
      </c>
      <c r="N110" s="72" t="s">
        <v>2376</v>
      </c>
      <c r="O110" s="72" t="s">
        <v>2380</v>
      </c>
      <c r="S110" s="81" t="s">
        <v>2396</v>
      </c>
      <c r="T110" s="81" t="s">
        <v>2380</v>
      </c>
      <c r="U110" s="81" t="s">
        <v>2380</v>
      </c>
    </row>
    <row r="111" spans="4:21" hidden="1" x14ac:dyDescent="0.25">
      <c r="D111" s="63" t="s">
        <v>2378</v>
      </c>
      <c r="E111" s="63" t="s">
        <v>2383</v>
      </c>
      <c r="F111" s="63" t="s">
        <v>2396</v>
      </c>
      <c r="J111" s="40" t="s">
        <v>2383</v>
      </c>
      <c r="K111" s="40" t="s">
        <v>2380</v>
      </c>
      <c r="L111" s="40" t="s">
        <v>2395</v>
      </c>
      <c r="M111" s="72" t="s">
        <v>2389</v>
      </c>
      <c r="N111" s="72" t="s">
        <v>2376</v>
      </c>
      <c r="O111" s="72" t="s">
        <v>2380</v>
      </c>
      <c r="S111" s="81" t="s">
        <v>2396</v>
      </c>
      <c r="T111" s="81" t="s">
        <v>2380</v>
      </c>
      <c r="U111" s="81" t="s">
        <v>2376</v>
      </c>
    </row>
    <row r="112" spans="4:21" hidden="1" x14ac:dyDescent="0.25">
      <c r="D112" s="63" t="s">
        <v>2378</v>
      </c>
      <c r="E112" s="63" t="s">
        <v>2383</v>
      </c>
      <c r="F112" s="63" t="s">
        <v>2396</v>
      </c>
      <c r="J112" s="40" t="s">
        <v>2383</v>
      </c>
      <c r="K112" s="40" t="s">
        <v>2380</v>
      </c>
      <c r="L112" s="40" t="s">
        <v>2395</v>
      </c>
      <c r="M112" s="72" t="s">
        <v>2389</v>
      </c>
      <c r="N112" s="72" t="s">
        <v>2383</v>
      </c>
      <c r="O112" s="72" t="s">
        <v>2399</v>
      </c>
      <c r="S112" s="81" t="s">
        <v>2396</v>
      </c>
      <c r="T112" s="81" t="s">
        <v>2380</v>
      </c>
      <c r="U112" s="81" t="s">
        <v>2380</v>
      </c>
    </row>
    <row r="113" spans="4:21" hidden="1" x14ac:dyDescent="0.25">
      <c r="D113" s="63" t="s">
        <v>2378</v>
      </c>
      <c r="E113" s="63" t="s">
        <v>2383</v>
      </c>
      <c r="F113" s="63" t="s">
        <v>2400</v>
      </c>
      <c r="J113" s="40" t="s">
        <v>2383</v>
      </c>
      <c r="K113" s="40" t="s">
        <v>2380</v>
      </c>
      <c r="L113" s="40" t="s">
        <v>2404</v>
      </c>
      <c r="M113" s="72" t="s">
        <v>2389</v>
      </c>
      <c r="N113" s="72" t="s">
        <v>2383</v>
      </c>
      <c r="O113" s="72" t="s">
        <v>2399</v>
      </c>
      <c r="S113" s="81" t="s">
        <v>2396</v>
      </c>
      <c r="T113" s="81" t="s">
        <v>2380</v>
      </c>
      <c r="U113" s="81" t="s">
        <v>2380</v>
      </c>
    </row>
    <row r="114" spans="4:21" hidden="1" x14ac:dyDescent="0.25">
      <c r="D114" s="63" t="s">
        <v>2378</v>
      </c>
      <c r="E114" s="63" t="s">
        <v>2383</v>
      </c>
      <c r="F114" s="63" t="s">
        <v>2400</v>
      </c>
      <c r="J114" s="40" t="s">
        <v>2383</v>
      </c>
      <c r="K114" s="40" t="s">
        <v>2380</v>
      </c>
      <c r="L114" s="40" t="s">
        <v>2381</v>
      </c>
      <c r="M114" s="72" t="s">
        <v>2389</v>
      </c>
      <c r="N114" s="72" t="s">
        <v>2383</v>
      </c>
      <c r="O114" s="73" t="s">
        <v>2407</v>
      </c>
      <c r="S114" s="81" t="s">
        <v>2396</v>
      </c>
      <c r="T114" s="81" t="s">
        <v>2380</v>
      </c>
      <c r="U114" s="81" t="s">
        <v>2380</v>
      </c>
    </row>
    <row r="115" spans="4:21" hidden="1" x14ac:dyDescent="0.25">
      <c r="D115" s="63" t="s">
        <v>2378</v>
      </c>
      <c r="E115" s="63" t="s">
        <v>2383</v>
      </c>
      <c r="F115" s="63" t="s">
        <v>2376</v>
      </c>
      <c r="J115" s="40" t="s">
        <v>2383</v>
      </c>
      <c r="K115" s="40" t="s">
        <v>2380</v>
      </c>
      <c r="L115" s="40" t="s">
        <v>2381</v>
      </c>
      <c r="M115" s="72" t="s">
        <v>2389</v>
      </c>
      <c r="N115" s="72" t="s">
        <v>2383</v>
      </c>
      <c r="O115" s="72" t="s">
        <v>2376</v>
      </c>
      <c r="S115" s="81" t="s">
        <v>2396</v>
      </c>
      <c r="T115" s="81" t="s">
        <v>2380</v>
      </c>
      <c r="U115" s="81" t="s">
        <v>2380</v>
      </c>
    </row>
    <row r="116" spans="4:21" hidden="1" x14ac:dyDescent="0.25">
      <c r="D116" s="63" t="s">
        <v>2378</v>
      </c>
      <c r="E116" s="63" t="s">
        <v>2383</v>
      </c>
      <c r="F116" s="63" t="s">
        <v>2383</v>
      </c>
      <c r="J116" s="40" t="s">
        <v>2383</v>
      </c>
      <c r="K116" s="40" t="s">
        <v>2380</v>
      </c>
      <c r="L116" s="40" t="s">
        <v>2392</v>
      </c>
      <c r="M116" s="72" t="s">
        <v>2389</v>
      </c>
      <c r="N116" s="72" t="s">
        <v>2383</v>
      </c>
      <c r="O116" s="73" t="s">
        <v>2407</v>
      </c>
      <c r="S116" s="81" t="s">
        <v>2396</v>
      </c>
      <c r="T116" s="81" t="s">
        <v>2380</v>
      </c>
      <c r="U116" s="81" t="s">
        <v>2380</v>
      </c>
    </row>
    <row r="117" spans="4:21" hidden="1" x14ac:dyDescent="0.25">
      <c r="D117" s="63" t="s">
        <v>2378</v>
      </c>
      <c r="E117" s="63" t="s">
        <v>2383</v>
      </c>
      <c r="F117" s="63" t="s">
        <v>2389</v>
      </c>
      <c r="J117" s="40" t="s">
        <v>2383</v>
      </c>
      <c r="K117" s="40" t="s">
        <v>2380</v>
      </c>
      <c r="L117" s="40" t="s">
        <v>2392</v>
      </c>
      <c r="M117" s="72" t="s">
        <v>2389</v>
      </c>
      <c r="N117" s="72" t="s">
        <v>2396</v>
      </c>
      <c r="O117" s="73" t="s">
        <v>2407</v>
      </c>
      <c r="S117" s="81" t="s">
        <v>2396</v>
      </c>
      <c r="T117" s="81" t="s">
        <v>2380</v>
      </c>
      <c r="U117" s="81" t="s">
        <v>2380</v>
      </c>
    </row>
    <row r="118" spans="4:21" hidden="1" x14ac:dyDescent="0.25">
      <c r="D118" s="63" t="s">
        <v>2378</v>
      </c>
      <c r="E118" s="63" t="s">
        <v>2383</v>
      </c>
      <c r="F118" s="64" t="s">
        <v>2407</v>
      </c>
      <c r="J118" s="40" t="s">
        <v>2383</v>
      </c>
      <c r="K118" s="40" t="s">
        <v>2380</v>
      </c>
      <c r="L118" s="40" t="s">
        <v>2381</v>
      </c>
      <c r="M118" s="72" t="s">
        <v>2389</v>
      </c>
      <c r="N118" s="72" t="s">
        <v>2383</v>
      </c>
      <c r="O118" s="73" t="s">
        <v>2400</v>
      </c>
      <c r="S118" s="81" t="s">
        <v>2396</v>
      </c>
      <c r="T118" s="81" t="s">
        <v>2380</v>
      </c>
      <c r="U118" s="81" t="s">
        <v>2380</v>
      </c>
    </row>
    <row r="119" spans="4:21" hidden="1" x14ac:dyDescent="0.25">
      <c r="D119" s="63" t="s">
        <v>2378</v>
      </c>
      <c r="E119" s="63" t="s">
        <v>2383</v>
      </c>
      <c r="F119" s="63" t="s">
        <v>2376</v>
      </c>
      <c r="J119" s="40" t="s">
        <v>2383</v>
      </c>
      <c r="K119" s="40" t="s">
        <v>2380</v>
      </c>
      <c r="L119" s="40" t="s">
        <v>2381</v>
      </c>
      <c r="M119" s="72" t="s">
        <v>2389</v>
      </c>
      <c r="N119" s="72" t="s">
        <v>2383</v>
      </c>
      <c r="O119" s="73" t="s">
        <v>2383</v>
      </c>
      <c r="S119" s="81" t="s">
        <v>2396</v>
      </c>
      <c r="T119" s="81" t="s">
        <v>2380</v>
      </c>
      <c r="U119" s="81" t="s">
        <v>2380</v>
      </c>
    </row>
    <row r="120" spans="4:21" hidden="1" x14ac:dyDescent="0.25">
      <c r="D120" s="63" t="s">
        <v>2378</v>
      </c>
      <c r="E120" s="63" t="s">
        <v>2383</v>
      </c>
      <c r="F120" s="63" t="s">
        <v>2376</v>
      </c>
      <c r="J120" s="40" t="s">
        <v>2383</v>
      </c>
      <c r="K120" s="40" t="s">
        <v>2380</v>
      </c>
      <c r="L120" s="40" t="s">
        <v>2392</v>
      </c>
      <c r="M120" s="72" t="s">
        <v>2389</v>
      </c>
      <c r="N120" s="72" t="s">
        <v>2389</v>
      </c>
      <c r="O120" s="75" t="s">
        <v>2407</v>
      </c>
      <c r="S120" s="81" t="s">
        <v>2396</v>
      </c>
      <c r="T120" s="81" t="s">
        <v>2380</v>
      </c>
      <c r="U120" s="81" t="s">
        <v>2380</v>
      </c>
    </row>
    <row r="121" spans="4:21" hidden="1" x14ac:dyDescent="0.25">
      <c r="D121" s="63" t="s">
        <v>2378</v>
      </c>
      <c r="E121" s="63" t="s">
        <v>2389</v>
      </c>
      <c r="F121" s="63" t="s">
        <v>2396</v>
      </c>
      <c r="J121" s="40" t="s">
        <v>2383</v>
      </c>
      <c r="K121" s="40" t="s">
        <v>2392</v>
      </c>
      <c r="L121" s="40" t="s">
        <v>2380</v>
      </c>
      <c r="M121" s="72" t="s">
        <v>2389</v>
      </c>
      <c r="N121" s="72" t="s">
        <v>2396</v>
      </c>
      <c r="O121" s="73" t="s">
        <v>2407</v>
      </c>
      <c r="S121" s="81" t="s">
        <v>2396</v>
      </c>
      <c r="T121" s="81" t="s">
        <v>2380</v>
      </c>
      <c r="U121" s="81" t="s">
        <v>2380</v>
      </c>
    </row>
    <row r="122" spans="4:21" hidden="1" x14ac:dyDescent="0.25">
      <c r="D122" s="63" t="s">
        <v>2378</v>
      </c>
      <c r="E122" s="63" t="s">
        <v>2383</v>
      </c>
      <c r="F122" s="63" t="s">
        <v>2396</v>
      </c>
      <c r="J122" s="40" t="s">
        <v>2383</v>
      </c>
      <c r="K122" s="40" t="s">
        <v>2392</v>
      </c>
      <c r="L122" s="40" t="s">
        <v>2380</v>
      </c>
      <c r="M122" s="72" t="s">
        <v>2389</v>
      </c>
      <c r="N122" s="72" t="s">
        <v>2389</v>
      </c>
      <c r="O122" s="73" t="s">
        <v>2392</v>
      </c>
      <c r="S122" s="81" t="s">
        <v>2396</v>
      </c>
      <c r="T122" s="81" t="s">
        <v>2380</v>
      </c>
      <c r="U122" s="81" t="s">
        <v>2380</v>
      </c>
    </row>
    <row r="123" spans="4:21" hidden="1" x14ac:dyDescent="0.25">
      <c r="D123" s="63" t="s">
        <v>2378</v>
      </c>
      <c r="E123" s="63" t="s">
        <v>2383</v>
      </c>
      <c r="F123" s="63" t="s">
        <v>2383</v>
      </c>
      <c r="J123" s="40" t="s">
        <v>2383</v>
      </c>
      <c r="K123" s="40" t="s">
        <v>2380</v>
      </c>
      <c r="L123" s="40" t="s">
        <v>2392</v>
      </c>
      <c r="M123" s="72" t="s">
        <v>2389</v>
      </c>
      <c r="N123" s="72" t="s">
        <v>2383</v>
      </c>
      <c r="O123" s="73" t="s">
        <v>2389</v>
      </c>
      <c r="S123" s="81" t="s">
        <v>2396</v>
      </c>
      <c r="T123" s="81" t="s">
        <v>2380</v>
      </c>
      <c r="U123" s="81" t="s">
        <v>2380</v>
      </c>
    </row>
    <row r="124" spans="4:21" hidden="1" x14ac:dyDescent="0.25">
      <c r="D124" s="63" t="s">
        <v>2378</v>
      </c>
      <c r="E124" s="63" t="s">
        <v>2383</v>
      </c>
      <c r="F124" s="63" t="s">
        <v>2376</v>
      </c>
      <c r="J124" s="40" t="s">
        <v>2383</v>
      </c>
      <c r="K124" s="40" t="s">
        <v>2380</v>
      </c>
      <c r="L124" s="40" t="s">
        <v>2381</v>
      </c>
      <c r="M124" s="72" t="s">
        <v>2389</v>
      </c>
      <c r="N124" s="72" t="s">
        <v>2383</v>
      </c>
      <c r="O124" s="73" t="s">
        <v>2378</v>
      </c>
      <c r="S124" s="81" t="s">
        <v>2396</v>
      </c>
      <c r="T124" s="81" t="s">
        <v>2380</v>
      </c>
      <c r="U124" s="81" t="s">
        <v>2380</v>
      </c>
    </row>
    <row r="125" spans="4:21" hidden="1" x14ac:dyDescent="0.25">
      <c r="D125" s="63" t="s">
        <v>2378</v>
      </c>
      <c r="E125" s="63" t="s">
        <v>2380</v>
      </c>
      <c r="F125" s="63" t="s">
        <v>2383</v>
      </c>
      <c r="J125" s="40" t="s">
        <v>2383</v>
      </c>
      <c r="K125" s="40" t="s">
        <v>2380</v>
      </c>
      <c r="L125" s="40" t="s">
        <v>2381</v>
      </c>
      <c r="M125" s="72" t="s">
        <v>2389</v>
      </c>
      <c r="N125" s="72" t="s">
        <v>2383</v>
      </c>
      <c r="O125" s="73" t="s">
        <v>2376</v>
      </c>
      <c r="S125" s="81" t="s">
        <v>2396</v>
      </c>
      <c r="T125" s="81" t="s">
        <v>2380</v>
      </c>
      <c r="U125" s="81" t="s">
        <v>2380</v>
      </c>
    </row>
    <row r="126" spans="4:21" hidden="1" x14ac:dyDescent="0.25">
      <c r="D126" s="63" t="s">
        <v>2378</v>
      </c>
      <c r="E126" s="63" t="s">
        <v>2383</v>
      </c>
      <c r="F126" s="63" t="s">
        <v>2396</v>
      </c>
      <c r="J126" s="40" t="s">
        <v>2383</v>
      </c>
      <c r="K126" s="40" t="s">
        <v>2380</v>
      </c>
      <c r="L126" s="40" t="s">
        <v>2378</v>
      </c>
      <c r="M126" s="72" t="s">
        <v>2389</v>
      </c>
      <c r="N126" s="72" t="s">
        <v>2383</v>
      </c>
      <c r="O126" s="73" t="s">
        <v>2396</v>
      </c>
      <c r="S126" s="81" t="s">
        <v>2396</v>
      </c>
      <c r="T126" s="81" t="s">
        <v>2383</v>
      </c>
      <c r="U126" s="81" t="s">
        <v>2383</v>
      </c>
    </row>
    <row r="127" spans="4:21" hidden="1" x14ac:dyDescent="0.25">
      <c r="D127" s="63" t="s">
        <v>2378</v>
      </c>
      <c r="E127" s="63" t="s">
        <v>2383</v>
      </c>
      <c r="F127" s="63" t="s">
        <v>2383</v>
      </c>
      <c r="J127" s="40" t="s">
        <v>2383</v>
      </c>
      <c r="K127" s="40" t="s">
        <v>2380</v>
      </c>
      <c r="L127" s="40" t="s">
        <v>2378</v>
      </c>
      <c r="M127" s="72" t="s">
        <v>2389</v>
      </c>
      <c r="N127" s="72" t="s">
        <v>2383</v>
      </c>
      <c r="O127" s="73" t="s">
        <v>2400</v>
      </c>
      <c r="S127" s="81" t="s">
        <v>2396</v>
      </c>
      <c r="T127" s="81" t="s">
        <v>2380</v>
      </c>
      <c r="U127" s="81" t="s">
        <v>2383</v>
      </c>
    </row>
    <row r="128" spans="4:21" hidden="1" x14ac:dyDescent="0.25">
      <c r="D128" s="63" t="s">
        <v>2378</v>
      </c>
      <c r="E128" s="63" t="s">
        <v>2383</v>
      </c>
      <c r="F128" s="66" t="s">
        <v>2400</v>
      </c>
      <c r="J128" s="40" t="s">
        <v>2383</v>
      </c>
      <c r="K128" s="40" t="s">
        <v>2380</v>
      </c>
      <c r="L128" s="40" t="s">
        <v>2383</v>
      </c>
      <c r="M128" s="72" t="s">
        <v>2389</v>
      </c>
      <c r="N128" s="72" t="s">
        <v>2392</v>
      </c>
      <c r="O128" s="73" t="s">
        <v>2400</v>
      </c>
      <c r="S128" s="81" t="s">
        <v>2396</v>
      </c>
      <c r="T128" s="81" t="s">
        <v>2383</v>
      </c>
      <c r="U128" s="81" t="s">
        <v>2383</v>
      </c>
    </row>
    <row r="129" spans="4:21" hidden="1" x14ac:dyDescent="0.25">
      <c r="D129" s="63" t="s">
        <v>2378</v>
      </c>
      <c r="E129" s="63" t="s">
        <v>2380</v>
      </c>
      <c r="F129" s="63" t="s">
        <v>2383</v>
      </c>
      <c r="J129" s="40" t="s">
        <v>2383</v>
      </c>
      <c r="K129" s="40" t="s">
        <v>2380</v>
      </c>
      <c r="L129" s="40" t="s">
        <v>2383</v>
      </c>
      <c r="M129" s="72" t="s">
        <v>2389</v>
      </c>
      <c r="N129" s="72" t="s">
        <v>2383</v>
      </c>
      <c r="O129" s="73" t="s">
        <v>2380</v>
      </c>
      <c r="S129" s="81" t="s">
        <v>2396</v>
      </c>
      <c r="T129" s="81" t="s">
        <v>2383</v>
      </c>
      <c r="U129" s="81" t="s">
        <v>2383</v>
      </c>
    </row>
    <row r="130" spans="4:21" hidden="1" x14ac:dyDescent="0.25">
      <c r="D130" s="63" t="s">
        <v>2378</v>
      </c>
      <c r="E130" s="63" t="s">
        <v>2380</v>
      </c>
      <c r="F130" s="63" t="s">
        <v>2380</v>
      </c>
      <c r="J130" s="40" t="s">
        <v>2383</v>
      </c>
      <c r="K130" s="40" t="s">
        <v>2383</v>
      </c>
      <c r="L130" s="40" t="s">
        <v>2383</v>
      </c>
      <c r="M130" s="72" t="s">
        <v>2389</v>
      </c>
      <c r="N130" s="72" t="s">
        <v>2389</v>
      </c>
      <c r="O130" s="73" t="s">
        <v>2383</v>
      </c>
      <c r="S130" s="81" t="s">
        <v>2396</v>
      </c>
      <c r="T130" s="81" t="s">
        <v>2380</v>
      </c>
      <c r="U130" s="81" t="s">
        <v>2380</v>
      </c>
    </row>
    <row r="131" spans="4:21" hidden="1" x14ac:dyDescent="0.25">
      <c r="D131" s="63" t="s">
        <v>2378</v>
      </c>
      <c r="E131" s="63" t="s">
        <v>2389</v>
      </c>
      <c r="F131" s="63" t="s">
        <v>2383</v>
      </c>
      <c r="J131" s="40" t="s">
        <v>2383</v>
      </c>
      <c r="K131" s="40" t="s">
        <v>2392</v>
      </c>
      <c r="L131" s="40" t="s">
        <v>2384</v>
      </c>
      <c r="S131" s="81" t="s">
        <v>2396</v>
      </c>
      <c r="T131" s="81" t="s">
        <v>2380</v>
      </c>
      <c r="U131" s="81" t="s">
        <v>2383</v>
      </c>
    </row>
    <row r="132" spans="4:21" hidden="1" x14ac:dyDescent="0.25">
      <c r="D132" s="63" t="s">
        <v>2378</v>
      </c>
      <c r="E132" s="63" t="s">
        <v>2389</v>
      </c>
      <c r="F132" s="63" t="s">
        <v>2383</v>
      </c>
      <c r="J132" s="40" t="s">
        <v>2383</v>
      </c>
      <c r="K132" s="40" t="s">
        <v>2380</v>
      </c>
      <c r="L132" s="40" t="s">
        <v>2378</v>
      </c>
      <c r="S132" s="81" t="s">
        <v>2396</v>
      </c>
      <c r="T132" s="81" t="s">
        <v>2380</v>
      </c>
      <c r="U132" s="81" t="s">
        <v>2380</v>
      </c>
    </row>
    <row r="133" spans="4:21" hidden="1" x14ac:dyDescent="0.25">
      <c r="D133" s="63" t="s">
        <v>2378</v>
      </c>
      <c r="E133" s="63" t="s">
        <v>2389</v>
      </c>
      <c r="F133" s="63" t="s">
        <v>2378</v>
      </c>
      <c r="J133" s="40" t="s">
        <v>2383</v>
      </c>
      <c r="K133" s="40" t="s">
        <v>2380</v>
      </c>
      <c r="L133" s="40" t="s">
        <v>2378</v>
      </c>
      <c r="S133" s="81" t="s">
        <v>2396</v>
      </c>
      <c r="T133" s="81" t="s">
        <v>2383</v>
      </c>
      <c r="U133" s="84" t="s">
        <v>2380</v>
      </c>
    </row>
    <row r="134" spans="4:21" hidden="1" x14ac:dyDescent="0.25">
      <c r="D134" s="63" t="s">
        <v>2378</v>
      </c>
      <c r="E134" s="63" t="s">
        <v>2389</v>
      </c>
      <c r="F134" s="63" t="s">
        <v>2383</v>
      </c>
      <c r="J134" s="40" t="s">
        <v>2383</v>
      </c>
      <c r="K134" s="40" t="s">
        <v>2380</v>
      </c>
      <c r="L134" s="40" t="s">
        <v>2378</v>
      </c>
      <c r="S134" s="81" t="s">
        <v>2396</v>
      </c>
      <c r="T134" s="81" t="s">
        <v>2380</v>
      </c>
      <c r="U134" s="81" t="s">
        <v>2380</v>
      </c>
    </row>
    <row r="135" spans="4:21" hidden="1" x14ac:dyDescent="0.25">
      <c r="D135" s="63" t="s">
        <v>2378</v>
      </c>
      <c r="E135" s="63" t="s">
        <v>2389</v>
      </c>
      <c r="F135" s="63" t="s">
        <v>2383</v>
      </c>
      <c r="J135" s="40" t="s">
        <v>2383</v>
      </c>
      <c r="K135" s="40" t="s">
        <v>2383</v>
      </c>
      <c r="L135" s="40" t="s">
        <v>2384</v>
      </c>
      <c r="S135" s="81" t="s">
        <v>2396</v>
      </c>
      <c r="T135" s="81" t="s">
        <v>2383</v>
      </c>
      <c r="U135" s="81" t="s">
        <v>2376</v>
      </c>
    </row>
    <row r="136" spans="4:21" hidden="1" x14ac:dyDescent="0.25">
      <c r="D136" s="63" t="s">
        <v>2378</v>
      </c>
      <c r="E136" s="63" t="s">
        <v>2383</v>
      </c>
      <c r="F136" s="63" t="s">
        <v>2376</v>
      </c>
      <c r="J136" s="40" t="s">
        <v>2383</v>
      </c>
      <c r="K136" s="40" t="s">
        <v>2380</v>
      </c>
      <c r="L136" s="40" t="s">
        <v>2378</v>
      </c>
      <c r="S136" s="81" t="s">
        <v>2396</v>
      </c>
      <c r="T136" s="81" t="s">
        <v>2383</v>
      </c>
      <c r="U136" s="81" t="s">
        <v>2383</v>
      </c>
    </row>
    <row r="137" spans="4:21" hidden="1" x14ac:dyDescent="0.25">
      <c r="D137" s="63" t="s">
        <v>2378</v>
      </c>
      <c r="E137" s="63" t="s">
        <v>2389</v>
      </c>
      <c r="F137" s="63" t="s">
        <v>2383</v>
      </c>
      <c r="J137" s="40" t="s">
        <v>2383</v>
      </c>
      <c r="K137" s="40" t="s">
        <v>2380</v>
      </c>
      <c r="L137" s="40" t="s">
        <v>2383</v>
      </c>
      <c r="S137" s="81" t="s">
        <v>2396</v>
      </c>
      <c r="T137" s="81" t="s">
        <v>2383</v>
      </c>
      <c r="U137" s="81" t="s">
        <v>2383</v>
      </c>
    </row>
    <row r="138" spans="4:21" hidden="1" x14ac:dyDescent="0.25">
      <c r="D138" s="63" t="s">
        <v>2378</v>
      </c>
      <c r="E138" s="63" t="s">
        <v>2389</v>
      </c>
      <c r="F138" s="63" t="s">
        <v>2383</v>
      </c>
      <c r="J138" s="40" t="s">
        <v>2383</v>
      </c>
      <c r="K138" s="40" t="s">
        <v>2380</v>
      </c>
      <c r="L138" s="40" t="s">
        <v>2384</v>
      </c>
      <c r="S138" s="81" t="s">
        <v>2396</v>
      </c>
      <c r="T138" s="81" t="s">
        <v>2383</v>
      </c>
      <c r="U138" s="81" t="s">
        <v>2383</v>
      </c>
    </row>
    <row r="139" spans="4:21" hidden="1" x14ac:dyDescent="0.25">
      <c r="D139" s="63" t="s">
        <v>2378</v>
      </c>
      <c r="E139" s="63" t="s">
        <v>2389</v>
      </c>
      <c r="F139" s="63" t="s">
        <v>2396</v>
      </c>
      <c r="J139" s="40" t="s">
        <v>2383</v>
      </c>
      <c r="K139" s="40" t="s">
        <v>2380</v>
      </c>
      <c r="L139" s="40" t="s">
        <v>2378</v>
      </c>
      <c r="S139" s="81" t="s">
        <v>2396</v>
      </c>
      <c r="T139" s="81" t="s">
        <v>2380</v>
      </c>
      <c r="U139" s="81" t="s">
        <v>2380</v>
      </c>
    </row>
    <row r="140" spans="4:21" hidden="1" x14ac:dyDescent="0.25">
      <c r="D140" s="63" t="s">
        <v>2378</v>
      </c>
      <c r="E140" s="63" t="s">
        <v>2389</v>
      </c>
      <c r="F140" s="63" t="s">
        <v>2383</v>
      </c>
      <c r="J140" s="40" t="s">
        <v>2383</v>
      </c>
      <c r="K140" s="40" t="s">
        <v>2380</v>
      </c>
      <c r="L140" s="40" t="s">
        <v>2378</v>
      </c>
      <c r="S140" s="81" t="s">
        <v>2396</v>
      </c>
      <c r="T140" s="81" t="s">
        <v>2380</v>
      </c>
      <c r="U140" s="81" t="s">
        <v>2383</v>
      </c>
    </row>
    <row r="141" spans="4:21" hidden="1" x14ac:dyDescent="0.25">
      <c r="D141" s="63" t="s">
        <v>2378</v>
      </c>
      <c r="E141" s="63" t="s">
        <v>2389</v>
      </c>
      <c r="F141" s="63" t="s">
        <v>2396</v>
      </c>
      <c r="J141" s="40" t="s">
        <v>2383</v>
      </c>
      <c r="K141" s="40" t="s">
        <v>2380</v>
      </c>
      <c r="L141" s="40" t="s">
        <v>2378</v>
      </c>
      <c r="S141" s="81" t="s">
        <v>2396</v>
      </c>
      <c r="T141" s="81" t="s">
        <v>2380</v>
      </c>
      <c r="U141" s="81" t="s">
        <v>2380</v>
      </c>
    </row>
    <row r="142" spans="4:21" hidden="1" x14ac:dyDescent="0.25">
      <c r="D142" s="63" t="s">
        <v>2378</v>
      </c>
      <c r="E142" s="63" t="s">
        <v>2389</v>
      </c>
      <c r="F142" s="63" t="s">
        <v>2383</v>
      </c>
      <c r="J142" s="40" t="s">
        <v>2383</v>
      </c>
      <c r="K142" s="40" t="s">
        <v>2380</v>
      </c>
      <c r="L142" s="40" t="s">
        <v>2384</v>
      </c>
      <c r="S142" s="81" t="s">
        <v>2396</v>
      </c>
      <c r="T142" s="81" t="s">
        <v>2380</v>
      </c>
      <c r="U142" s="81" t="s">
        <v>2383</v>
      </c>
    </row>
    <row r="143" spans="4:21" hidden="1" x14ac:dyDescent="0.25">
      <c r="D143" s="63" t="s">
        <v>2378</v>
      </c>
      <c r="E143" s="63" t="s">
        <v>2389</v>
      </c>
      <c r="F143" s="63" t="s">
        <v>2383</v>
      </c>
      <c r="J143" s="40" t="s">
        <v>2383</v>
      </c>
      <c r="K143" s="40" t="s">
        <v>2380</v>
      </c>
      <c r="L143" s="40" t="s">
        <v>2383</v>
      </c>
      <c r="S143" s="81" t="s">
        <v>2396</v>
      </c>
      <c r="T143" s="81" t="s">
        <v>2383</v>
      </c>
      <c r="U143" s="81" t="s">
        <v>2376</v>
      </c>
    </row>
    <row r="144" spans="4:21" hidden="1" x14ac:dyDescent="0.25">
      <c r="D144" s="63" t="s">
        <v>2378</v>
      </c>
      <c r="E144" s="63" t="s">
        <v>2389</v>
      </c>
      <c r="F144" s="63" t="s">
        <v>2383</v>
      </c>
      <c r="J144" s="40" t="s">
        <v>2383</v>
      </c>
      <c r="K144" s="40" t="s">
        <v>2380</v>
      </c>
      <c r="L144" s="40" t="s">
        <v>2383</v>
      </c>
      <c r="S144" s="81" t="s">
        <v>2396</v>
      </c>
      <c r="T144" s="81" t="s">
        <v>2383</v>
      </c>
      <c r="U144" s="81" t="s">
        <v>2376</v>
      </c>
    </row>
    <row r="145" spans="4:21" hidden="1" x14ac:dyDescent="0.25">
      <c r="D145" s="63" t="s">
        <v>2378</v>
      </c>
      <c r="E145" s="63" t="s">
        <v>2389</v>
      </c>
      <c r="F145" s="63" t="s">
        <v>2376</v>
      </c>
      <c r="J145" s="40" t="s">
        <v>2383</v>
      </c>
      <c r="K145" s="40" t="s">
        <v>2380</v>
      </c>
      <c r="L145" s="40" t="s">
        <v>2383</v>
      </c>
      <c r="S145" s="81" t="s">
        <v>2396</v>
      </c>
      <c r="T145" s="81" t="s">
        <v>2383</v>
      </c>
      <c r="U145" s="81" t="s">
        <v>2380</v>
      </c>
    </row>
    <row r="146" spans="4:21" hidden="1" x14ac:dyDescent="0.25">
      <c r="D146" s="63" t="s">
        <v>2378</v>
      </c>
      <c r="E146" s="63" t="s">
        <v>2389</v>
      </c>
      <c r="F146" s="63" t="s">
        <v>2376</v>
      </c>
      <c r="J146" s="40" t="s">
        <v>2383</v>
      </c>
      <c r="K146" s="40" t="s">
        <v>2380</v>
      </c>
      <c r="L146" s="40" t="s">
        <v>2383</v>
      </c>
      <c r="S146" s="81" t="s">
        <v>2396</v>
      </c>
      <c r="T146" s="81" t="s">
        <v>2383</v>
      </c>
      <c r="U146" s="81" t="s">
        <v>2383</v>
      </c>
    </row>
    <row r="147" spans="4:21" hidden="1" x14ac:dyDescent="0.25">
      <c r="D147" s="63" t="s">
        <v>2378</v>
      </c>
      <c r="E147" s="63" t="s">
        <v>2389</v>
      </c>
      <c r="F147" s="63" t="s">
        <v>2376</v>
      </c>
      <c r="J147" s="40" t="s">
        <v>2383</v>
      </c>
      <c r="K147" s="40" t="s">
        <v>2380</v>
      </c>
      <c r="L147" s="40" t="s">
        <v>2383</v>
      </c>
      <c r="S147" s="81" t="s">
        <v>2396</v>
      </c>
      <c r="T147" s="81" t="s">
        <v>2383</v>
      </c>
      <c r="U147" s="81" t="s">
        <v>2385</v>
      </c>
    </row>
    <row r="148" spans="4:21" hidden="1" x14ac:dyDescent="0.25">
      <c r="D148" s="63" t="s">
        <v>2378</v>
      </c>
      <c r="E148" s="63" t="s">
        <v>2389</v>
      </c>
      <c r="F148" s="63" t="s">
        <v>2383</v>
      </c>
      <c r="J148" s="40" t="s">
        <v>2383</v>
      </c>
      <c r="K148" s="40" t="s">
        <v>2380</v>
      </c>
      <c r="L148" s="40" t="s">
        <v>2383</v>
      </c>
      <c r="S148" s="81" t="s">
        <v>2396</v>
      </c>
      <c r="T148" s="81" t="s">
        <v>2383</v>
      </c>
      <c r="U148" s="81" t="s">
        <v>2385</v>
      </c>
    </row>
    <row r="149" spans="4:21" hidden="1" x14ac:dyDescent="0.25">
      <c r="D149" s="63" t="s">
        <v>2378</v>
      </c>
      <c r="E149" s="63" t="s">
        <v>2389</v>
      </c>
      <c r="F149" s="63" t="s">
        <v>2383</v>
      </c>
      <c r="J149" s="40" t="s">
        <v>2383</v>
      </c>
      <c r="K149" s="40" t="s">
        <v>2380</v>
      </c>
      <c r="L149" s="40" t="s">
        <v>2383</v>
      </c>
      <c r="S149" s="81" t="s">
        <v>2396</v>
      </c>
      <c r="T149" s="81" t="s">
        <v>2383</v>
      </c>
      <c r="U149" s="81" t="s">
        <v>2383</v>
      </c>
    </row>
    <row r="150" spans="4:21" hidden="1" x14ac:dyDescent="0.25">
      <c r="D150" s="63" t="s">
        <v>2378</v>
      </c>
      <c r="E150" s="63" t="s">
        <v>2383</v>
      </c>
      <c r="F150" s="63" t="s">
        <v>2376</v>
      </c>
      <c r="J150" s="40" t="s">
        <v>2383</v>
      </c>
      <c r="K150" s="40" t="s">
        <v>2380</v>
      </c>
      <c r="L150" s="40" t="s">
        <v>2383</v>
      </c>
      <c r="S150" s="81" t="s">
        <v>2396</v>
      </c>
      <c r="T150" s="81" t="s">
        <v>2383</v>
      </c>
      <c r="U150" s="81" t="s">
        <v>2376</v>
      </c>
    </row>
    <row r="151" spans="4:21" hidden="1" x14ac:dyDescent="0.25">
      <c r="D151" s="63" t="s">
        <v>2378</v>
      </c>
      <c r="E151" s="63" t="s">
        <v>2389</v>
      </c>
      <c r="F151" s="63" t="s">
        <v>2398</v>
      </c>
      <c r="J151" s="40" t="s">
        <v>2383</v>
      </c>
      <c r="K151" s="40" t="s">
        <v>2380</v>
      </c>
      <c r="L151" s="40" t="s">
        <v>2383</v>
      </c>
      <c r="S151" s="81" t="s">
        <v>2396</v>
      </c>
      <c r="T151" s="81" t="s">
        <v>2383</v>
      </c>
      <c r="U151" s="82" t="s">
        <v>2376</v>
      </c>
    </row>
    <row r="152" spans="4:21" hidden="1" x14ac:dyDescent="0.25">
      <c r="D152" s="63" t="s">
        <v>2378</v>
      </c>
      <c r="E152" s="63" t="s">
        <v>2389</v>
      </c>
      <c r="F152" s="63" t="s">
        <v>2405</v>
      </c>
      <c r="J152" s="40" t="s">
        <v>2383</v>
      </c>
      <c r="K152" s="40" t="s">
        <v>2380</v>
      </c>
      <c r="L152" s="40" t="s">
        <v>2383</v>
      </c>
      <c r="S152" s="81" t="s">
        <v>2396</v>
      </c>
      <c r="T152" s="81" t="s">
        <v>2383</v>
      </c>
      <c r="U152" s="85" t="s">
        <v>2407</v>
      </c>
    </row>
    <row r="153" spans="4:21" hidden="1" x14ac:dyDescent="0.25">
      <c r="D153" s="63" t="s">
        <v>2378</v>
      </c>
      <c r="E153" s="63" t="s">
        <v>2383</v>
      </c>
      <c r="F153" s="63" t="s">
        <v>2376</v>
      </c>
      <c r="J153" s="40" t="s">
        <v>2383</v>
      </c>
      <c r="K153" s="40" t="s">
        <v>2380</v>
      </c>
      <c r="L153" s="40" t="s">
        <v>2383</v>
      </c>
      <c r="S153" s="81" t="s">
        <v>2396</v>
      </c>
      <c r="T153" s="81" t="s">
        <v>2383</v>
      </c>
      <c r="U153" s="82" t="s">
        <v>2407</v>
      </c>
    </row>
    <row r="154" spans="4:21" hidden="1" x14ac:dyDescent="0.25">
      <c r="D154" s="63" t="s">
        <v>2378</v>
      </c>
      <c r="E154" s="63" t="s">
        <v>2389</v>
      </c>
      <c r="F154" s="64" t="s">
        <v>2389</v>
      </c>
      <c r="J154" s="40" t="s">
        <v>2383</v>
      </c>
      <c r="K154" s="40" t="s">
        <v>2380</v>
      </c>
      <c r="L154" s="40" t="s">
        <v>2383</v>
      </c>
      <c r="S154" s="81" t="s">
        <v>2396</v>
      </c>
      <c r="T154" s="81" t="s">
        <v>2383</v>
      </c>
      <c r="U154" s="82" t="s">
        <v>2400</v>
      </c>
    </row>
    <row r="155" spans="4:21" hidden="1" x14ac:dyDescent="0.25">
      <c r="D155" s="63" t="s">
        <v>2378</v>
      </c>
      <c r="E155" s="63" t="s">
        <v>2383</v>
      </c>
      <c r="F155" s="64" t="s">
        <v>2407</v>
      </c>
      <c r="J155" s="40" t="s">
        <v>2383</v>
      </c>
      <c r="K155" s="40" t="s">
        <v>2380</v>
      </c>
      <c r="L155" s="40" t="s">
        <v>2383</v>
      </c>
    </row>
    <row r="156" spans="4:21" hidden="1" x14ac:dyDescent="0.25">
      <c r="D156" s="63" t="s">
        <v>2378</v>
      </c>
      <c r="E156" s="63" t="s">
        <v>2383</v>
      </c>
      <c r="F156" s="64" t="s">
        <v>2376</v>
      </c>
      <c r="J156" s="40" t="s">
        <v>2383</v>
      </c>
      <c r="K156" s="40" t="s">
        <v>2380</v>
      </c>
      <c r="L156" s="40" t="s">
        <v>2383</v>
      </c>
    </row>
    <row r="157" spans="4:21" hidden="1" x14ac:dyDescent="0.25">
      <c r="D157" s="63" t="s">
        <v>2378</v>
      </c>
      <c r="E157" s="63" t="s">
        <v>2383</v>
      </c>
      <c r="F157" s="64" t="s">
        <v>2389</v>
      </c>
      <c r="J157" s="40" t="s">
        <v>2383</v>
      </c>
      <c r="K157" s="40" t="s">
        <v>2380</v>
      </c>
      <c r="L157" s="40" t="s">
        <v>2384</v>
      </c>
    </row>
    <row r="158" spans="4:21" hidden="1" x14ac:dyDescent="0.25">
      <c r="D158" s="63" t="s">
        <v>2378</v>
      </c>
      <c r="E158" s="63" t="s">
        <v>2383</v>
      </c>
      <c r="F158" s="63" t="s">
        <v>2376</v>
      </c>
      <c r="J158" s="40" t="s">
        <v>2383</v>
      </c>
      <c r="K158" s="40" t="s">
        <v>2380</v>
      </c>
      <c r="L158" s="40" t="s">
        <v>2383</v>
      </c>
    </row>
    <row r="159" spans="4:21" hidden="1" x14ac:dyDescent="0.25">
      <c r="D159" s="63" t="s">
        <v>2378</v>
      </c>
      <c r="E159" s="63" t="s">
        <v>2383</v>
      </c>
      <c r="F159" s="63" t="s">
        <v>2383</v>
      </c>
      <c r="J159" s="40" t="s">
        <v>2383</v>
      </c>
      <c r="K159" s="40" t="s">
        <v>2380</v>
      </c>
      <c r="L159" s="40" t="s">
        <v>2384</v>
      </c>
    </row>
    <row r="160" spans="4:21" hidden="1" x14ac:dyDescent="0.25">
      <c r="D160" s="63" t="s">
        <v>2378</v>
      </c>
      <c r="E160" s="63" t="s">
        <v>2389</v>
      </c>
      <c r="F160" s="64" t="s">
        <v>2400</v>
      </c>
      <c r="J160" s="40" t="s">
        <v>2383</v>
      </c>
      <c r="K160" s="40" t="s">
        <v>2383</v>
      </c>
      <c r="L160" s="40" t="s">
        <v>2383</v>
      </c>
    </row>
    <row r="161" spans="4:12" hidden="1" x14ac:dyDescent="0.25">
      <c r="D161" s="63" t="s">
        <v>2378</v>
      </c>
      <c r="E161" s="63" t="s">
        <v>2389</v>
      </c>
      <c r="F161" s="64" t="s">
        <v>2383</v>
      </c>
      <c r="J161" s="40" t="s">
        <v>2383</v>
      </c>
      <c r="K161" s="40" t="s">
        <v>2392</v>
      </c>
      <c r="L161" s="40" t="s">
        <v>2383</v>
      </c>
    </row>
    <row r="162" spans="4:12" hidden="1" x14ac:dyDescent="0.25">
      <c r="D162" s="63" t="s">
        <v>2378</v>
      </c>
      <c r="E162" s="63" t="s">
        <v>2383</v>
      </c>
      <c r="F162" s="64" t="s">
        <v>2376</v>
      </c>
      <c r="J162" s="40" t="s">
        <v>2383</v>
      </c>
      <c r="K162" s="40" t="s">
        <v>2380</v>
      </c>
      <c r="L162" s="40" t="s">
        <v>2383</v>
      </c>
    </row>
    <row r="163" spans="4:12" x14ac:dyDescent="0.25">
      <c r="J163" s="40" t="s">
        <v>2383</v>
      </c>
      <c r="K163" s="40" t="s">
        <v>2392</v>
      </c>
      <c r="L163" s="40" t="s">
        <v>2384</v>
      </c>
    </row>
    <row r="164" spans="4:12" x14ac:dyDescent="0.25">
      <c r="J164" s="40" t="s">
        <v>2383</v>
      </c>
      <c r="K164" s="40" t="s">
        <v>2380</v>
      </c>
      <c r="L164" s="40" t="s">
        <v>2384</v>
      </c>
    </row>
    <row r="165" spans="4:12" x14ac:dyDescent="0.25">
      <c r="J165" s="40" t="s">
        <v>2383</v>
      </c>
      <c r="K165" s="40" t="s">
        <v>2383</v>
      </c>
      <c r="L165" s="40" t="s">
        <v>2398</v>
      </c>
    </row>
    <row r="166" spans="4:12" x14ac:dyDescent="0.25">
      <c r="J166" s="40" t="s">
        <v>2383</v>
      </c>
      <c r="K166" s="40" t="s">
        <v>2380</v>
      </c>
      <c r="L166" s="40" t="s">
        <v>2378</v>
      </c>
    </row>
    <row r="167" spans="4:12" x14ac:dyDescent="0.25">
      <c r="J167" s="40" t="s">
        <v>2383</v>
      </c>
      <c r="K167" s="40" t="s">
        <v>2380</v>
      </c>
      <c r="L167" s="40" t="s">
        <v>2378</v>
      </c>
    </row>
    <row r="168" spans="4:12" x14ac:dyDescent="0.25">
      <c r="J168" s="40" t="s">
        <v>2383</v>
      </c>
      <c r="K168" s="40" t="s">
        <v>2380</v>
      </c>
      <c r="L168" s="40" t="s">
        <v>2384</v>
      </c>
    </row>
    <row r="169" spans="4:12" x14ac:dyDescent="0.25">
      <c r="J169" s="40" t="s">
        <v>2383</v>
      </c>
      <c r="K169" s="40" t="s">
        <v>2380</v>
      </c>
      <c r="L169" s="40" t="s">
        <v>2383</v>
      </c>
    </row>
    <row r="170" spans="4:12" x14ac:dyDescent="0.25">
      <c r="J170" s="40" t="s">
        <v>2383</v>
      </c>
      <c r="K170" s="40" t="s">
        <v>2396</v>
      </c>
      <c r="L170" s="40" t="s">
        <v>2384</v>
      </c>
    </row>
    <row r="171" spans="4:12" x14ac:dyDescent="0.25">
      <c r="J171" s="40" t="s">
        <v>2383</v>
      </c>
      <c r="K171" s="40" t="s">
        <v>2396</v>
      </c>
      <c r="L171" s="40" t="s">
        <v>2384</v>
      </c>
    </row>
    <row r="172" spans="4:12" x14ac:dyDescent="0.25">
      <c r="J172" s="40" t="s">
        <v>2383</v>
      </c>
      <c r="K172" s="40" t="s">
        <v>2380</v>
      </c>
      <c r="L172" s="40" t="s">
        <v>2378</v>
      </c>
    </row>
    <row r="173" spans="4:12" x14ac:dyDescent="0.25">
      <c r="J173" s="40" t="s">
        <v>2383</v>
      </c>
      <c r="K173" s="40" t="s">
        <v>2380</v>
      </c>
      <c r="L173" s="40" t="s">
        <v>2383</v>
      </c>
    </row>
    <row r="174" spans="4:12" x14ac:dyDescent="0.25">
      <c r="J174" s="40" t="s">
        <v>2383</v>
      </c>
      <c r="K174" s="40" t="s">
        <v>2380</v>
      </c>
      <c r="L174" s="40" t="s">
        <v>2383</v>
      </c>
    </row>
    <row r="175" spans="4:12" x14ac:dyDescent="0.25">
      <c r="J175" s="40" t="s">
        <v>2383</v>
      </c>
      <c r="K175" s="40" t="s">
        <v>2380</v>
      </c>
      <c r="L175" s="40" t="s">
        <v>2383</v>
      </c>
    </row>
    <row r="176" spans="4:12" x14ac:dyDescent="0.25">
      <c r="J176" s="40" t="s">
        <v>2383</v>
      </c>
      <c r="K176" s="40" t="s">
        <v>2383</v>
      </c>
      <c r="L176" s="40" t="s">
        <v>2383</v>
      </c>
    </row>
    <row r="177" spans="10:12" x14ac:dyDescent="0.25">
      <c r="J177" s="40" t="s">
        <v>2383</v>
      </c>
      <c r="K177" s="40" t="s">
        <v>2380</v>
      </c>
      <c r="L177" s="30" t="s">
        <v>2378</v>
      </c>
    </row>
    <row r="178" spans="10:12" x14ac:dyDescent="0.25">
      <c r="J178" s="40" t="s">
        <v>2383</v>
      </c>
      <c r="K178" s="40" t="s">
        <v>2392</v>
      </c>
      <c r="L178" s="40" t="s">
        <v>2383</v>
      </c>
    </row>
    <row r="179" spans="10:12" x14ac:dyDescent="0.25">
      <c r="J179" s="40" t="s">
        <v>2383</v>
      </c>
      <c r="K179" s="40" t="s">
        <v>2396</v>
      </c>
      <c r="L179" s="40" t="s">
        <v>2383</v>
      </c>
    </row>
    <row r="180" spans="10:12" x14ac:dyDescent="0.25">
      <c r="J180" s="40" t="s">
        <v>2383</v>
      </c>
      <c r="K180" s="40" t="s">
        <v>2396</v>
      </c>
      <c r="L180" s="40" t="s">
        <v>2383</v>
      </c>
    </row>
    <row r="181" spans="10:12" x14ac:dyDescent="0.25">
      <c r="J181" s="40" t="s">
        <v>2383</v>
      </c>
      <c r="K181" s="40" t="s">
        <v>2380</v>
      </c>
      <c r="L181" s="40" t="s">
        <v>2396</v>
      </c>
    </row>
    <row r="182" spans="10:12" x14ac:dyDescent="0.25">
      <c r="J182" s="40" t="s">
        <v>2383</v>
      </c>
      <c r="K182" s="40" t="s">
        <v>2380</v>
      </c>
      <c r="L182" s="40" t="s">
        <v>2383</v>
      </c>
    </row>
    <row r="183" spans="10:12" x14ac:dyDescent="0.25">
      <c r="J183" s="40" t="s">
        <v>2383</v>
      </c>
      <c r="K183" s="40" t="s">
        <v>2380</v>
      </c>
      <c r="L183" s="40" t="s">
        <v>2376</v>
      </c>
    </row>
    <row r="184" spans="10:12" x14ac:dyDescent="0.25">
      <c r="J184" s="40" t="s">
        <v>2383</v>
      </c>
      <c r="K184" s="40" t="s">
        <v>2380</v>
      </c>
      <c r="L184" s="40" t="s">
        <v>2383</v>
      </c>
    </row>
    <row r="185" spans="10:12" x14ac:dyDescent="0.25">
      <c r="J185" s="40" t="s">
        <v>2383</v>
      </c>
      <c r="K185" s="40" t="s">
        <v>2380</v>
      </c>
      <c r="L185" s="40" t="s">
        <v>2380</v>
      </c>
    </row>
    <row r="186" spans="10:12" x14ac:dyDescent="0.25">
      <c r="J186" s="40" t="s">
        <v>2383</v>
      </c>
      <c r="K186" s="40" t="s">
        <v>2383</v>
      </c>
      <c r="L186" s="40" t="s">
        <v>2380</v>
      </c>
    </row>
    <row r="187" spans="10:12" x14ac:dyDescent="0.25">
      <c r="J187" s="40" t="s">
        <v>2383</v>
      </c>
      <c r="K187" s="40" t="s">
        <v>2380</v>
      </c>
      <c r="L187" s="40" t="s">
        <v>2380</v>
      </c>
    </row>
    <row r="188" spans="10:12" x14ac:dyDescent="0.25">
      <c r="J188" s="40" t="s">
        <v>2383</v>
      </c>
      <c r="K188" s="40" t="s">
        <v>2380</v>
      </c>
      <c r="L188" s="40" t="s">
        <v>2383</v>
      </c>
    </row>
    <row r="189" spans="10:12" x14ac:dyDescent="0.25">
      <c r="J189" s="40" t="s">
        <v>2383</v>
      </c>
      <c r="K189" s="40" t="s">
        <v>2380</v>
      </c>
      <c r="L189" s="40" t="s">
        <v>2383</v>
      </c>
    </row>
    <row r="190" spans="10:12" x14ac:dyDescent="0.25">
      <c r="J190" s="40" t="s">
        <v>2383</v>
      </c>
      <c r="K190" s="40" t="s">
        <v>2380</v>
      </c>
      <c r="L190" s="40" t="s">
        <v>2383</v>
      </c>
    </row>
    <row r="191" spans="10:12" x14ac:dyDescent="0.25">
      <c r="J191" s="40" t="s">
        <v>2383</v>
      </c>
      <c r="K191" s="40" t="s">
        <v>2380</v>
      </c>
      <c r="L191" s="40" t="s">
        <v>2380</v>
      </c>
    </row>
    <row r="192" spans="10:12" x14ac:dyDescent="0.25">
      <c r="J192" s="40" t="s">
        <v>2383</v>
      </c>
      <c r="K192" s="40" t="s">
        <v>2380</v>
      </c>
      <c r="L192" s="40" t="s">
        <v>2380</v>
      </c>
    </row>
    <row r="193" spans="10:12" x14ac:dyDescent="0.25">
      <c r="J193" s="40" t="s">
        <v>2383</v>
      </c>
      <c r="K193" s="40" t="s">
        <v>2380</v>
      </c>
      <c r="L193" s="40" t="s">
        <v>2383</v>
      </c>
    </row>
    <row r="194" spans="10:12" x14ac:dyDescent="0.25">
      <c r="J194" s="40" t="s">
        <v>2383</v>
      </c>
      <c r="K194" s="40" t="s">
        <v>2380</v>
      </c>
      <c r="L194" s="40" t="s">
        <v>2383</v>
      </c>
    </row>
    <row r="195" spans="10:12" x14ac:dyDescent="0.25">
      <c r="J195" s="40" t="s">
        <v>2383</v>
      </c>
      <c r="K195" s="40" t="s">
        <v>2380</v>
      </c>
      <c r="L195" s="40" t="s">
        <v>2380</v>
      </c>
    </row>
    <row r="196" spans="10:12" x14ac:dyDescent="0.25">
      <c r="J196" s="40" t="s">
        <v>2383</v>
      </c>
      <c r="K196" s="40" t="s">
        <v>2380</v>
      </c>
      <c r="L196" s="40" t="s">
        <v>2383</v>
      </c>
    </row>
    <row r="197" spans="10:12" x14ac:dyDescent="0.25">
      <c r="J197" s="40" t="s">
        <v>2383</v>
      </c>
      <c r="K197" s="40" t="s">
        <v>2380</v>
      </c>
      <c r="L197" s="40" t="s">
        <v>2383</v>
      </c>
    </row>
    <row r="198" spans="10:12" x14ac:dyDescent="0.25">
      <c r="J198" s="40" t="s">
        <v>2383</v>
      </c>
      <c r="K198" s="40" t="s">
        <v>2380</v>
      </c>
      <c r="L198" s="40" t="s">
        <v>2380</v>
      </c>
    </row>
    <row r="199" spans="10:12" x14ac:dyDescent="0.25">
      <c r="J199" s="40" t="s">
        <v>2383</v>
      </c>
      <c r="K199" s="40" t="s">
        <v>2380</v>
      </c>
      <c r="L199" s="40" t="s">
        <v>2380</v>
      </c>
    </row>
    <row r="200" spans="10:12" x14ac:dyDescent="0.25">
      <c r="J200" s="40" t="s">
        <v>2383</v>
      </c>
      <c r="K200" s="40" t="s">
        <v>2380</v>
      </c>
      <c r="L200" s="40" t="s">
        <v>2378</v>
      </c>
    </row>
    <row r="201" spans="10:12" x14ac:dyDescent="0.25">
      <c r="J201" s="40" t="s">
        <v>2383</v>
      </c>
      <c r="K201" s="40" t="s">
        <v>2380</v>
      </c>
      <c r="L201" s="40" t="s">
        <v>2383</v>
      </c>
    </row>
    <row r="202" spans="10:12" x14ac:dyDescent="0.25">
      <c r="J202" s="40" t="s">
        <v>2383</v>
      </c>
      <c r="K202" s="40" t="s">
        <v>2380</v>
      </c>
      <c r="L202" s="40" t="s">
        <v>2383</v>
      </c>
    </row>
    <row r="203" spans="10:12" x14ac:dyDescent="0.25">
      <c r="J203" s="40" t="s">
        <v>2383</v>
      </c>
      <c r="K203" s="40" t="s">
        <v>2380</v>
      </c>
      <c r="L203" s="40" t="s">
        <v>2383</v>
      </c>
    </row>
    <row r="204" spans="10:12" x14ac:dyDescent="0.25">
      <c r="J204" s="40" t="s">
        <v>2383</v>
      </c>
      <c r="K204" s="40" t="s">
        <v>2380</v>
      </c>
      <c r="L204" s="40" t="s">
        <v>2383</v>
      </c>
    </row>
    <row r="205" spans="10:12" x14ac:dyDescent="0.25">
      <c r="J205" s="40" t="s">
        <v>2383</v>
      </c>
      <c r="K205" s="40" t="s">
        <v>2380</v>
      </c>
      <c r="L205" s="40" t="s">
        <v>2380</v>
      </c>
    </row>
    <row r="206" spans="10:12" x14ac:dyDescent="0.25">
      <c r="J206" s="40" t="s">
        <v>2383</v>
      </c>
      <c r="K206" s="40" t="s">
        <v>2380</v>
      </c>
      <c r="L206" s="40" t="s">
        <v>2383</v>
      </c>
    </row>
    <row r="207" spans="10:12" x14ac:dyDescent="0.25">
      <c r="J207" s="40" t="s">
        <v>2383</v>
      </c>
      <c r="K207" s="40" t="s">
        <v>2380</v>
      </c>
      <c r="L207" s="40" t="s">
        <v>2383</v>
      </c>
    </row>
    <row r="208" spans="10:12" x14ac:dyDescent="0.25">
      <c r="J208" s="40" t="s">
        <v>2383</v>
      </c>
      <c r="K208" s="40" t="s">
        <v>2380</v>
      </c>
      <c r="L208" s="40" t="s">
        <v>2383</v>
      </c>
    </row>
    <row r="209" spans="10:12" x14ac:dyDescent="0.25">
      <c r="J209" s="40" t="s">
        <v>2383</v>
      </c>
      <c r="K209" s="40" t="s">
        <v>2380</v>
      </c>
      <c r="L209" s="40" t="s">
        <v>2383</v>
      </c>
    </row>
    <row r="210" spans="10:12" x14ac:dyDescent="0.25">
      <c r="J210" s="40" t="s">
        <v>2383</v>
      </c>
      <c r="K210" s="40" t="s">
        <v>2380</v>
      </c>
      <c r="L210" s="40" t="s">
        <v>2380</v>
      </c>
    </row>
    <row r="211" spans="10:12" x14ac:dyDescent="0.25">
      <c r="J211" s="40" t="s">
        <v>2383</v>
      </c>
      <c r="K211" s="40" t="s">
        <v>2380</v>
      </c>
      <c r="L211" s="40" t="s">
        <v>2380</v>
      </c>
    </row>
    <row r="212" spans="10:12" x14ac:dyDescent="0.25">
      <c r="J212" s="40" t="s">
        <v>2383</v>
      </c>
      <c r="K212" s="40" t="s">
        <v>2380</v>
      </c>
      <c r="L212" s="40" t="s">
        <v>2376</v>
      </c>
    </row>
    <row r="213" spans="10:12" x14ac:dyDescent="0.25">
      <c r="J213" s="40" t="s">
        <v>2383</v>
      </c>
      <c r="K213" s="40" t="s">
        <v>2380</v>
      </c>
      <c r="L213" s="40" t="s">
        <v>2376</v>
      </c>
    </row>
    <row r="214" spans="10:12" x14ac:dyDescent="0.25">
      <c r="J214" s="40" t="s">
        <v>2383</v>
      </c>
      <c r="K214" s="40" t="s">
        <v>2380</v>
      </c>
      <c r="L214" s="40" t="s">
        <v>2383</v>
      </c>
    </row>
    <row r="215" spans="10:12" x14ac:dyDescent="0.25">
      <c r="J215" s="40" t="s">
        <v>2383</v>
      </c>
      <c r="K215" s="40" t="s">
        <v>2380</v>
      </c>
      <c r="L215" s="40" t="s">
        <v>2376</v>
      </c>
    </row>
    <row r="216" spans="10:12" x14ac:dyDescent="0.25">
      <c r="J216" s="40" t="s">
        <v>2383</v>
      </c>
      <c r="K216" s="40" t="s">
        <v>2380</v>
      </c>
      <c r="L216" s="40" t="s">
        <v>2380</v>
      </c>
    </row>
    <row r="217" spans="10:12" x14ac:dyDescent="0.25">
      <c r="J217" s="40" t="s">
        <v>2383</v>
      </c>
      <c r="K217" s="40" t="s">
        <v>2380</v>
      </c>
      <c r="L217" s="40" t="s">
        <v>2380</v>
      </c>
    </row>
    <row r="218" spans="10:12" x14ac:dyDescent="0.25">
      <c r="J218" s="40" t="s">
        <v>2383</v>
      </c>
      <c r="K218" s="40" t="s">
        <v>2380</v>
      </c>
      <c r="L218" s="40" t="s">
        <v>2380</v>
      </c>
    </row>
    <row r="219" spans="10:12" x14ac:dyDescent="0.25">
      <c r="J219" s="40" t="s">
        <v>2383</v>
      </c>
      <c r="K219" s="40" t="s">
        <v>2380</v>
      </c>
      <c r="L219" s="40" t="s">
        <v>2383</v>
      </c>
    </row>
    <row r="220" spans="10:12" x14ac:dyDescent="0.25">
      <c r="J220" s="40" t="s">
        <v>2383</v>
      </c>
      <c r="K220" s="40" t="s">
        <v>2380</v>
      </c>
      <c r="L220" s="40" t="s">
        <v>2380</v>
      </c>
    </row>
    <row r="221" spans="10:12" x14ac:dyDescent="0.25">
      <c r="J221" s="40" t="s">
        <v>2383</v>
      </c>
      <c r="K221" s="40" t="s">
        <v>2380</v>
      </c>
      <c r="L221" s="40" t="s">
        <v>2380</v>
      </c>
    </row>
    <row r="222" spans="10:12" x14ac:dyDescent="0.25">
      <c r="J222" s="40" t="s">
        <v>2383</v>
      </c>
      <c r="K222" s="40" t="s">
        <v>2380</v>
      </c>
      <c r="L222" s="40" t="s">
        <v>2380</v>
      </c>
    </row>
    <row r="223" spans="10:12" x14ac:dyDescent="0.25">
      <c r="J223" s="40" t="s">
        <v>2383</v>
      </c>
      <c r="K223" s="40" t="s">
        <v>2380</v>
      </c>
      <c r="L223" s="40" t="s">
        <v>2380</v>
      </c>
    </row>
    <row r="224" spans="10:12" x14ac:dyDescent="0.25">
      <c r="J224" s="40" t="s">
        <v>2383</v>
      </c>
      <c r="K224" s="40" t="s">
        <v>2380</v>
      </c>
      <c r="L224" s="40" t="s">
        <v>2380</v>
      </c>
    </row>
    <row r="225" spans="10:12" x14ac:dyDescent="0.25">
      <c r="J225" s="40" t="s">
        <v>2383</v>
      </c>
      <c r="K225" s="40" t="s">
        <v>2380</v>
      </c>
      <c r="L225" s="40" t="s">
        <v>2380</v>
      </c>
    </row>
    <row r="226" spans="10:12" x14ac:dyDescent="0.25">
      <c r="J226" s="40" t="s">
        <v>2383</v>
      </c>
      <c r="K226" s="40" t="s">
        <v>2380</v>
      </c>
      <c r="L226" s="40" t="s">
        <v>2380</v>
      </c>
    </row>
    <row r="227" spans="10:12" x14ac:dyDescent="0.25">
      <c r="J227" s="40" t="s">
        <v>2383</v>
      </c>
      <c r="K227" s="40" t="s">
        <v>2380</v>
      </c>
      <c r="L227" s="40" t="s">
        <v>2380</v>
      </c>
    </row>
    <row r="228" spans="10:12" x14ac:dyDescent="0.25">
      <c r="J228" s="40" t="s">
        <v>2383</v>
      </c>
      <c r="K228" s="40" t="s">
        <v>2380</v>
      </c>
      <c r="L228" s="40" t="s">
        <v>2383</v>
      </c>
    </row>
    <row r="229" spans="10:12" x14ac:dyDescent="0.25">
      <c r="J229" s="40" t="s">
        <v>2383</v>
      </c>
      <c r="K229" s="40" t="s">
        <v>2380</v>
      </c>
      <c r="L229" s="40" t="s">
        <v>2383</v>
      </c>
    </row>
    <row r="230" spans="10:12" x14ac:dyDescent="0.25">
      <c r="J230" s="40" t="s">
        <v>2383</v>
      </c>
      <c r="K230" s="40" t="s">
        <v>2380</v>
      </c>
      <c r="L230" s="40" t="s">
        <v>2383</v>
      </c>
    </row>
    <row r="231" spans="10:12" x14ac:dyDescent="0.25">
      <c r="J231" s="40" t="s">
        <v>2383</v>
      </c>
      <c r="K231" s="40" t="s">
        <v>2380</v>
      </c>
      <c r="L231" s="40" t="s">
        <v>2383</v>
      </c>
    </row>
    <row r="232" spans="10:12" x14ac:dyDescent="0.25">
      <c r="J232" s="40" t="s">
        <v>2383</v>
      </c>
      <c r="K232" s="40" t="s">
        <v>2380</v>
      </c>
      <c r="L232" s="40" t="s">
        <v>2383</v>
      </c>
    </row>
    <row r="233" spans="10:12" x14ac:dyDescent="0.25">
      <c r="J233" s="40" t="s">
        <v>2383</v>
      </c>
      <c r="K233" s="40" t="s">
        <v>2380</v>
      </c>
      <c r="L233" s="40" t="s">
        <v>2380</v>
      </c>
    </row>
    <row r="234" spans="10:12" x14ac:dyDescent="0.25">
      <c r="J234" s="40" t="s">
        <v>2383</v>
      </c>
      <c r="K234" s="40" t="s">
        <v>2383</v>
      </c>
      <c r="L234" s="40" t="s">
        <v>2380</v>
      </c>
    </row>
    <row r="235" spans="10:12" x14ac:dyDescent="0.25">
      <c r="J235" s="40" t="s">
        <v>2383</v>
      </c>
      <c r="K235" s="40" t="s">
        <v>2380</v>
      </c>
      <c r="L235" s="40" t="s">
        <v>2383</v>
      </c>
    </row>
    <row r="236" spans="10:12" x14ac:dyDescent="0.25">
      <c r="J236" s="40" t="s">
        <v>2383</v>
      </c>
      <c r="K236" s="40" t="s">
        <v>2380</v>
      </c>
      <c r="L236" s="40" t="s">
        <v>2383</v>
      </c>
    </row>
    <row r="237" spans="10:12" x14ac:dyDescent="0.25">
      <c r="J237" s="40" t="s">
        <v>2383</v>
      </c>
      <c r="K237" s="40" t="s">
        <v>2380</v>
      </c>
      <c r="L237" s="40" t="s">
        <v>2383</v>
      </c>
    </row>
    <row r="238" spans="10:12" x14ac:dyDescent="0.25">
      <c r="J238" s="40" t="s">
        <v>2383</v>
      </c>
      <c r="K238" s="40" t="s">
        <v>2380</v>
      </c>
      <c r="L238" s="40" t="s">
        <v>2376</v>
      </c>
    </row>
    <row r="239" spans="10:12" x14ac:dyDescent="0.25">
      <c r="J239" s="40" t="s">
        <v>2383</v>
      </c>
      <c r="K239" s="40" t="s">
        <v>2380</v>
      </c>
      <c r="L239" s="40" t="s">
        <v>2383</v>
      </c>
    </row>
    <row r="240" spans="10:12" x14ac:dyDescent="0.25">
      <c r="J240" s="40" t="s">
        <v>2383</v>
      </c>
      <c r="K240" s="40" t="s">
        <v>2380</v>
      </c>
      <c r="L240" s="40" t="s">
        <v>2383</v>
      </c>
    </row>
    <row r="241" spans="10:12" x14ac:dyDescent="0.25">
      <c r="J241" s="40" t="s">
        <v>2383</v>
      </c>
      <c r="K241" s="40" t="s">
        <v>2380</v>
      </c>
      <c r="L241" s="40" t="s">
        <v>2383</v>
      </c>
    </row>
    <row r="242" spans="10:12" x14ac:dyDescent="0.25">
      <c r="J242" s="40" t="s">
        <v>2383</v>
      </c>
      <c r="K242" s="40" t="s">
        <v>2380</v>
      </c>
      <c r="L242" s="40" t="s">
        <v>2383</v>
      </c>
    </row>
    <row r="243" spans="10:12" x14ac:dyDescent="0.25">
      <c r="J243" s="40" t="s">
        <v>2383</v>
      </c>
      <c r="K243" s="40" t="s">
        <v>2380</v>
      </c>
      <c r="L243" s="40" t="s">
        <v>2383</v>
      </c>
    </row>
    <row r="244" spans="10:12" x14ac:dyDescent="0.25">
      <c r="J244" s="40" t="s">
        <v>2383</v>
      </c>
      <c r="K244" s="40" t="s">
        <v>2380</v>
      </c>
      <c r="L244" s="40" t="s">
        <v>2383</v>
      </c>
    </row>
    <row r="245" spans="10:12" x14ac:dyDescent="0.25">
      <c r="J245" s="40" t="s">
        <v>2383</v>
      </c>
      <c r="K245" s="40" t="s">
        <v>2380</v>
      </c>
      <c r="L245" s="40" t="s">
        <v>2383</v>
      </c>
    </row>
    <row r="246" spans="10:12" x14ac:dyDescent="0.25">
      <c r="J246" s="40" t="s">
        <v>2383</v>
      </c>
      <c r="K246" s="40" t="s">
        <v>2380</v>
      </c>
      <c r="L246" s="40" t="s">
        <v>2383</v>
      </c>
    </row>
    <row r="247" spans="10:12" x14ac:dyDescent="0.25">
      <c r="J247" s="40" t="s">
        <v>2383</v>
      </c>
      <c r="K247" s="40" t="s">
        <v>2380</v>
      </c>
      <c r="L247" s="40" t="s">
        <v>2383</v>
      </c>
    </row>
    <row r="248" spans="10:12" x14ac:dyDescent="0.25">
      <c r="J248" s="40" t="s">
        <v>2383</v>
      </c>
      <c r="K248" s="40" t="s">
        <v>2380</v>
      </c>
      <c r="L248" s="40" t="s">
        <v>2380</v>
      </c>
    </row>
    <row r="249" spans="10:12" x14ac:dyDescent="0.25">
      <c r="J249" s="40" t="s">
        <v>2383</v>
      </c>
      <c r="K249" s="40" t="s">
        <v>2380</v>
      </c>
      <c r="L249" s="40" t="s">
        <v>2383</v>
      </c>
    </row>
    <row r="250" spans="10:12" x14ac:dyDescent="0.25">
      <c r="J250" s="40" t="s">
        <v>2383</v>
      </c>
      <c r="K250" s="40" t="s">
        <v>2380</v>
      </c>
      <c r="L250" s="40" t="s">
        <v>2383</v>
      </c>
    </row>
    <row r="251" spans="10:12" x14ac:dyDescent="0.25">
      <c r="J251" s="40" t="s">
        <v>2383</v>
      </c>
      <c r="K251" s="40" t="s">
        <v>2380</v>
      </c>
      <c r="L251" s="40" t="s">
        <v>2383</v>
      </c>
    </row>
    <row r="252" spans="10:12" x14ac:dyDescent="0.25">
      <c r="J252" s="40" t="s">
        <v>2383</v>
      </c>
      <c r="K252" s="40" t="s">
        <v>2380</v>
      </c>
      <c r="L252" s="40" t="s">
        <v>2380</v>
      </c>
    </row>
    <row r="253" spans="10:12" x14ac:dyDescent="0.25">
      <c r="J253" s="40" t="s">
        <v>2383</v>
      </c>
      <c r="K253" s="40" t="s">
        <v>2380</v>
      </c>
      <c r="L253" s="40" t="s">
        <v>2380</v>
      </c>
    </row>
    <row r="254" spans="10:12" x14ac:dyDescent="0.25">
      <c r="J254" s="40" t="s">
        <v>2383</v>
      </c>
      <c r="K254" s="40" t="s">
        <v>2380</v>
      </c>
      <c r="L254" s="40" t="s">
        <v>2380</v>
      </c>
    </row>
    <row r="255" spans="10:12" x14ac:dyDescent="0.25">
      <c r="J255" s="40" t="s">
        <v>2383</v>
      </c>
      <c r="K255" s="40" t="s">
        <v>2380</v>
      </c>
      <c r="L255" s="40" t="s">
        <v>2380</v>
      </c>
    </row>
    <row r="256" spans="10:12" x14ac:dyDescent="0.25">
      <c r="J256" s="40" t="s">
        <v>2383</v>
      </c>
      <c r="K256" s="40" t="s">
        <v>2392</v>
      </c>
      <c r="L256" s="40" t="s">
        <v>2380</v>
      </c>
    </row>
    <row r="257" spans="10:12" x14ac:dyDescent="0.25">
      <c r="J257" s="40" t="s">
        <v>2383</v>
      </c>
      <c r="K257" s="40" t="s">
        <v>2380</v>
      </c>
      <c r="L257" s="40" t="s">
        <v>2380</v>
      </c>
    </row>
    <row r="258" spans="10:12" x14ac:dyDescent="0.25">
      <c r="J258" s="40" t="s">
        <v>2383</v>
      </c>
      <c r="K258" s="40" t="s">
        <v>2392</v>
      </c>
      <c r="L258" s="40" t="s">
        <v>2383</v>
      </c>
    </row>
    <row r="259" spans="10:12" x14ac:dyDescent="0.25">
      <c r="J259" s="40" t="s">
        <v>2383</v>
      </c>
      <c r="K259" s="40" t="s">
        <v>2380</v>
      </c>
      <c r="L259" s="40" t="s">
        <v>2380</v>
      </c>
    </row>
    <row r="260" spans="10:12" x14ac:dyDescent="0.25">
      <c r="J260" s="40" t="s">
        <v>2383</v>
      </c>
      <c r="K260" s="40" t="s">
        <v>2380</v>
      </c>
      <c r="L260" s="40" t="s">
        <v>2398</v>
      </c>
    </row>
    <row r="261" spans="10:12" x14ac:dyDescent="0.25">
      <c r="J261" s="40" t="s">
        <v>2383</v>
      </c>
      <c r="K261" s="40" t="s">
        <v>2380</v>
      </c>
      <c r="L261" s="40" t="s">
        <v>2376</v>
      </c>
    </row>
    <row r="262" spans="10:12" x14ac:dyDescent="0.25">
      <c r="J262" s="40" t="s">
        <v>2383</v>
      </c>
      <c r="K262" s="40" t="s">
        <v>2392</v>
      </c>
      <c r="L262" s="40" t="s">
        <v>2383</v>
      </c>
    </row>
    <row r="263" spans="10:12" x14ac:dyDescent="0.25">
      <c r="J263" s="40" t="s">
        <v>2383</v>
      </c>
      <c r="K263" s="40" t="s">
        <v>2380</v>
      </c>
      <c r="L263" s="40" t="s">
        <v>2380</v>
      </c>
    </row>
    <row r="264" spans="10:12" x14ac:dyDescent="0.25">
      <c r="J264" s="40" t="s">
        <v>2383</v>
      </c>
      <c r="K264" s="40" t="s">
        <v>2392</v>
      </c>
      <c r="L264" s="40" t="s">
        <v>2383</v>
      </c>
    </row>
    <row r="265" spans="10:12" x14ac:dyDescent="0.25">
      <c r="J265" s="40" t="s">
        <v>2383</v>
      </c>
      <c r="K265" s="40" t="s">
        <v>2392</v>
      </c>
      <c r="L265" s="40" t="s">
        <v>2383</v>
      </c>
    </row>
    <row r="266" spans="10:12" x14ac:dyDescent="0.25">
      <c r="J266" s="40" t="s">
        <v>2383</v>
      </c>
      <c r="K266" s="40" t="s">
        <v>2380</v>
      </c>
      <c r="L266" s="40" t="s">
        <v>2385</v>
      </c>
    </row>
    <row r="267" spans="10:12" x14ac:dyDescent="0.25">
      <c r="J267" s="40" t="s">
        <v>2383</v>
      </c>
      <c r="K267" s="40" t="s">
        <v>2380</v>
      </c>
      <c r="L267" s="40" t="s">
        <v>2385</v>
      </c>
    </row>
    <row r="268" spans="10:12" x14ac:dyDescent="0.25">
      <c r="J268" s="40" t="s">
        <v>2383</v>
      </c>
      <c r="K268" s="40" t="s">
        <v>2380</v>
      </c>
      <c r="L268" s="40" t="s">
        <v>2385</v>
      </c>
    </row>
    <row r="269" spans="10:12" x14ac:dyDescent="0.25">
      <c r="J269" s="40" t="s">
        <v>2383</v>
      </c>
      <c r="K269" s="40" t="s">
        <v>2380</v>
      </c>
      <c r="L269" s="40" t="s">
        <v>2383</v>
      </c>
    </row>
    <row r="270" spans="10:12" x14ac:dyDescent="0.25">
      <c r="J270" s="40" t="s">
        <v>2383</v>
      </c>
      <c r="K270" s="40" t="s">
        <v>2380</v>
      </c>
      <c r="L270" s="40" t="s">
        <v>2383</v>
      </c>
    </row>
    <row r="271" spans="10:12" x14ac:dyDescent="0.25">
      <c r="J271" s="40" t="s">
        <v>2383</v>
      </c>
      <c r="K271" s="40" t="s">
        <v>2380</v>
      </c>
      <c r="L271" s="40" t="s">
        <v>2380</v>
      </c>
    </row>
    <row r="272" spans="10:12" x14ac:dyDescent="0.25">
      <c r="J272" s="40" t="s">
        <v>2383</v>
      </c>
      <c r="K272" s="40" t="s">
        <v>2380</v>
      </c>
      <c r="L272" s="40" t="s">
        <v>2383</v>
      </c>
    </row>
    <row r="273" spans="10:12" x14ac:dyDescent="0.25">
      <c r="J273" s="40" t="s">
        <v>2383</v>
      </c>
      <c r="K273" s="40" t="s">
        <v>2380</v>
      </c>
      <c r="L273" s="40" t="s">
        <v>2383</v>
      </c>
    </row>
    <row r="274" spans="10:12" x14ac:dyDescent="0.25">
      <c r="J274" s="40" t="s">
        <v>2383</v>
      </c>
      <c r="K274" s="40" t="s">
        <v>2380</v>
      </c>
      <c r="L274" s="40" t="s">
        <v>2385</v>
      </c>
    </row>
    <row r="275" spans="10:12" x14ac:dyDescent="0.25">
      <c r="J275" s="40" t="s">
        <v>2383</v>
      </c>
      <c r="K275" s="40" t="s">
        <v>2380</v>
      </c>
      <c r="L275" s="40" t="s">
        <v>2383</v>
      </c>
    </row>
    <row r="276" spans="10:12" x14ac:dyDescent="0.25">
      <c r="J276" s="40" t="s">
        <v>2383</v>
      </c>
      <c r="K276" s="40" t="s">
        <v>2392</v>
      </c>
      <c r="L276" s="40" t="s">
        <v>2385</v>
      </c>
    </row>
    <row r="277" spans="10:12" x14ac:dyDescent="0.25">
      <c r="J277" s="40" t="s">
        <v>2383</v>
      </c>
      <c r="K277" s="40" t="s">
        <v>2380</v>
      </c>
      <c r="L277" s="40" t="s">
        <v>2376</v>
      </c>
    </row>
    <row r="278" spans="10:12" x14ac:dyDescent="0.25">
      <c r="J278" s="40" t="s">
        <v>2383</v>
      </c>
      <c r="K278" s="40" t="s">
        <v>2380</v>
      </c>
      <c r="L278" s="40" t="s">
        <v>2385</v>
      </c>
    </row>
    <row r="279" spans="10:12" x14ac:dyDescent="0.25">
      <c r="J279" s="40" t="s">
        <v>2383</v>
      </c>
      <c r="K279" s="40" t="s">
        <v>2380</v>
      </c>
      <c r="L279" s="40" t="s">
        <v>2376</v>
      </c>
    </row>
    <row r="280" spans="10:12" x14ac:dyDescent="0.25">
      <c r="J280" s="40" t="s">
        <v>2383</v>
      </c>
      <c r="K280" s="40" t="s">
        <v>2380</v>
      </c>
      <c r="L280" s="40" t="s">
        <v>2383</v>
      </c>
    </row>
    <row r="281" spans="10:12" x14ac:dyDescent="0.25">
      <c r="J281" s="40" t="s">
        <v>2383</v>
      </c>
      <c r="K281" s="40" t="s">
        <v>2380</v>
      </c>
      <c r="L281" s="40" t="s">
        <v>2383</v>
      </c>
    </row>
    <row r="282" spans="10:12" x14ac:dyDescent="0.25">
      <c r="J282" s="40" t="s">
        <v>2383</v>
      </c>
      <c r="K282" s="40" t="s">
        <v>2380</v>
      </c>
      <c r="L282" s="40" t="s">
        <v>2385</v>
      </c>
    </row>
    <row r="283" spans="10:12" x14ac:dyDescent="0.25">
      <c r="J283" s="40" t="s">
        <v>2383</v>
      </c>
      <c r="K283" s="40" t="s">
        <v>2380</v>
      </c>
      <c r="L283" s="40" t="s">
        <v>2399</v>
      </c>
    </row>
    <row r="284" spans="10:12" x14ac:dyDescent="0.25">
      <c r="J284" s="40" t="s">
        <v>2383</v>
      </c>
      <c r="K284" s="40" t="s">
        <v>2380</v>
      </c>
      <c r="L284" s="40" t="s">
        <v>2383</v>
      </c>
    </row>
    <row r="285" spans="10:12" x14ac:dyDescent="0.25">
      <c r="J285" s="40" t="s">
        <v>2383</v>
      </c>
      <c r="K285" s="40" t="s">
        <v>2380</v>
      </c>
      <c r="L285" s="40" t="s">
        <v>2383</v>
      </c>
    </row>
    <row r="286" spans="10:12" x14ac:dyDescent="0.25">
      <c r="J286" s="40" t="s">
        <v>2383</v>
      </c>
      <c r="K286" s="40" t="s">
        <v>2380</v>
      </c>
      <c r="L286" s="40" t="s">
        <v>2385</v>
      </c>
    </row>
    <row r="287" spans="10:12" x14ac:dyDescent="0.25">
      <c r="J287" s="40" t="s">
        <v>2383</v>
      </c>
      <c r="K287" s="40" t="s">
        <v>2380</v>
      </c>
      <c r="L287" s="40" t="s">
        <v>2385</v>
      </c>
    </row>
    <row r="288" spans="10:12" x14ac:dyDescent="0.25">
      <c r="J288" s="40" t="s">
        <v>2383</v>
      </c>
      <c r="K288" s="40" t="s">
        <v>2380</v>
      </c>
      <c r="L288" s="40" t="s">
        <v>2385</v>
      </c>
    </row>
    <row r="289" spans="10:12" x14ac:dyDescent="0.25">
      <c r="J289" s="40" t="s">
        <v>2383</v>
      </c>
      <c r="K289" s="40" t="s">
        <v>2380</v>
      </c>
      <c r="L289" s="40" t="s">
        <v>2385</v>
      </c>
    </row>
    <row r="290" spans="10:12" x14ac:dyDescent="0.25">
      <c r="J290" s="40" t="s">
        <v>2383</v>
      </c>
      <c r="K290" s="40" t="s">
        <v>2380</v>
      </c>
      <c r="L290" s="40" t="s">
        <v>2385</v>
      </c>
    </row>
    <row r="291" spans="10:12" x14ac:dyDescent="0.25">
      <c r="J291" s="40" t="s">
        <v>2383</v>
      </c>
      <c r="K291" s="40" t="s">
        <v>2380</v>
      </c>
      <c r="L291" s="40" t="s">
        <v>2385</v>
      </c>
    </row>
    <row r="292" spans="10:12" x14ac:dyDescent="0.25">
      <c r="J292" s="40" t="s">
        <v>2383</v>
      </c>
      <c r="K292" s="40" t="s">
        <v>2380</v>
      </c>
      <c r="L292" s="40" t="s">
        <v>2385</v>
      </c>
    </row>
    <row r="293" spans="10:12" x14ac:dyDescent="0.25">
      <c r="J293" s="40" t="s">
        <v>2383</v>
      </c>
      <c r="K293" s="40" t="s">
        <v>2380</v>
      </c>
      <c r="L293" s="40" t="s">
        <v>2385</v>
      </c>
    </row>
    <row r="294" spans="10:12" x14ac:dyDescent="0.25">
      <c r="J294" s="40" t="s">
        <v>2383</v>
      </c>
      <c r="K294" s="40" t="s">
        <v>2380</v>
      </c>
      <c r="L294" s="40" t="s">
        <v>2385</v>
      </c>
    </row>
    <row r="295" spans="10:12" x14ac:dyDescent="0.25">
      <c r="J295" s="40" t="s">
        <v>2383</v>
      </c>
      <c r="K295" s="40" t="s">
        <v>2380</v>
      </c>
      <c r="L295" s="40" t="s">
        <v>2385</v>
      </c>
    </row>
    <row r="296" spans="10:12" x14ac:dyDescent="0.25">
      <c r="J296" s="40" t="s">
        <v>2383</v>
      </c>
      <c r="K296" s="40" t="s">
        <v>2380</v>
      </c>
      <c r="L296" s="40" t="s">
        <v>2385</v>
      </c>
    </row>
    <row r="297" spans="10:12" x14ac:dyDescent="0.25">
      <c r="J297" s="40" t="s">
        <v>2383</v>
      </c>
      <c r="K297" s="40" t="s">
        <v>2380</v>
      </c>
      <c r="L297" s="40" t="s">
        <v>2385</v>
      </c>
    </row>
    <row r="298" spans="10:12" x14ac:dyDescent="0.25">
      <c r="J298" s="40" t="s">
        <v>2383</v>
      </c>
      <c r="K298" s="40" t="s">
        <v>2380</v>
      </c>
      <c r="L298" s="40" t="s">
        <v>2385</v>
      </c>
    </row>
    <row r="299" spans="10:12" x14ac:dyDescent="0.25">
      <c r="J299" s="40" t="s">
        <v>2383</v>
      </c>
      <c r="K299" s="40" t="s">
        <v>2380</v>
      </c>
      <c r="L299" s="40" t="s">
        <v>2385</v>
      </c>
    </row>
    <row r="300" spans="10:12" x14ac:dyDescent="0.25">
      <c r="J300" s="40" t="s">
        <v>2383</v>
      </c>
      <c r="K300" s="40" t="s">
        <v>2380</v>
      </c>
      <c r="L300" s="40" t="s">
        <v>2385</v>
      </c>
    </row>
    <row r="301" spans="10:12" x14ac:dyDescent="0.25">
      <c r="J301" s="40" t="s">
        <v>2383</v>
      </c>
      <c r="K301" s="40" t="s">
        <v>2380</v>
      </c>
      <c r="L301" s="40" t="s">
        <v>2385</v>
      </c>
    </row>
    <row r="302" spans="10:12" x14ac:dyDescent="0.25">
      <c r="J302" s="40" t="s">
        <v>2383</v>
      </c>
      <c r="K302" s="40" t="s">
        <v>2380</v>
      </c>
      <c r="L302" s="40" t="s">
        <v>2385</v>
      </c>
    </row>
    <row r="303" spans="10:12" x14ac:dyDescent="0.25">
      <c r="J303" s="40" t="s">
        <v>2383</v>
      </c>
      <c r="K303" s="40" t="s">
        <v>2380</v>
      </c>
      <c r="L303" s="40" t="s">
        <v>2385</v>
      </c>
    </row>
    <row r="304" spans="10:12" x14ac:dyDescent="0.25">
      <c r="J304" s="40" t="s">
        <v>2383</v>
      </c>
      <c r="K304" s="40" t="s">
        <v>2380</v>
      </c>
      <c r="L304" s="40" t="s">
        <v>2385</v>
      </c>
    </row>
    <row r="305" spans="10:12" x14ac:dyDescent="0.25">
      <c r="J305" s="40" t="s">
        <v>2383</v>
      </c>
      <c r="K305" s="40" t="s">
        <v>2380</v>
      </c>
      <c r="L305" s="40" t="s">
        <v>2385</v>
      </c>
    </row>
    <row r="306" spans="10:12" x14ac:dyDescent="0.25">
      <c r="J306" s="40" t="s">
        <v>2383</v>
      </c>
      <c r="K306" s="40" t="s">
        <v>2380</v>
      </c>
      <c r="L306" s="40" t="s">
        <v>2385</v>
      </c>
    </row>
    <row r="307" spans="10:12" x14ac:dyDescent="0.25">
      <c r="J307" s="40" t="s">
        <v>2383</v>
      </c>
      <c r="K307" s="40" t="s">
        <v>2380</v>
      </c>
      <c r="L307" s="40" t="s">
        <v>2385</v>
      </c>
    </row>
    <row r="308" spans="10:12" x14ac:dyDescent="0.25">
      <c r="J308" s="40" t="s">
        <v>2383</v>
      </c>
      <c r="K308" s="40" t="s">
        <v>2380</v>
      </c>
      <c r="L308" s="40" t="s">
        <v>2385</v>
      </c>
    </row>
    <row r="309" spans="10:12" x14ac:dyDescent="0.25">
      <c r="J309" s="40" t="s">
        <v>2383</v>
      </c>
      <c r="K309" s="40" t="s">
        <v>2380</v>
      </c>
      <c r="L309" s="40" t="s">
        <v>2385</v>
      </c>
    </row>
    <row r="310" spans="10:12" x14ac:dyDescent="0.25">
      <c r="J310" s="40" t="s">
        <v>2383</v>
      </c>
      <c r="K310" s="40" t="s">
        <v>2380</v>
      </c>
      <c r="L310" s="40" t="s">
        <v>2385</v>
      </c>
    </row>
    <row r="311" spans="10:12" x14ac:dyDescent="0.25">
      <c r="J311" s="40" t="s">
        <v>2383</v>
      </c>
      <c r="K311" s="40" t="s">
        <v>2380</v>
      </c>
      <c r="L311" s="40" t="s">
        <v>2385</v>
      </c>
    </row>
    <row r="312" spans="10:12" x14ac:dyDescent="0.25">
      <c r="J312" s="40" t="s">
        <v>2383</v>
      </c>
      <c r="K312" s="40" t="s">
        <v>2380</v>
      </c>
      <c r="L312" s="40" t="s">
        <v>2385</v>
      </c>
    </row>
    <row r="313" spans="10:12" x14ac:dyDescent="0.25">
      <c r="J313" s="40" t="s">
        <v>2383</v>
      </c>
      <c r="K313" s="40" t="s">
        <v>2380</v>
      </c>
      <c r="L313" s="40" t="s">
        <v>2383</v>
      </c>
    </row>
    <row r="314" spans="10:12" x14ac:dyDescent="0.25">
      <c r="J314" s="40" t="s">
        <v>2383</v>
      </c>
      <c r="K314" s="40" t="s">
        <v>2380</v>
      </c>
      <c r="L314" s="40" t="s">
        <v>2383</v>
      </c>
    </row>
    <row r="315" spans="10:12" x14ac:dyDescent="0.25">
      <c r="J315" s="40" t="s">
        <v>2383</v>
      </c>
      <c r="K315" s="40" t="s">
        <v>2380</v>
      </c>
      <c r="L315" s="40" t="s">
        <v>2385</v>
      </c>
    </row>
    <row r="316" spans="10:12" x14ac:dyDescent="0.25">
      <c r="J316" s="40" t="s">
        <v>2383</v>
      </c>
      <c r="K316" s="40" t="s">
        <v>2380</v>
      </c>
      <c r="L316" s="40" t="s">
        <v>2385</v>
      </c>
    </row>
    <row r="317" spans="10:12" x14ac:dyDescent="0.25">
      <c r="J317" s="40" t="s">
        <v>2383</v>
      </c>
      <c r="K317" s="40" t="s">
        <v>2380</v>
      </c>
      <c r="L317" s="40" t="s">
        <v>2396</v>
      </c>
    </row>
    <row r="318" spans="10:12" x14ac:dyDescent="0.25">
      <c r="J318" s="40" t="s">
        <v>2383</v>
      </c>
      <c r="K318" s="40" t="s">
        <v>2380</v>
      </c>
      <c r="L318" s="40" t="s">
        <v>2376</v>
      </c>
    </row>
    <row r="319" spans="10:12" x14ac:dyDescent="0.25">
      <c r="J319" s="40" t="s">
        <v>2383</v>
      </c>
      <c r="K319" s="40" t="s">
        <v>2392</v>
      </c>
      <c r="L319" s="40" t="s">
        <v>2385</v>
      </c>
    </row>
    <row r="320" spans="10:12" x14ac:dyDescent="0.25">
      <c r="J320" s="40" t="s">
        <v>2383</v>
      </c>
      <c r="K320" s="40" t="s">
        <v>2380</v>
      </c>
      <c r="L320" s="40" t="s">
        <v>2405</v>
      </c>
    </row>
    <row r="321" spans="10:12" x14ac:dyDescent="0.25">
      <c r="J321" s="40" t="s">
        <v>2383</v>
      </c>
      <c r="K321" s="40" t="s">
        <v>2380</v>
      </c>
      <c r="L321" s="40" t="s">
        <v>2380</v>
      </c>
    </row>
    <row r="322" spans="10:12" x14ac:dyDescent="0.25">
      <c r="J322" s="40" t="s">
        <v>2383</v>
      </c>
      <c r="K322" s="40" t="s">
        <v>2380</v>
      </c>
      <c r="L322" s="40" t="s">
        <v>2385</v>
      </c>
    </row>
    <row r="323" spans="10:12" x14ac:dyDescent="0.25">
      <c r="J323" s="40" t="s">
        <v>2383</v>
      </c>
      <c r="K323" s="40" t="s">
        <v>2383</v>
      </c>
      <c r="L323" s="40" t="s">
        <v>2385</v>
      </c>
    </row>
    <row r="324" spans="10:12" x14ac:dyDescent="0.25">
      <c r="J324" s="40" t="s">
        <v>2383</v>
      </c>
      <c r="K324" s="40" t="s">
        <v>2380</v>
      </c>
      <c r="L324" s="40" t="s">
        <v>2396</v>
      </c>
    </row>
    <row r="325" spans="10:12" x14ac:dyDescent="0.25">
      <c r="J325" s="40" t="s">
        <v>2383</v>
      </c>
      <c r="K325" s="40" t="s">
        <v>2380</v>
      </c>
      <c r="L325" s="40" t="s">
        <v>2405</v>
      </c>
    </row>
    <row r="326" spans="10:12" x14ac:dyDescent="0.25">
      <c r="J326" s="40" t="s">
        <v>2383</v>
      </c>
      <c r="K326" s="40" t="s">
        <v>2380</v>
      </c>
      <c r="L326" s="40" t="s">
        <v>2380</v>
      </c>
    </row>
    <row r="327" spans="10:12" x14ac:dyDescent="0.25">
      <c r="J327" s="40" t="s">
        <v>2383</v>
      </c>
      <c r="K327" s="40" t="s">
        <v>2380</v>
      </c>
      <c r="L327" s="40" t="s">
        <v>2376</v>
      </c>
    </row>
    <row r="328" spans="10:12" x14ac:dyDescent="0.25">
      <c r="J328" s="40" t="s">
        <v>2383</v>
      </c>
      <c r="K328" s="40" t="s">
        <v>2380</v>
      </c>
      <c r="L328" s="40" t="s">
        <v>2396</v>
      </c>
    </row>
    <row r="329" spans="10:12" x14ac:dyDescent="0.25">
      <c r="J329" s="40" t="s">
        <v>2383</v>
      </c>
      <c r="K329" s="40" t="s">
        <v>2380</v>
      </c>
      <c r="L329" s="40" t="s">
        <v>2396</v>
      </c>
    </row>
    <row r="330" spans="10:12" x14ac:dyDescent="0.25">
      <c r="J330" s="40" t="s">
        <v>2383</v>
      </c>
      <c r="K330" s="40" t="s">
        <v>2380</v>
      </c>
      <c r="L330" s="40" t="s">
        <v>2383</v>
      </c>
    </row>
    <row r="331" spans="10:12" x14ac:dyDescent="0.25">
      <c r="J331" s="40" t="s">
        <v>2383</v>
      </c>
      <c r="K331" s="40" t="s">
        <v>2380</v>
      </c>
      <c r="L331" s="40" t="s">
        <v>2398</v>
      </c>
    </row>
    <row r="332" spans="10:12" x14ac:dyDescent="0.25">
      <c r="J332" s="40" t="s">
        <v>2383</v>
      </c>
      <c r="K332" s="40" t="s">
        <v>2380</v>
      </c>
      <c r="L332" s="40" t="s">
        <v>2398</v>
      </c>
    </row>
    <row r="333" spans="10:12" x14ac:dyDescent="0.25">
      <c r="J333" s="40" t="s">
        <v>2383</v>
      </c>
      <c r="K333" s="40" t="s">
        <v>2380</v>
      </c>
      <c r="L333" s="40" t="s">
        <v>2398</v>
      </c>
    </row>
    <row r="334" spans="10:12" x14ac:dyDescent="0.25">
      <c r="J334" s="40" t="s">
        <v>2383</v>
      </c>
      <c r="K334" s="40" t="s">
        <v>2380</v>
      </c>
      <c r="L334" s="40" t="s">
        <v>2383</v>
      </c>
    </row>
    <row r="335" spans="10:12" x14ac:dyDescent="0.25">
      <c r="J335" s="40" t="s">
        <v>2383</v>
      </c>
      <c r="K335" s="40" t="s">
        <v>2380</v>
      </c>
      <c r="L335" s="40" t="s">
        <v>2385</v>
      </c>
    </row>
    <row r="336" spans="10:12" x14ac:dyDescent="0.25">
      <c r="J336" s="40" t="s">
        <v>2383</v>
      </c>
      <c r="K336" s="40" t="s">
        <v>2380</v>
      </c>
      <c r="L336" s="40" t="s">
        <v>2385</v>
      </c>
    </row>
    <row r="337" spans="10:12" x14ac:dyDescent="0.25">
      <c r="J337" s="40" t="s">
        <v>2383</v>
      </c>
      <c r="K337" s="40" t="s">
        <v>2380</v>
      </c>
      <c r="L337" s="40" t="s">
        <v>2386</v>
      </c>
    </row>
    <row r="338" spans="10:12" x14ac:dyDescent="0.25">
      <c r="J338" s="40" t="s">
        <v>2383</v>
      </c>
      <c r="K338" s="40" t="s">
        <v>2380</v>
      </c>
      <c r="L338" s="40" t="s">
        <v>2385</v>
      </c>
    </row>
    <row r="339" spans="10:12" x14ac:dyDescent="0.25">
      <c r="J339" s="40" t="s">
        <v>2383</v>
      </c>
      <c r="K339" s="40" t="s">
        <v>2380</v>
      </c>
      <c r="L339" s="40" t="s">
        <v>2376</v>
      </c>
    </row>
    <row r="340" spans="10:12" x14ac:dyDescent="0.25">
      <c r="J340" s="40" t="s">
        <v>2383</v>
      </c>
      <c r="K340" s="40" t="s">
        <v>2380</v>
      </c>
      <c r="L340" s="40" t="s">
        <v>2385</v>
      </c>
    </row>
    <row r="341" spans="10:12" x14ac:dyDescent="0.25">
      <c r="J341" s="40" t="s">
        <v>2383</v>
      </c>
      <c r="K341" s="40" t="s">
        <v>2380</v>
      </c>
      <c r="L341" s="40" t="s">
        <v>2383</v>
      </c>
    </row>
    <row r="342" spans="10:12" x14ac:dyDescent="0.25">
      <c r="J342" s="40" t="s">
        <v>2383</v>
      </c>
      <c r="K342" s="40" t="s">
        <v>2380</v>
      </c>
      <c r="L342" s="40" t="s">
        <v>2383</v>
      </c>
    </row>
    <row r="343" spans="10:12" x14ac:dyDescent="0.25">
      <c r="J343" s="40" t="s">
        <v>2383</v>
      </c>
      <c r="K343" s="40" t="s">
        <v>2380</v>
      </c>
      <c r="L343" s="40" t="s">
        <v>2383</v>
      </c>
    </row>
    <row r="344" spans="10:12" x14ac:dyDescent="0.25">
      <c r="J344" s="40" t="s">
        <v>2383</v>
      </c>
      <c r="K344" s="40" t="s">
        <v>2380</v>
      </c>
      <c r="L344" s="40" t="s">
        <v>2383</v>
      </c>
    </row>
    <row r="345" spans="10:12" x14ac:dyDescent="0.25">
      <c r="J345" s="40" t="s">
        <v>2383</v>
      </c>
      <c r="K345" s="40" t="s">
        <v>2380</v>
      </c>
      <c r="L345" s="40" t="s">
        <v>2383</v>
      </c>
    </row>
    <row r="346" spans="10:12" x14ac:dyDescent="0.25">
      <c r="J346" s="40" t="s">
        <v>2383</v>
      </c>
      <c r="K346" s="40" t="s">
        <v>2380</v>
      </c>
      <c r="L346" s="40" t="s">
        <v>2385</v>
      </c>
    </row>
    <row r="347" spans="10:12" x14ac:dyDescent="0.25">
      <c r="J347" s="40" t="s">
        <v>2383</v>
      </c>
      <c r="K347" s="40" t="s">
        <v>2380</v>
      </c>
      <c r="L347" s="40" t="s">
        <v>2383</v>
      </c>
    </row>
    <row r="348" spans="10:12" x14ac:dyDescent="0.25">
      <c r="J348" s="40" t="s">
        <v>2383</v>
      </c>
      <c r="K348" s="40" t="s">
        <v>2380</v>
      </c>
      <c r="L348" s="40" t="s">
        <v>2383</v>
      </c>
    </row>
    <row r="349" spans="10:12" x14ac:dyDescent="0.25">
      <c r="J349" s="40" t="s">
        <v>2383</v>
      </c>
      <c r="K349" s="40" t="s">
        <v>2380</v>
      </c>
      <c r="L349" s="40" t="s">
        <v>2383</v>
      </c>
    </row>
    <row r="350" spans="10:12" x14ac:dyDescent="0.25">
      <c r="J350" s="40" t="s">
        <v>2383</v>
      </c>
      <c r="K350" s="40" t="s">
        <v>2380</v>
      </c>
      <c r="L350" s="40" t="s">
        <v>2383</v>
      </c>
    </row>
    <row r="351" spans="10:12" x14ac:dyDescent="0.25">
      <c r="J351" s="40" t="s">
        <v>2383</v>
      </c>
      <c r="K351" s="40" t="s">
        <v>2380</v>
      </c>
      <c r="L351" s="40" t="s">
        <v>2383</v>
      </c>
    </row>
    <row r="352" spans="10:12" x14ac:dyDescent="0.25">
      <c r="J352" s="40" t="s">
        <v>2383</v>
      </c>
      <c r="K352" s="40" t="s">
        <v>2392</v>
      </c>
      <c r="L352" s="40" t="s">
        <v>2398</v>
      </c>
    </row>
    <row r="353" spans="10:12" x14ac:dyDescent="0.25">
      <c r="J353" s="40" t="s">
        <v>2383</v>
      </c>
      <c r="K353" s="40" t="s">
        <v>2380</v>
      </c>
      <c r="L353" s="40" t="s">
        <v>2398</v>
      </c>
    </row>
    <row r="354" spans="10:12" x14ac:dyDescent="0.25">
      <c r="J354" s="40" t="s">
        <v>2383</v>
      </c>
      <c r="K354" s="40" t="s">
        <v>2380</v>
      </c>
      <c r="L354" s="40" t="s">
        <v>2383</v>
      </c>
    </row>
    <row r="355" spans="10:12" x14ac:dyDescent="0.25">
      <c r="J355" s="40" t="s">
        <v>2383</v>
      </c>
      <c r="K355" s="40" t="s">
        <v>2380</v>
      </c>
      <c r="L355" s="40" t="s">
        <v>2383</v>
      </c>
    </row>
    <row r="356" spans="10:12" x14ac:dyDescent="0.25">
      <c r="J356" s="40" t="s">
        <v>2383</v>
      </c>
      <c r="K356" s="40" t="s">
        <v>2380</v>
      </c>
      <c r="L356" s="40" t="s">
        <v>2383</v>
      </c>
    </row>
    <row r="357" spans="10:12" x14ac:dyDescent="0.25">
      <c r="J357" s="40" t="s">
        <v>2383</v>
      </c>
      <c r="K357" s="40" t="s">
        <v>2380</v>
      </c>
      <c r="L357" s="40" t="s">
        <v>2385</v>
      </c>
    </row>
    <row r="358" spans="10:12" x14ac:dyDescent="0.25">
      <c r="J358" s="40" t="s">
        <v>2383</v>
      </c>
      <c r="K358" s="40" t="s">
        <v>2380</v>
      </c>
      <c r="L358" s="40" t="s">
        <v>2385</v>
      </c>
    </row>
    <row r="359" spans="10:12" x14ac:dyDescent="0.25">
      <c r="J359" s="40" t="s">
        <v>2383</v>
      </c>
      <c r="K359" s="40" t="s">
        <v>2380</v>
      </c>
      <c r="L359" s="40" t="s">
        <v>2385</v>
      </c>
    </row>
    <row r="360" spans="10:12" x14ac:dyDescent="0.25">
      <c r="J360" s="40" t="s">
        <v>2383</v>
      </c>
      <c r="K360" s="40" t="s">
        <v>2380</v>
      </c>
      <c r="L360" s="40" t="s">
        <v>2383</v>
      </c>
    </row>
    <row r="361" spans="10:12" x14ac:dyDescent="0.25">
      <c r="J361" s="40" t="s">
        <v>2383</v>
      </c>
      <c r="K361" s="40" t="s">
        <v>2380</v>
      </c>
      <c r="L361" s="40" t="s">
        <v>2383</v>
      </c>
    </row>
    <row r="362" spans="10:12" x14ac:dyDescent="0.25">
      <c r="J362" s="40" t="s">
        <v>2383</v>
      </c>
      <c r="K362" s="40" t="s">
        <v>2380</v>
      </c>
      <c r="L362" s="40" t="s">
        <v>2398</v>
      </c>
    </row>
    <row r="363" spans="10:12" x14ac:dyDescent="0.25">
      <c r="J363" s="40" t="s">
        <v>2383</v>
      </c>
      <c r="K363" s="40" t="s">
        <v>2380</v>
      </c>
      <c r="L363" s="40" t="s">
        <v>2380</v>
      </c>
    </row>
    <row r="364" spans="10:12" x14ac:dyDescent="0.25">
      <c r="J364" s="40" t="s">
        <v>2383</v>
      </c>
      <c r="K364" s="40" t="s">
        <v>2380</v>
      </c>
      <c r="L364" s="40" t="s">
        <v>2385</v>
      </c>
    </row>
    <row r="365" spans="10:12" x14ac:dyDescent="0.25">
      <c r="J365" s="40" t="s">
        <v>2383</v>
      </c>
      <c r="K365" s="40" t="s">
        <v>2392</v>
      </c>
      <c r="L365" s="40" t="s">
        <v>2396</v>
      </c>
    </row>
    <row r="366" spans="10:12" x14ac:dyDescent="0.25">
      <c r="J366" s="40" t="s">
        <v>2383</v>
      </c>
      <c r="K366" s="40" t="s">
        <v>2392</v>
      </c>
      <c r="L366" s="40" t="s">
        <v>2398</v>
      </c>
    </row>
    <row r="367" spans="10:12" x14ac:dyDescent="0.25">
      <c r="J367" s="40" t="s">
        <v>2383</v>
      </c>
      <c r="K367" s="40" t="s">
        <v>2392</v>
      </c>
      <c r="L367" s="40" t="s">
        <v>2383</v>
      </c>
    </row>
    <row r="368" spans="10:12" x14ac:dyDescent="0.25">
      <c r="J368" s="40" t="s">
        <v>2383</v>
      </c>
      <c r="K368" s="40" t="s">
        <v>2380</v>
      </c>
      <c r="L368" s="40" t="s">
        <v>2384</v>
      </c>
    </row>
    <row r="369" spans="10:12" x14ac:dyDescent="0.25">
      <c r="J369" s="40" t="s">
        <v>2383</v>
      </c>
      <c r="K369" s="40" t="s">
        <v>2380</v>
      </c>
      <c r="L369" s="40" t="s">
        <v>2383</v>
      </c>
    </row>
    <row r="370" spans="10:12" x14ac:dyDescent="0.25">
      <c r="J370" s="40" t="s">
        <v>2383</v>
      </c>
      <c r="K370" s="40" t="s">
        <v>2380</v>
      </c>
      <c r="L370" s="40" t="s">
        <v>2398</v>
      </c>
    </row>
    <row r="371" spans="10:12" x14ac:dyDescent="0.25">
      <c r="J371" s="40" t="s">
        <v>2383</v>
      </c>
      <c r="K371" s="40" t="s">
        <v>2380</v>
      </c>
      <c r="L371" s="40" t="s">
        <v>2383</v>
      </c>
    </row>
    <row r="372" spans="10:12" x14ac:dyDescent="0.25">
      <c r="J372" s="40" t="s">
        <v>2383</v>
      </c>
      <c r="K372" s="40" t="s">
        <v>2380</v>
      </c>
      <c r="L372" s="40" t="s">
        <v>2383</v>
      </c>
    </row>
    <row r="373" spans="10:12" x14ac:dyDescent="0.25">
      <c r="J373" s="40" t="s">
        <v>2383</v>
      </c>
      <c r="K373" s="40" t="s">
        <v>2389</v>
      </c>
      <c r="L373" s="40" t="s">
        <v>2378</v>
      </c>
    </row>
    <row r="374" spans="10:12" x14ac:dyDescent="0.25">
      <c r="J374" s="40" t="s">
        <v>2383</v>
      </c>
      <c r="K374" s="40" t="s">
        <v>2389</v>
      </c>
      <c r="L374" s="40" t="s">
        <v>2378</v>
      </c>
    </row>
    <row r="375" spans="10:12" x14ac:dyDescent="0.25">
      <c r="J375" s="40" t="s">
        <v>2383</v>
      </c>
      <c r="K375" s="40" t="s">
        <v>2380</v>
      </c>
      <c r="L375" s="29" t="s">
        <v>2380</v>
      </c>
    </row>
    <row r="376" spans="10:12" x14ac:dyDescent="0.25">
      <c r="J376" s="40" t="s">
        <v>2383</v>
      </c>
      <c r="K376" s="40" t="s">
        <v>2383</v>
      </c>
      <c r="L376" s="29" t="s">
        <v>2380</v>
      </c>
    </row>
    <row r="377" spans="10:12" x14ac:dyDescent="0.25">
      <c r="J377" s="40" t="s">
        <v>2383</v>
      </c>
      <c r="K377" s="40" t="s">
        <v>2380</v>
      </c>
      <c r="L377" s="29" t="s">
        <v>2383</v>
      </c>
    </row>
    <row r="378" spans="10:12" x14ac:dyDescent="0.25">
      <c r="J378" s="40" t="s">
        <v>2383</v>
      </c>
      <c r="K378" s="40" t="s">
        <v>2380</v>
      </c>
      <c r="L378" s="29" t="s">
        <v>2392</v>
      </c>
    </row>
    <row r="379" spans="10:12" x14ac:dyDescent="0.25">
      <c r="J379" s="40" t="s">
        <v>2383</v>
      </c>
      <c r="K379" s="40" t="s">
        <v>2380</v>
      </c>
      <c r="L379" s="29" t="s">
        <v>2383</v>
      </c>
    </row>
    <row r="380" spans="10:12" x14ac:dyDescent="0.25">
      <c r="J380" s="40" t="s">
        <v>2383</v>
      </c>
      <c r="K380" s="40" t="s">
        <v>2380</v>
      </c>
      <c r="L380" s="29" t="s">
        <v>2388</v>
      </c>
    </row>
    <row r="381" spans="10:12" x14ac:dyDescent="0.25">
      <c r="J381" s="40" t="s">
        <v>2383</v>
      </c>
      <c r="K381" s="40" t="s">
        <v>2380</v>
      </c>
      <c r="L381" s="29" t="s">
        <v>2376</v>
      </c>
    </row>
    <row r="382" spans="10:12" x14ac:dyDescent="0.25">
      <c r="J382" s="40" t="s">
        <v>2383</v>
      </c>
      <c r="K382" s="40" t="s">
        <v>2380</v>
      </c>
      <c r="L382" s="29" t="s">
        <v>2376</v>
      </c>
    </row>
  </sheetData>
  <autoFilter ref="A1:AQ162" xr:uid="{9F359925-1C13-4ECE-B968-8AA2D61EFE33}">
    <filterColumn colId="9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C991-4CDD-4E9C-9FAC-48DA368CA698}">
  <dimension ref="A1:AH67"/>
  <sheetViews>
    <sheetView zoomScale="115" zoomScaleNormal="115" workbookViewId="0">
      <selection activeCell="B36" sqref="B36"/>
    </sheetView>
  </sheetViews>
  <sheetFormatPr defaultRowHeight="13.8" x14ac:dyDescent="0.25"/>
  <cols>
    <col min="1" max="1" width="12.109375" bestFit="1" customWidth="1"/>
    <col min="2" max="2" width="18.77734375" bestFit="1" customWidth="1"/>
    <col min="3" max="3" width="8.5546875" bestFit="1" customWidth="1"/>
    <col min="4" max="4" width="11.21875" style="10" customWidth="1"/>
    <col min="5" max="7" width="11.21875" style="10" hidden="1" customWidth="1"/>
    <col min="8" max="8" width="11.21875" style="93" hidden="1" customWidth="1"/>
    <col min="9" max="9" width="8.88671875" style="94" hidden="1" customWidth="1"/>
    <col min="10" max="10" width="26.5546875" bestFit="1" customWidth="1"/>
    <col min="11" max="11" width="13.33203125" bestFit="1" customWidth="1"/>
    <col min="12" max="12" width="15.21875" bestFit="1" customWidth="1"/>
    <col min="13" max="13" width="19.21875" bestFit="1" customWidth="1"/>
    <col min="14" max="14" width="15.6640625" customWidth="1"/>
    <col min="15" max="15" width="10.21875" bestFit="1" customWidth="1"/>
    <col min="16" max="16" width="7.109375" bestFit="1" customWidth="1"/>
    <col min="17" max="17" width="18.44140625" bestFit="1" customWidth="1"/>
    <col min="18" max="18" width="14.88671875" bestFit="1" customWidth="1"/>
    <col min="19" max="19" width="7.33203125" bestFit="1" customWidth="1"/>
    <col min="20" max="20" width="11.109375" bestFit="1" customWidth="1"/>
    <col min="22" max="22" width="12.6640625" customWidth="1"/>
    <col min="24" max="24" width="22.77734375" customWidth="1"/>
    <col min="26" max="26" width="13.44140625" customWidth="1"/>
    <col min="31" max="31" width="8.88671875" style="92"/>
  </cols>
  <sheetData>
    <row r="1" spans="1:34" s="16" customFormat="1" x14ac:dyDescent="0.25">
      <c r="A1" s="13" t="s">
        <v>1</v>
      </c>
      <c r="B1" s="13" t="s">
        <v>1356</v>
      </c>
      <c r="C1" s="13" t="s">
        <v>1335</v>
      </c>
      <c r="D1" s="14" t="s">
        <v>1336</v>
      </c>
      <c r="E1" s="14"/>
      <c r="F1" s="14"/>
      <c r="G1" s="14"/>
      <c r="H1" s="95"/>
      <c r="I1" s="97"/>
      <c r="L1" s="100" t="s">
        <v>2423</v>
      </c>
      <c r="P1" s="17"/>
      <c r="X1" s="100" t="s">
        <v>2425</v>
      </c>
      <c r="AE1" s="109"/>
    </row>
    <row r="2" spans="1:34" x14ac:dyDescent="0.25">
      <c r="A2" s="114" t="s">
        <v>1337</v>
      </c>
      <c r="B2" s="7" t="s">
        <v>209</v>
      </c>
      <c r="C2" s="25">
        <v>19</v>
      </c>
      <c r="D2" s="110">
        <v>0.52800000000000002</v>
      </c>
      <c r="E2" s="6">
        <v>0.52800000000000002</v>
      </c>
      <c r="F2" s="6">
        <v>0.52777777777777779</v>
      </c>
      <c r="G2" s="11">
        <f>C2/H2</f>
        <v>0.52777777777777779</v>
      </c>
      <c r="H2" s="53">
        <v>36</v>
      </c>
      <c r="I2" s="94">
        <f>SUM(C2:C10)</f>
        <v>36</v>
      </c>
      <c r="J2" s="25"/>
      <c r="K2" s="25" t="s">
        <v>1357</v>
      </c>
      <c r="L2" s="25" t="s">
        <v>1358</v>
      </c>
      <c r="M2" s="25" t="s">
        <v>1359</v>
      </c>
      <c r="N2" s="25" t="s">
        <v>1360</v>
      </c>
      <c r="O2" s="25" t="s">
        <v>1371</v>
      </c>
      <c r="P2" s="25" t="s">
        <v>1361</v>
      </c>
      <c r="Q2" s="25" t="s">
        <v>860</v>
      </c>
      <c r="R2" s="25" t="s">
        <v>1362</v>
      </c>
      <c r="S2" s="25" t="s">
        <v>1363</v>
      </c>
      <c r="T2" s="25"/>
      <c r="U2" s="26"/>
      <c r="V2" s="26" t="s">
        <v>1357</v>
      </c>
      <c r="W2" s="26" t="s">
        <v>1358</v>
      </c>
      <c r="X2" s="26" t="s">
        <v>1359</v>
      </c>
      <c r="Y2" s="26" t="s">
        <v>1360</v>
      </c>
      <c r="Z2" s="26" t="s">
        <v>1371</v>
      </c>
      <c r="AA2" s="26" t="s">
        <v>1361</v>
      </c>
      <c r="AB2" s="26" t="s">
        <v>860</v>
      </c>
      <c r="AC2" s="26" t="s">
        <v>1362</v>
      </c>
      <c r="AD2" s="26" t="s">
        <v>1363</v>
      </c>
      <c r="AF2" s="23"/>
      <c r="AG2" s="91"/>
      <c r="AH2" s="91"/>
    </row>
    <row r="3" spans="1:34" x14ac:dyDescent="0.25">
      <c r="A3" s="114"/>
      <c r="B3" s="25" t="s">
        <v>193</v>
      </c>
      <c r="C3" s="25">
        <v>3</v>
      </c>
      <c r="D3" s="110">
        <v>8.3000000000000004E-2</v>
      </c>
      <c r="E3" s="6">
        <v>8.3000000000000004E-2</v>
      </c>
      <c r="F3" s="6">
        <v>8.3333333333333329E-2</v>
      </c>
      <c r="G3" s="11">
        <f t="shared" ref="G3:G46" si="0">C3/H3</f>
        <v>8.3333333333333329E-2</v>
      </c>
      <c r="H3" s="53">
        <v>36</v>
      </c>
      <c r="I3" s="94">
        <f>SUM(C2:C10)</f>
        <v>36</v>
      </c>
      <c r="J3" s="25" t="s">
        <v>602</v>
      </c>
      <c r="K3" s="25">
        <v>9</v>
      </c>
      <c r="L3" s="25">
        <v>15</v>
      </c>
      <c r="M3" s="25">
        <v>2</v>
      </c>
      <c r="N3" s="25">
        <v>6</v>
      </c>
      <c r="O3" s="25">
        <v>4</v>
      </c>
      <c r="P3" s="25">
        <v>0</v>
      </c>
      <c r="Q3" s="25">
        <v>0</v>
      </c>
      <c r="R3" s="25">
        <v>2</v>
      </c>
      <c r="S3" s="25">
        <v>4</v>
      </c>
      <c r="T3" s="25"/>
      <c r="U3" s="7" t="s">
        <v>1350</v>
      </c>
      <c r="V3">
        <v>7</v>
      </c>
      <c r="W3">
        <v>0</v>
      </c>
      <c r="X3">
        <v>2</v>
      </c>
      <c r="Y3">
        <v>0</v>
      </c>
      <c r="Z3">
        <v>0</v>
      </c>
      <c r="AA3">
        <v>0</v>
      </c>
      <c r="AB3">
        <v>1</v>
      </c>
      <c r="AC3">
        <v>2</v>
      </c>
      <c r="AD3">
        <v>0</v>
      </c>
      <c r="AG3" s="91"/>
      <c r="AH3" s="91"/>
    </row>
    <row r="4" spans="1:34" x14ac:dyDescent="0.25">
      <c r="A4" s="114"/>
      <c r="B4" s="25" t="s">
        <v>181</v>
      </c>
      <c r="C4" s="25">
        <v>0</v>
      </c>
      <c r="D4" s="110">
        <v>0</v>
      </c>
      <c r="E4" s="6">
        <v>0</v>
      </c>
      <c r="F4" s="6">
        <v>0</v>
      </c>
      <c r="G4" s="11">
        <f t="shared" si="0"/>
        <v>0</v>
      </c>
      <c r="H4" s="53">
        <v>36</v>
      </c>
      <c r="I4" s="94">
        <f>SUM(C2:C10)</f>
        <v>36</v>
      </c>
      <c r="J4" s="25" t="s">
        <v>1339</v>
      </c>
      <c r="K4" s="25">
        <v>29</v>
      </c>
      <c r="L4" s="25">
        <v>7</v>
      </c>
      <c r="M4" s="25">
        <v>2</v>
      </c>
      <c r="N4" s="25">
        <v>29</v>
      </c>
      <c r="O4" s="25">
        <v>39</v>
      </c>
      <c r="P4" s="25">
        <v>9</v>
      </c>
      <c r="Q4" s="25">
        <v>25</v>
      </c>
      <c r="R4" s="25">
        <v>24</v>
      </c>
      <c r="S4" s="25">
        <v>7</v>
      </c>
      <c r="T4" s="25"/>
      <c r="U4" s="7" t="s">
        <v>1351</v>
      </c>
      <c r="V4">
        <v>114</v>
      </c>
      <c r="W4">
        <v>19</v>
      </c>
      <c r="X4">
        <v>84</v>
      </c>
      <c r="Y4">
        <v>158</v>
      </c>
      <c r="Z4">
        <v>50</v>
      </c>
      <c r="AA4">
        <v>5</v>
      </c>
      <c r="AB4">
        <v>13</v>
      </c>
      <c r="AC4">
        <v>27</v>
      </c>
      <c r="AD4">
        <v>18</v>
      </c>
      <c r="AG4" s="91"/>
      <c r="AH4" s="91"/>
    </row>
    <row r="5" spans="1:34" x14ac:dyDescent="0.25">
      <c r="A5" s="114"/>
      <c r="B5" s="25" t="s">
        <v>1364</v>
      </c>
      <c r="C5" s="25">
        <v>5</v>
      </c>
      <c r="D5" s="110">
        <v>0.13900000000000001</v>
      </c>
      <c r="E5" s="6">
        <v>0.13900000000000001</v>
      </c>
      <c r="F5" s="6">
        <v>0.1388888888888889</v>
      </c>
      <c r="G5" s="11">
        <f t="shared" si="0"/>
        <v>0.1388888888888889</v>
      </c>
      <c r="H5" s="53">
        <v>36</v>
      </c>
      <c r="I5" s="94">
        <f t="shared" ref="I5" si="1">SUM(C4:C12)</f>
        <v>20</v>
      </c>
      <c r="J5" s="25" t="s">
        <v>1348</v>
      </c>
      <c r="K5" s="25">
        <v>56</v>
      </c>
      <c r="L5" s="25">
        <v>3</v>
      </c>
      <c r="M5" s="25">
        <v>1</v>
      </c>
      <c r="N5" s="25">
        <v>2</v>
      </c>
      <c r="O5" s="25">
        <v>5</v>
      </c>
      <c r="P5" s="25">
        <v>0</v>
      </c>
      <c r="Q5" s="25">
        <v>11</v>
      </c>
      <c r="R5" s="25">
        <v>13</v>
      </c>
      <c r="S5" s="25">
        <v>5</v>
      </c>
      <c r="T5" s="25"/>
      <c r="U5" s="7" t="s">
        <v>1352</v>
      </c>
      <c r="V5">
        <v>60</v>
      </c>
      <c r="W5">
        <v>61</v>
      </c>
      <c r="X5">
        <v>84</v>
      </c>
      <c r="Y5">
        <v>150</v>
      </c>
      <c r="Z5">
        <v>18</v>
      </c>
      <c r="AA5">
        <v>33</v>
      </c>
      <c r="AB5">
        <v>48</v>
      </c>
      <c r="AC5">
        <v>34</v>
      </c>
      <c r="AD5">
        <v>15</v>
      </c>
      <c r="AG5" s="91"/>
      <c r="AH5" s="91"/>
    </row>
    <row r="6" spans="1:34" x14ac:dyDescent="0.25">
      <c r="A6" s="114"/>
      <c r="B6" s="25" t="s">
        <v>2374</v>
      </c>
      <c r="C6" s="25">
        <v>1</v>
      </c>
      <c r="D6" s="110">
        <v>2.7999999999999997E-2</v>
      </c>
      <c r="E6" s="6">
        <v>2.8000000000000001E-2</v>
      </c>
      <c r="F6" s="6">
        <v>2.7777777777777776E-2</v>
      </c>
      <c r="G6" s="11">
        <f t="shared" si="0"/>
        <v>2.7777777777777776E-2</v>
      </c>
      <c r="H6" s="53">
        <v>36</v>
      </c>
      <c r="I6" s="94">
        <f t="shared" ref="I6" si="2">SUM(C6:C14)</f>
        <v>29</v>
      </c>
      <c r="J6" s="25" t="s">
        <v>1341</v>
      </c>
      <c r="K6" s="25">
        <v>16</v>
      </c>
      <c r="L6" s="25">
        <v>66</v>
      </c>
      <c r="M6" s="25">
        <v>177</v>
      </c>
      <c r="N6" s="25">
        <v>184</v>
      </c>
      <c r="O6" s="25">
        <v>0</v>
      </c>
      <c r="P6" s="25">
        <v>33</v>
      </c>
      <c r="Q6" s="25">
        <v>17</v>
      </c>
      <c r="R6" s="25">
        <v>4</v>
      </c>
      <c r="S6" s="25">
        <v>3</v>
      </c>
      <c r="T6" s="25"/>
      <c r="U6" s="7" t="s">
        <v>1353</v>
      </c>
      <c r="V6">
        <v>6</v>
      </c>
      <c r="W6">
        <v>47</v>
      </c>
      <c r="X6">
        <v>73</v>
      </c>
      <c r="Y6">
        <v>19</v>
      </c>
      <c r="Z6">
        <v>0</v>
      </c>
      <c r="AA6">
        <v>70</v>
      </c>
      <c r="AB6">
        <v>6</v>
      </c>
      <c r="AC6">
        <v>11</v>
      </c>
      <c r="AD6">
        <v>7</v>
      </c>
      <c r="AG6" s="91"/>
      <c r="AH6" s="91"/>
    </row>
    <row r="7" spans="1:34" x14ac:dyDescent="0.25">
      <c r="A7" s="114"/>
      <c r="B7" s="25" t="s">
        <v>185</v>
      </c>
      <c r="C7" s="25">
        <v>0</v>
      </c>
      <c r="D7" s="110">
        <v>0</v>
      </c>
      <c r="E7" s="6">
        <v>0</v>
      </c>
      <c r="F7" s="6">
        <v>0</v>
      </c>
      <c r="G7" s="11">
        <f t="shared" si="0"/>
        <v>0</v>
      </c>
      <c r="H7" s="53">
        <v>36</v>
      </c>
      <c r="I7" s="94">
        <f t="shared" ref="I7" si="3">SUM(C6:C14)</f>
        <v>29</v>
      </c>
      <c r="J7" s="25" t="s">
        <v>1345</v>
      </c>
      <c r="K7" s="25">
        <v>31</v>
      </c>
      <c r="L7" s="25">
        <v>11</v>
      </c>
      <c r="M7" s="25">
        <v>7</v>
      </c>
      <c r="N7" s="25">
        <v>28</v>
      </c>
      <c r="O7" s="25">
        <v>14</v>
      </c>
      <c r="P7" s="25">
        <v>2</v>
      </c>
      <c r="Q7" s="25">
        <v>6</v>
      </c>
      <c r="R7" s="25">
        <v>24</v>
      </c>
      <c r="S7" s="25">
        <v>11</v>
      </c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G7" s="91"/>
      <c r="AH7" s="91"/>
    </row>
    <row r="8" spans="1:34" x14ac:dyDescent="0.25">
      <c r="A8" s="114"/>
      <c r="B8" s="25" t="s">
        <v>207</v>
      </c>
      <c r="C8" s="25">
        <v>0</v>
      </c>
      <c r="D8" s="110">
        <v>0</v>
      </c>
      <c r="E8" s="6">
        <v>0</v>
      </c>
      <c r="F8" s="6">
        <v>0</v>
      </c>
      <c r="G8" s="11">
        <f t="shared" si="0"/>
        <v>0</v>
      </c>
      <c r="H8" s="53">
        <v>36</v>
      </c>
      <c r="I8" s="94">
        <f t="shared" ref="I8" si="4">SUM(C8:C16)</f>
        <v>34</v>
      </c>
      <c r="J8" s="25" t="s">
        <v>603</v>
      </c>
      <c r="K8" s="25">
        <v>16</v>
      </c>
      <c r="L8" s="25">
        <v>0</v>
      </c>
      <c r="M8" s="25">
        <v>2</v>
      </c>
      <c r="N8" s="25">
        <v>3</v>
      </c>
      <c r="O8" s="25">
        <v>0</v>
      </c>
      <c r="P8" s="25">
        <v>0</v>
      </c>
      <c r="Q8" s="25">
        <v>1</v>
      </c>
      <c r="R8" s="25">
        <v>1</v>
      </c>
      <c r="S8" s="25">
        <v>1</v>
      </c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G8" s="91"/>
      <c r="AH8" s="91"/>
    </row>
    <row r="9" spans="1:34" x14ac:dyDescent="0.25">
      <c r="A9" s="114"/>
      <c r="B9" s="25" t="s">
        <v>196</v>
      </c>
      <c r="C9" s="25">
        <v>8</v>
      </c>
      <c r="D9" s="110">
        <v>0.222</v>
      </c>
      <c r="E9" s="6">
        <v>0.222</v>
      </c>
      <c r="F9" s="6">
        <v>0.22222222222222221</v>
      </c>
      <c r="G9" s="11">
        <f t="shared" si="0"/>
        <v>0.22222222222222221</v>
      </c>
      <c r="H9" s="53">
        <v>36</v>
      </c>
      <c r="I9" s="94">
        <f t="shared" ref="I9" si="5">SUM(C8:C16)</f>
        <v>34</v>
      </c>
      <c r="J9" s="25" t="s">
        <v>1342</v>
      </c>
      <c r="K9" s="25">
        <v>13</v>
      </c>
      <c r="L9" s="25">
        <v>11</v>
      </c>
      <c r="M9" s="25">
        <v>35</v>
      </c>
      <c r="N9" s="25">
        <v>31</v>
      </c>
      <c r="O9" s="25">
        <v>0</v>
      </c>
      <c r="P9" s="25">
        <v>61</v>
      </c>
      <c r="Q9" s="25">
        <v>1</v>
      </c>
      <c r="R9" s="25">
        <v>2</v>
      </c>
      <c r="S9" s="25">
        <v>5</v>
      </c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G9" s="91"/>
      <c r="AH9" s="91"/>
    </row>
    <row r="10" spans="1:34" x14ac:dyDescent="0.25">
      <c r="A10" s="114"/>
      <c r="B10" s="25" t="s">
        <v>1365</v>
      </c>
      <c r="C10" s="25">
        <v>0</v>
      </c>
      <c r="D10" s="110">
        <v>0</v>
      </c>
      <c r="E10" s="6">
        <v>0</v>
      </c>
      <c r="F10" s="6">
        <v>0</v>
      </c>
      <c r="G10" s="11">
        <f t="shared" si="0"/>
        <v>0</v>
      </c>
      <c r="H10" s="53">
        <v>36</v>
      </c>
      <c r="I10" s="94">
        <f t="shared" ref="I10" si="6">SUM(C10:C18)</f>
        <v>34</v>
      </c>
      <c r="J10" s="25" t="s">
        <v>1343</v>
      </c>
      <c r="K10" s="25">
        <v>5</v>
      </c>
      <c r="L10" s="25">
        <v>2</v>
      </c>
      <c r="M10" s="25">
        <v>14</v>
      </c>
      <c r="N10" s="25">
        <v>22</v>
      </c>
      <c r="O10" s="25">
        <v>0</v>
      </c>
      <c r="P10" s="25">
        <v>1</v>
      </c>
      <c r="Q10" s="25">
        <v>4</v>
      </c>
      <c r="R10" s="25">
        <v>4</v>
      </c>
      <c r="S10" s="25">
        <v>1</v>
      </c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G10" s="91"/>
      <c r="AH10" s="91"/>
    </row>
    <row r="11" spans="1:34" x14ac:dyDescent="0.25">
      <c r="A11" s="114" t="s">
        <v>1338</v>
      </c>
      <c r="B11" s="7" t="s">
        <v>209</v>
      </c>
      <c r="C11" s="25">
        <v>6</v>
      </c>
      <c r="D11" s="110">
        <v>0.17100000000000001</v>
      </c>
      <c r="E11" s="6">
        <v>0.2</v>
      </c>
      <c r="F11" s="6">
        <v>0.2</v>
      </c>
      <c r="G11" s="11">
        <f t="shared" si="0"/>
        <v>0.17142857142857143</v>
      </c>
      <c r="H11" s="53">
        <v>35</v>
      </c>
      <c r="I11" s="94">
        <f>SUM(C11:C19)</f>
        <v>35</v>
      </c>
      <c r="J11" s="25" t="s">
        <v>226</v>
      </c>
      <c r="K11" s="25">
        <v>12</v>
      </c>
      <c r="L11" s="25">
        <v>12</v>
      </c>
      <c r="M11" s="25">
        <v>3</v>
      </c>
      <c r="N11" s="25">
        <v>22</v>
      </c>
      <c r="O11" s="25">
        <v>6</v>
      </c>
      <c r="P11" s="25">
        <v>2</v>
      </c>
      <c r="Q11" s="25">
        <v>3</v>
      </c>
      <c r="R11" s="25">
        <v>0</v>
      </c>
      <c r="S11" s="25">
        <v>3</v>
      </c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G11" s="91"/>
      <c r="AH11" s="91"/>
    </row>
    <row r="12" spans="1:34" x14ac:dyDescent="0.25">
      <c r="A12" s="114"/>
      <c r="B12" s="25" t="s">
        <v>193</v>
      </c>
      <c r="C12" s="25">
        <v>0</v>
      </c>
      <c r="D12" s="110">
        <v>0</v>
      </c>
      <c r="E12" s="6">
        <v>0</v>
      </c>
      <c r="F12" s="6">
        <v>0</v>
      </c>
      <c r="G12" s="11">
        <f t="shared" si="0"/>
        <v>0</v>
      </c>
      <c r="H12" s="53">
        <v>35</v>
      </c>
      <c r="J12" s="18"/>
      <c r="K12" s="18"/>
      <c r="L12" s="18"/>
      <c r="M12" s="18"/>
      <c r="N12" s="18"/>
      <c r="O12" s="18"/>
      <c r="P12" s="18"/>
      <c r="Q12" s="18"/>
      <c r="AG12" s="91"/>
      <c r="AH12" s="91"/>
    </row>
    <row r="13" spans="1:34" x14ac:dyDescent="0.25">
      <c r="A13" s="114"/>
      <c r="B13" s="25" t="s">
        <v>181</v>
      </c>
      <c r="C13" s="25">
        <v>1</v>
      </c>
      <c r="D13" s="110">
        <v>2.8999999999999998E-2</v>
      </c>
      <c r="E13" s="6">
        <v>2.9000000000000001E-2</v>
      </c>
      <c r="F13" s="6">
        <v>2.8571428571428571E-2</v>
      </c>
      <c r="G13" s="11">
        <f t="shared" si="0"/>
        <v>2.8571428571428571E-2</v>
      </c>
      <c r="H13" s="53">
        <v>35</v>
      </c>
      <c r="J13" s="18"/>
      <c r="K13" s="18"/>
      <c r="L13" s="18"/>
      <c r="M13" s="18"/>
      <c r="N13" s="18"/>
      <c r="O13" s="18"/>
      <c r="P13" s="18"/>
      <c r="Q13" s="18"/>
      <c r="AG13" s="91"/>
      <c r="AH13" s="91"/>
    </row>
    <row r="14" spans="1:34" x14ac:dyDescent="0.25">
      <c r="A14" s="114"/>
      <c r="B14" s="25" t="s">
        <v>1364</v>
      </c>
      <c r="C14" s="25">
        <v>13</v>
      </c>
      <c r="D14" s="110">
        <v>0.371</v>
      </c>
      <c r="E14" s="6">
        <v>0.371</v>
      </c>
      <c r="F14" s="6">
        <v>0.37142857142857144</v>
      </c>
      <c r="G14" s="11">
        <f t="shared" si="0"/>
        <v>0.37142857142857144</v>
      </c>
      <c r="H14" s="53">
        <v>35</v>
      </c>
      <c r="J14" s="18"/>
      <c r="K14" s="18"/>
      <c r="L14" s="18"/>
      <c r="M14" s="18"/>
      <c r="N14" s="18"/>
      <c r="O14" s="18"/>
      <c r="P14" s="18"/>
      <c r="Q14" s="18"/>
      <c r="AG14" s="91"/>
      <c r="AH14" s="91"/>
    </row>
    <row r="15" spans="1:34" x14ac:dyDescent="0.25">
      <c r="A15" s="114"/>
      <c r="B15" s="25" t="s">
        <v>1371</v>
      </c>
      <c r="C15" s="25">
        <v>1</v>
      </c>
      <c r="D15" s="110">
        <v>2.8999999999999998E-2</v>
      </c>
      <c r="E15" s="6">
        <v>2.9000000000000001E-2</v>
      </c>
      <c r="F15" s="6">
        <v>2.8571428571428571E-2</v>
      </c>
      <c r="G15" s="11">
        <f t="shared" si="0"/>
        <v>2.8571428571428571E-2</v>
      </c>
      <c r="H15" s="53">
        <v>35</v>
      </c>
      <c r="J15" s="18"/>
      <c r="K15" s="18"/>
      <c r="L15" s="18"/>
      <c r="M15" s="18"/>
      <c r="N15" s="18"/>
      <c r="O15" s="18"/>
      <c r="P15" s="18"/>
      <c r="Q15" s="18"/>
      <c r="AG15" s="91"/>
      <c r="AH15" s="91"/>
    </row>
    <row r="16" spans="1:34" x14ac:dyDescent="0.25">
      <c r="A16" s="114"/>
      <c r="B16" s="25" t="s">
        <v>185</v>
      </c>
      <c r="C16" s="25">
        <v>5</v>
      </c>
      <c r="D16" s="110">
        <v>0.14199999999999999</v>
      </c>
      <c r="E16" s="6">
        <v>0.14199999999999999</v>
      </c>
      <c r="F16" s="6">
        <v>0.14285714285714285</v>
      </c>
      <c r="G16" s="11">
        <f t="shared" si="0"/>
        <v>0.14285714285714285</v>
      </c>
      <c r="H16" s="53">
        <v>35</v>
      </c>
      <c r="J16" s="18"/>
      <c r="K16" s="18"/>
      <c r="L16" s="18"/>
      <c r="M16" s="18"/>
      <c r="N16" s="18"/>
      <c r="O16" s="18"/>
      <c r="P16" s="18"/>
      <c r="Q16" s="18"/>
      <c r="AG16" s="91"/>
      <c r="AH16" s="91"/>
    </row>
    <row r="17" spans="1:34" x14ac:dyDescent="0.25">
      <c r="A17" s="114"/>
      <c r="B17" s="25" t="s">
        <v>207</v>
      </c>
      <c r="C17" s="25">
        <v>1</v>
      </c>
      <c r="D17" s="110">
        <v>2.8999999999999998E-2</v>
      </c>
      <c r="E17" s="6">
        <v>2.9000000000000001E-2</v>
      </c>
      <c r="F17" s="6">
        <v>2.8571428571428571E-2</v>
      </c>
      <c r="G17" s="11">
        <f t="shared" si="0"/>
        <v>2.8571428571428571E-2</v>
      </c>
      <c r="H17" s="53">
        <v>35</v>
      </c>
      <c r="J17" s="18"/>
      <c r="K17" s="18"/>
      <c r="L17" s="18"/>
      <c r="M17" s="18"/>
      <c r="N17" s="18"/>
      <c r="O17" s="18"/>
      <c r="P17" s="18"/>
      <c r="Q17" s="18"/>
      <c r="AG17" s="91"/>
      <c r="AH17" s="91"/>
    </row>
    <row r="18" spans="1:34" x14ac:dyDescent="0.25">
      <c r="A18" s="114"/>
      <c r="B18" s="25" t="s">
        <v>196</v>
      </c>
      <c r="C18" s="25">
        <v>7</v>
      </c>
      <c r="D18" s="110">
        <v>0.2</v>
      </c>
      <c r="E18" s="6">
        <v>0.2</v>
      </c>
      <c r="F18" s="6">
        <v>0.2</v>
      </c>
      <c r="G18" s="11">
        <f t="shared" si="0"/>
        <v>0.2</v>
      </c>
      <c r="H18" s="53">
        <v>35</v>
      </c>
      <c r="J18" s="18"/>
      <c r="K18" s="18"/>
      <c r="L18" s="18"/>
      <c r="M18" s="18"/>
      <c r="N18" s="18"/>
      <c r="O18" s="18"/>
      <c r="P18" s="18"/>
      <c r="Q18" s="18"/>
      <c r="AG18" s="91"/>
      <c r="AH18" s="91"/>
    </row>
    <row r="19" spans="1:34" x14ac:dyDescent="0.25">
      <c r="A19" s="114"/>
      <c r="B19" s="25" t="s">
        <v>1365</v>
      </c>
      <c r="C19" s="25">
        <v>1</v>
      </c>
      <c r="D19" s="110">
        <v>2.8999999999999998E-2</v>
      </c>
      <c r="E19" s="6">
        <v>0</v>
      </c>
      <c r="F19" s="6">
        <v>0</v>
      </c>
      <c r="G19" s="11">
        <f t="shared" si="0"/>
        <v>2.8571428571428571E-2</v>
      </c>
      <c r="H19" s="53">
        <v>35</v>
      </c>
      <c r="J19" s="18"/>
      <c r="K19" s="18"/>
      <c r="L19" s="18"/>
      <c r="M19" s="18"/>
      <c r="N19" s="18"/>
      <c r="O19" s="18"/>
      <c r="P19" s="18"/>
      <c r="Q19" s="18"/>
      <c r="AG19" s="91"/>
      <c r="AH19" s="91"/>
    </row>
    <row r="20" spans="1:34" x14ac:dyDescent="0.25">
      <c r="A20" s="114" t="s">
        <v>1344</v>
      </c>
      <c r="B20" s="7" t="s">
        <v>209</v>
      </c>
      <c r="C20" s="25">
        <v>87</v>
      </c>
      <c r="D20" s="110">
        <v>0.14000000000000001</v>
      </c>
      <c r="E20" s="22">
        <v>0.14000000000000001</v>
      </c>
      <c r="F20" s="22">
        <v>0.14009661835748793</v>
      </c>
      <c r="G20" s="11">
        <f t="shared" si="0"/>
        <v>0.14009661835748793</v>
      </c>
      <c r="H20" s="96">
        <v>621</v>
      </c>
      <c r="I20" s="94">
        <f>SUM(C20:C28)</f>
        <v>621</v>
      </c>
      <c r="J20" s="18"/>
      <c r="K20" s="18"/>
      <c r="L20" s="18"/>
      <c r="M20" s="18"/>
      <c r="N20" s="18"/>
      <c r="O20" s="18"/>
      <c r="P20" s="18"/>
      <c r="Q20" s="18"/>
      <c r="AG20" s="91"/>
      <c r="AH20" s="91"/>
    </row>
    <row r="21" spans="1:34" x14ac:dyDescent="0.25">
      <c r="A21" s="114"/>
      <c r="B21" s="25" t="s">
        <v>193</v>
      </c>
      <c r="C21" s="25">
        <v>109</v>
      </c>
      <c r="D21" s="110">
        <v>0.17499999999999999</v>
      </c>
      <c r="E21" s="22">
        <v>0.17599999999999999</v>
      </c>
      <c r="F21" s="22">
        <v>0.17552334943639292</v>
      </c>
      <c r="G21" s="11">
        <f t="shared" si="0"/>
        <v>0.17552334943639292</v>
      </c>
      <c r="H21" s="96">
        <v>621</v>
      </c>
      <c r="J21" s="18"/>
      <c r="K21" s="18"/>
      <c r="L21" s="18"/>
      <c r="M21" s="18"/>
      <c r="N21" s="18"/>
      <c r="O21" s="18"/>
      <c r="P21" s="18"/>
      <c r="Q21" s="18"/>
      <c r="AG21" s="91"/>
      <c r="AH21" s="91"/>
    </row>
    <row r="22" spans="1:34" x14ac:dyDescent="0.25">
      <c r="A22" s="114"/>
      <c r="B22" s="25" t="s">
        <v>181</v>
      </c>
      <c r="C22" s="25">
        <v>98</v>
      </c>
      <c r="D22" s="110">
        <v>0.158</v>
      </c>
      <c r="E22" s="22">
        <v>0.158</v>
      </c>
      <c r="F22" s="22">
        <v>0.15780998389694043</v>
      </c>
      <c r="G22" s="11">
        <f t="shared" si="0"/>
        <v>0.15780998389694043</v>
      </c>
      <c r="H22" s="96">
        <v>621</v>
      </c>
      <c r="J22" s="18"/>
      <c r="K22" s="18"/>
      <c r="L22" s="18"/>
      <c r="M22" s="18"/>
      <c r="N22" s="18"/>
      <c r="O22" s="18"/>
      <c r="P22" s="18"/>
      <c r="Q22" s="18"/>
      <c r="AG22" s="91"/>
      <c r="AH22" s="91"/>
    </row>
    <row r="23" spans="1:34" x14ac:dyDescent="0.25">
      <c r="A23" s="114"/>
      <c r="B23" s="25" t="s">
        <v>1364</v>
      </c>
      <c r="C23" s="25">
        <v>76</v>
      </c>
      <c r="D23" s="110">
        <v>0.122</v>
      </c>
      <c r="E23" s="22">
        <v>0.122</v>
      </c>
      <c r="F23" s="22">
        <v>0.12238325281803543</v>
      </c>
      <c r="G23" s="11">
        <f t="shared" si="0"/>
        <v>0.12238325281803543</v>
      </c>
      <c r="H23" s="96">
        <v>621</v>
      </c>
      <c r="J23" s="18"/>
      <c r="K23" s="18"/>
      <c r="L23" s="18"/>
      <c r="M23" s="18"/>
      <c r="N23" s="18"/>
      <c r="O23" s="18"/>
      <c r="P23" s="18"/>
      <c r="Q23" s="18"/>
      <c r="AG23" s="91"/>
      <c r="AH23" s="91"/>
    </row>
    <row r="24" spans="1:34" x14ac:dyDescent="0.25">
      <c r="A24" s="114"/>
      <c r="B24" s="25" t="s">
        <v>1371</v>
      </c>
      <c r="C24" s="25">
        <v>62</v>
      </c>
      <c r="D24" s="110">
        <v>0.1</v>
      </c>
      <c r="E24" s="22">
        <v>0.1</v>
      </c>
      <c r="F24" s="22">
        <v>9.9838969404186795E-2</v>
      </c>
      <c r="G24" s="11">
        <f t="shared" si="0"/>
        <v>9.9838969404186795E-2</v>
      </c>
      <c r="H24" s="96">
        <v>621</v>
      </c>
      <c r="J24" s="18"/>
      <c r="K24" s="18"/>
      <c r="L24" s="18"/>
      <c r="M24" s="18"/>
      <c r="N24" s="18"/>
      <c r="O24" s="18"/>
      <c r="P24" s="18"/>
      <c r="Q24" s="18"/>
      <c r="AG24" s="91"/>
      <c r="AH24" s="91"/>
    </row>
    <row r="25" spans="1:34" x14ac:dyDescent="0.25">
      <c r="A25" s="114"/>
      <c r="B25" s="25" t="s">
        <v>185</v>
      </c>
      <c r="C25" s="25">
        <v>101</v>
      </c>
      <c r="D25" s="110">
        <v>0.16300000000000001</v>
      </c>
      <c r="E25" s="22">
        <v>0.16300000000000001</v>
      </c>
      <c r="F25" s="22">
        <v>0.16264090177133655</v>
      </c>
      <c r="G25" s="11">
        <f t="shared" si="0"/>
        <v>0.16264090177133655</v>
      </c>
      <c r="H25" s="96">
        <v>621</v>
      </c>
      <c r="J25" s="18"/>
      <c r="K25" s="18"/>
      <c r="L25" s="18"/>
      <c r="M25" s="18"/>
      <c r="N25" s="18"/>
      <c r="O25" s="18"/>
      <c r="P25" s="18"/>
      <c r="Q25" s="18"/>
      <c r="AG25" s="91"/>
      <c r="AH25" s="91"/>
    </row>
    <row r="26" spans="1:34" x14ac:dyDescent="0.25">
      <c r="A26" s="114"/>
      <c r="B26" s="25" t="s">
        <v>207</v>
      </c>
      <c r="C26" s="25">
        <v>27</v>
      </c>
      <c r="D26" s="110">
        <v>4.4000000000000004E-2</v>
      </c>
      <c r="E26" s="22">
        <v>4.2999999999999997E-2</v>
      </c>
      <c r="F26" s="22">
        <v>4.3478260869565216E-2</v>
      </c>
      <c r="G26" s="11">
        <f t="shared" si="0"/>
        <v>4.3478260869565216E-2</v>
      </c>
      <c r="H26" s="96">
        <v>621</v>
      </c>
      <c r="J26" s="18"/>
      <c r="K26" s="18"/>
      <c r="L26" s="18"/>
      <c r="M26" s="18"/>
      <c r="N26" s="18"/>
      <c r="O26" s="18"/>
      <c r="P26" s="18"/>
      <c r="Q26" s="18"/>
      <c r="AG26" s="91"/>
      <c r="AH26" s="91"/>
    </row>
    <row r="27" spans="1:34" x14ac:dyDescent="0.25">
      <c r="A27" s="114"/>
      <c r="B27" s="25" t="s">
        <v>196</v>
      </c>
      <c r="C27" s="25">
        <v>39</v>
      </c>
      <c r="D27" s="110">
        <v>6.3E-2</v>
      </c>
      <c r="E27" s="22">
        <v>6.3E-2</v>
      </c>
      <c r="F27" s="22">
        <v>6.280193236714976E-2</v>
      </c>
      <c r="G27" s="11">
        <f t="shared" si="0"/>
        <v>6.280193236714976E-2</v>
      </c>
      <c r="H27" s="96">
        <v>621</v>
      </c>
      <c r="J27" s="18"/>
      <c r="K27" s="18"/>
      <c r="L27" s="18"/>
      <c r="M27" s="18"/>
      <c r="N27" s="18"/>
      <c r="O27" s="18"/>
      <c r="P27" s="18"/>
      <c r="Q27" s="18"/>
      <c r="AG27" s="91"/>
      <c r="AH27" s="91"/>
    </row>
    <row r="28" spans="1:34" x14ac:dyDescent="0.25">
      <c r="A28" s="114"/>
      <c r="B28" s="25" t="s">
        <v>1365</v>
      </c>
      <c r="C28" s="25">
        <v>22</v>
      </c>
      <c r="D28" s="110">
        <v>3.5000000000000003E-2</v>
      </c>
      <c r="E28" s="22">
        <v>3.5000000000000003E-2</v>
      </c>
      <c r="F28" s="22">
        <v>3.542673107890499E-2</v>
      </c>
      <c r="G28" s="11">
        <f t="shared" si="0"/>
        <v>3.542673107890499E-2</v>
      </c>
      <c r="H28" s="96">
        <v>621</v>
      </c>
      <c r="J28" s="18"/>
      <c r="K28" s="18"/>
      <c r="L28" s="57" t="s">
        <v>2424</v>
      </c>
      <c r="M28" s="18"/>
      <c r="N28" s="18"/>
      <c r="O28" s="18"/>
      <c r="P28" s="18"/>
      <c r="Q28" s="18"/>
      <c r="AG28" s="91"/>
      <c r="AH28" s="91"/>
    </row>
    <row r="29" spans="1:34" x14ac:dyDescent="0.25">
      <c r="A29" s="114" t="s">
        <v>601</v>
      </c>
      <c r="B29" s="7" t="s">
        <v>209</v>
      </c>
      <c r="C29" s="25">
        <v>62</v>
      </c>
      <c r="D29" s="110">
        <v>0.128</v>
      </c>
      <c r="E29" s="22">
        <v>0.128</v>
      </c>
      <c r="F29" s="22">
        <v>0.12783505154639174</v>
      </c>
      <c r="G29" s="11">
        <f t="shared" si="0"/>
        <v>0.12783505154639174</v>
      </c>
      <c r="H29" s="96">
        <v>485</v>
      </c>
      <c r="I29" s="94">
        <f>SUM(C29:C37)</f>
        <v>485</v>
      </c>
      <c r="J29" s="13"/>
      <c r="K29" s="13" t="s">
        <v>1357</v>
      </c>
      <c r="L29" s="13" t="s">
        <v>1358</v>
      </c>
      <c r="M29" s="13" t="s">
        <v>1359</v>
      </c>
      <c r="N29" s="13" t="s">
        <v>1360</v>
      </c>
      <c r="O29" s="13" t="s">
        <v>1371</v>
      </c>
      <c r="P29" s="13" t="s">
        <v>1361</v>
      </c>
      <c r="Q29" s="13" t="s">
        <v>860</v>
      </c>
      <c r="R29" s="13" t="s">
        <v>1362</v>
      </c>
      <c r="S29" s="13" t="s">
        <v>1363</v>
      </c>
      <c r="AG29" s="91"/>
      <c r="AH29" s="91"/>
    </row>
    <row r="30" spans="1:34" x14ac:dyDescent="0.25">
      <c r="A30" s="114"/>
      <c r="B30" s="25" t="s">
        <v>193</v>
      </c>
      <c r="C30" s="25">
        <v>8</v>
      </c>
      <c r="D30" s="110">
        <v>1.7000000000000001E-2</v>
      </c>
      <c r="E30" s="22">
        <v>1.7000000000000001E-2</v>
      </c>
      <c r="F30" s="22">
        <v>1.6494845360824743E-2</v>
      </c>
      <c r="G30" s="11">
        <f t="shared" si="0"/>
        <v>1.6494845360824743E-2</v>
      </c>
      <c r="H30" s="96">
        <v>485</v>
      </c>
      <c r="J30" s="13" t="s">
        <v>189</v>
      </c>
      <c r="K30">
        <v>3</v>
      </c>
      <c r="L30">
        <v>3</v>
      </c>
      <c r="M30">
        <v>15</v>
      </c>
      <c r="N30">
        <v>25</v>
      </c>
      <c r="O30">
        <v>0</v>
      </c>
      <c r="P30">
        <v>0</v>
      </c>
      <c r="Q30">
        <v>3</v>
      </c>
      <c r="R30">
        <v>4</v>
      </c>
      <c r="S30">
        <v>0</v>
      </c>
      <c r="AG30" s="91"/>
      <c r="AH30" s="91"/>
    </row>
    <row r="31" spans="1:34" x14ac:dyDescent="0.25">
      <c r="A31" s="114"/>
      <c r="B31" s="25" t="s">
        <v>181</v>
      </c>
      <c r="C31" s="25">
        <v>137</v>
      </c>
      <c r="D31" s="110">
        <v>0.28300000000000003</v>
      </c>
      <c r="E31" s="22">
        <v>0.28199999999999997</v>
      </c>
      <c r="F31" s="22">
        <v>0.28247422680412371</v>
      </c>
      <c r="G31" s="11">
        <f t="shared" si="0"/>
        <v>0.28247422680412371</v>
      </c>
      <c r="H31" s="96">
        <v>485</v>
      </c>
      <c r="J31" s="13" t="s">
        <v>190</v>
      </c>
      <c r="K31">
        <v>0</v>
      </c>
      <c r="L31">
        <v>0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AG31" s="91"/>
      <c r="AH31" s="91"/>
    </row>
    <row r="32" spans="1:34" x14ac:dyDescent="0.25">
      <c r="A32" s="114"/>
      <c r="B32" s="25" t="s">
        <v>1364</v>
      </c>
      <c r="C32" s="25">
        <v>223</v>
      </c>
      <c r="D32" s="110">
        <v>0.46</v>
      </c>
      <c r="E32" s="22">
        <v>0.46</v>
      </c>
      <c r="F32" s="22">
        <v>0.45979381443298967</v>
      </c>
      <c r="G32" s="11">
        <f t="shared" si="0"/>
        <v>0.45979381443298967</v>
      </c>
      <c r="H32" s="96">
        <v>485</v>
      </c>
      <c r="J32" s="13" t="s">
        <v>53</v>
      </c>
      <c r="K32">
        <v>22</v>
      </c>
      <c r="L32">
        <v>70</v>
      </c>
      <c r="M32">
        <v>191</v>
      </c>
      <c r="N32">
        <v>172</v>
      </c>
      <c r="O32">
        <v>0</v>
      </c>
      <c r="P32">
        <v>87</v>
      </c>
      <c r="Q32">
        <v>14</v>
      </c>
      <c r="R32">
        <v>4</v>
      </c>
      <c r="S32">
        <v>4</v>
      </c>
      <c r="AG32" s="91"/>
      <c r="AH32" s="91"/>
    </row>
    <row r="33" spans="1:34" x14ac:dyDescent="0.25">
      <c r="A33" s="114"/>
      <c r="B33" s="25" t="s">
        <v>1371</v>
      </c>
      <c r="C33" s="25">
        <v>1</v>
      </c>
      <c r="D33" s="110">
        <v>2E-3</v>
      </c>
      <c r="E33" s="22">
        <v>2E-3</v>
      </c>
      <c r="F33" s="22">
        <v>2.0618556701030928E-3</v>
      </c>
      <c r="G33" s="11">
        <f t="shared" si="0"/>
        <v>2.0618556701030928E-3</v>
      </c>
      <c r="H33" s="96">
        <v>485</v>
      </c>
      <c r="J33" s="13" t="s">
        <v>861</v>
      </c>
      <c r="K33">
        <v>134</v>
      </c>
      <c r="L33">
        <v>17</v>
      </c>
      <c r="M33">
        <v>23</v>
      </c>
      <c r="N33">
        <v>61</v>
      </c>
      <c r="O33">
        <v>42</v>
      </c>
      <c r="P33">
        <v>7</v>
      </c>
      <c r="Q33">
        <v>40</v>
      </c>
      <c r="R33">
        <v>54</v>
      </c>
      <c r="S33">
        <v>29</v>
      </c>
      <c r="AG33" s="91"/>
      <c r="AH33" s="91"/>
    </row>
    <row r="34" spans="1:34" x14ac:dyDescent="0.25">
      <c r="A34" s="114"/>
      <c r="B34" s="25" t="s">
        <v>185</v>
      </c>
      <c r="C34" s="25">
        <v>0</v>
      </c>
      <c r="D34" s="110">
        <v>0</v>
      </c>
      <c r="E34" s="22">
        <v>0</v>
      </c>
      <c r="F34" s="22">
        <v>0</v>
      </c>
      <c r="G34" s="11">
        <f t="shared" si="0"/>
        <v>0</v>
      </c>
      <c r="H34" s="96">
        <v>485</v>
      </c>
      <c r="J34" s="13" t="s">
        <v>52</v>
      </c>
      <c r="K34">
        <v>22</v>
      </c>
      <c r="L34">
        <v>21</v>
      </c>
      <c r="M34">
        <v>2</v>
      </c>
      <c r="N34">
        <v>24</v>
      </c>
      <c r="O34">
        <v>23</v>
      </c>
      <c r="P34">
        <v>9</v>
      </c>
      <c r="Q34">
        <v>7</v>
      </c>
      <c r="R34">
        <v>11</v>
      </c>
      <c r="S34">
        <v>4</v>
      </c>
      <c r="AG34" s="91"/>
      <c r="AH34" s="91"/>
    </row>
    <row r="35" spans="1:34" x14ac:dyDescent="0.25">
      <c r="A35" s="114"/>
      <c r="B35" s="25" t="s">
        <v>207</v>
      </c>
      <c r="C35" s="25">
        <v>37</v>
      </c>
      <c r="D35" s="110">
        <v>7.5999999999999998E-2</v>
      </c>
      <c r="E35" s="22">
        <v>7.5999999999999998E-2</v>
      </c>
      <c r="F35" s="22">
        <v>7.628865979381444E-2</v>
      </c>
      <c r="G35" s="11">
        <f t="shared" si="0"/>
        <v>7.628865979381444E-2</v>
      </c>
      <c r="H35" s="96">
        <v>485</v>
      </c>
      <c r="J35" s="13" t="s">
        <v>108</v>
      </c>
      <c r="K35">
        <v>0</v>
      </c>
      <c r="L35">
        <v>4</v>
      </c>
      <c r="M35">
        <v>10</v>
      </c>
      <c r="N35">
        <v>18</v>
      </c>
      <c r="O35">
        <v>0</v>
      </c>
      <c r="P35">
        <v>4</v>
      </c>
      <c r="Q35">
        <v>4</v>
      </c>
      <c r="R35">
        <v>1</v>
      </c>
      <c r="S35">
        <v>0</v>
      </c>
      <c r="AG35" s="91"/>
      <c r="AH35" s="91"/>
    </row>
    <row r="36" spans="1:34" x14ac:dyDescent="0.25">
      <c r="A36" s="114"/>
      <c r="B36" s="25" t="s">
        <v>196</v>
      </c>
      <c r="C36" s="25">
        <v>15</v>
      </c>
      <c r="D36" s="110">
        <v>0.03</v>
      </c>
      <c r="E36" s="22">
        <v>3.1E-2</v>
      </c>
      <c r="F36" s="22">
        <v>3.0927835051546393E-2</v>
      </c>
      <c r="G36" s="11">
        <f t="shared" si="0"/>
        <v>3.0927835051546393E-2</v>
      </c>
      <c r="H36" s="96">
        <v>485</v>
      </c>
      <c r="J36" s="13" t="s">
        <v>186</v>
      </c>
      <c r="K36">
        <v>6</v>
      </c>
      <c r="L36">
        <v>12</v>
      </c>
      <c r="M36">
        <v>2</v>
      </c>
      <c r="N36">
        <v>19</v>
      </c>
      <c r="O36">
        <v>3</v>
      </c>
      <c r="P36">
        <v>1</v>
      </c>
      <c r="Q36">
        <v>0</v>
      </c>
      <c r="R36">
        <v>0</v>
      </c>
      <c r="S36">
        <v>3</v>
      </c>
      <c r="AG36" s="91"/>
      <c r="AH36" s="91"/>
    </row>
    <row r="37" spans="1:34" x14ac:dyDescent="0.25">
      <c r="A37" s="114"/>
      <c r="B37" s="25" t="s">
        <v>1365</v>
      </c>
      <c r="C37" s="25">
        <v>2</v>
      </c>
      <c r="D37" s="110">
        <v>4.0000000000000001E-3</v>
      </c>
      <c r="E37" s="22">
        <v>4.0000000000000001E-3</v>
      </c>
      <c r="F37" s="22">
        <v>4.1237113402061857E-3</v>
      </c>
      <c r="G37" s="11">
        <f t="shared" si="0"/>
        <v>4.1237113402061857E-3</v>
      </c>
      <c r="H37" s="96">
        <v>485</v>
      </c>
      <c r="J37" s="25"/>
      <c r="AG37" s="91"/>
      <c r="AH37" s="91"/>
    </row>
    <row r="38" spans="1:34" x14ac:dyDescent="0.25">
      <c r="A38" s="114" t="s">
        <v>902</v>
      </c>
      <c r="B38" s="7" t="s">
        <v>209</v>
      </c>
      <c r="C38" s="25">
        <v>13</v>
      </c>
      <c r="D38" s="110">
        <v>0.2</v>
      </c>
      <c r="E38" s="22">
        <v>0.2</v>
      </c>
      <c r="F38" s="22">
        <v>0.2</v>
      </c>
      <c r="G38" s="11">
        <f t="shared" si="0"/>
        <v>0.2</v>
      </c>
      <c r="H38" s="96">
        <v>65</v>
      </c>
      <c r="I38" s="94">
        <f>SUM(C38:C46)</f>
        <v>65</v>
      </c>
      <c r="J38" s="25"/>
      <c r="AG38" s="91"/>
      <c r="AH38" s="91"/>
    </row>
    <row r="39" spans="1:34" x14ac:dyDescent="0.25">
      <c r="A39" s="114"/>
      <c r="B39" s="25" t="s">
        <v>193</v>
      </c>
      <c r="C39" s="25">
        <v>7</v>
      </c>
      <c r="D39" s="110">
        <v>0.10800000000000001</v>
      </c>
      <c r="E39" s="22">
        <v>0.108</v>
      </c>
      <c r="F39" s="22">
        <v>0.1076923076923077</v>
      </c>
      <c r="G39" s="11">
        <f t="shared" si="0"/>
        <v>0.1076923076923077</v>
      </c>
      <c r="H39" s="96">
        <v>65</v>
      </c>
      <c r="J39" s="18"/>
      <c r="K39" s="18"/>
      <c r="L39" s="18"/>
      <c r="M39" s="18"/>
      <c r="N39" s="18"/>
      <c r="O39" s="18"/>
      <c r="P39" s="18"/>
      <c r="AG39" s="91"/>
      <c r="AH39" s="91"/>
    </row>
    <row r="40" spans="1:34" x14ac:dyDescent="0.25">
      <c r="A40" s="114"/>
      <c r="B40" s="25" t="s">
        <v>181</v>
      </c>
      <c r="C40" s="25">
        <v>7</v>
      </c>
      <c r="D40" s="110">
        <v>0.10800000000000001</v>
      </c>
      <c r="E40" s="22">
        <v>0.108</v>
      </c>
      <c r="F40" s="22">
        <v>0.1076923076923077</v>
      </c>
      <c r="G40" s="11">
        <f t="shared" si="0"/>
        <v>0.1076923076923077</v>
      </c>
      <c r="H40" s="96">
        <v>65</v>
      </c>
      <c r="J40" s="18"/>
      <c r="K40" s="18"/>
      <c r="L40" s="18"/>
      <c r="M40" s="18"/>
      <c r="N40" s="18"/>
      <c r="O40" s="18"/>
      <c r="P40" s="18"/>
      <c r="AG40" s="91"/>
      <c r="AH40" s="91"/>
    </row>
    <row r="41" spans="1:34" x14ac:dyDescent="0.25">
      <c r="A41" s="114"/>
      <c r="B41" s="25" t="s">
        <v>1364</v>
      </c>
      <c r="C41" s="25">
        <v>10</v>
      </c>
      <c r="D41" s="110">
        <v>0.154</v>
      </c>
      <c r="E41" s="22">
        <v>0.154</v>
      </c>
      <c r="F41" s="22">
        <v>0.15384615384615385</v>
      </c>
      <c r="G41" s="11">
        <f t="shared" si="0"/>
        <v>0.15384615384615385</v>
      </c>
      <c r="H41" s="96">
        <v>65</v>
      </c>
      <c r="J41" s="18"/>
      <c r="K41" s="18"/>
      <c r="L41" s="18"/>
      <c r="M41" s="18"/>
      <c r="N41" s="18"/>
      <c r="O41" s="18"/>
      <c r="P41" s="18"/>
      <c r="AG41" s="91"/>
      <c r="AH41" s="91"/>
    </row>
    <row r="42" spans="1:34" x14ac:dyDescent="0.25">
      <c r="A42" s="114"/>
      <c r="B42" s="25" t="s">
        <v>1371</v>
      </c>
      <c r="C42" s="25">
        <v>3</v>
      </c>
      <c r="D42" s="110">
        <v>4.5999999999999999E-2</v>
      </c>
      <c r="E42" s="22">
        <v>4.5999999999999999E-2</v>
      </c>
      <c r="F42" s="22">
        <v>4.6153846153846156E-2</v>
      </c>
      <c r="G42" s="11">
        <f t="shared" si="0"/>
        <v>4.6153846153846156E-2</v>
      </c>
      <c r="H42" s="96">
        <v>65</v>
      </c>
      <c r="J42" s="18"/>
      <c r="K42" s="18"/>
      <c r="L42" s="18"/>
      <c r="M42" s="18"/>
      <c r="N42" s="18"/>
      <c r="O42" s="18"/>
      <c r="P42" s="18"/>
      <c r="AG42" s="91"/>
      <c r="AH42" s="91"/>
    </row>
    <row r="43" spans="1:34" x14ac:dyDescent="0.25">
      <c r="A43" s="114"/>
      <c r="B43" s="25" t="s">
        <v>185</v>
      </c>
      <c r="C43" s="25">
        <v>2</v>
      </c>
      <c r="D43" s="110">
        <v>3.1E-2</v>
      </c>
      <c r="E43" s="22">
        <v>0.03</v>
      </c>
      <c r="F43" s="22">
        <v>3.0769230769230771E-2</v>
      </c>
      <c r="G43" s="11">
        <f t="shared" si="0"/>
        <v>3.0769230769230771E-2</v>
      </c>
      <c r="H43" s="96">
        <v>65</v>
      </c>
      <c r="J43" s="18"/>
      <c r="K43" s="18"/>
      <c r="L43" s="18"/>
      <c r="M43" s="18"/>
      <c r="N43" s="18"/>
      <c r="O43" s="18"/>
      <c r="P43" s="18"/>
      <c r="AG43" s="91"/>
      <c r="AH43" s="91"/>
    </row>
    <row r="44" spans="1:34" x14ac:dyDescent="0.25">
      <c r="A44" s="114"/>
      <c r="B44" s="25" t="s">
        <v>207</v>
      </c>
      <c r="C44" s="25">
        <v>3</v>
      </c>
      <c r="D44" s="110">
        <v>4.5999999999999999E-2</v>
      </c>
      <c r="E44" s="22">
        <v>4.5999999999999999E-2</v>
      </c>
      <c r="F44" s="22">
        <v>4.6153846153846156E-2</v>
      </c>
      <c r="G44" s="11">
        <f t="shared" si="0"/>
        <v>4.6153846153846156E-2</v>
      </c>
      <c r="H44" s="96">
        <v>65</v>
      </c>
      <c r="J44" s="18"/>
      <c r="K44" s="18"/>
      <c r="L44" s="18"/>
      <c r="M44" s="18"/>
      <c r="N44" s="18"/>
      <c r="O44" s="18"/>
      <c r="P44" s="18"/>
      <c r="AG44" s="91"/>
      <c r="AH44" s="91"/>
    </row>
    <row r="45" spans="1:34" x14ac:dyDescent="0.25">
      <c r="A45" s="114"/>
      <c r="B45" s="25" t="s">
        <v>196</v>
      </c>
      <c r="C45" s="25">
        <v>5</v>
      </c>
      <c r="D45" s="110">
        <v>7.6999999999999999E-2</v>
      </c>
      <c r="E45" s="22">
        <v>7.6999999999999999E-2</v>
      </c>
      <c r="F45" s="22">
        <v>7.6923076923076927E-2</v>
      </c>
      <c r="G45" s="11">
        <f t="shared" si="0"/>
        <v>7.6923076923076927E-2</v>
      </c>
      <c r="H45" s="96">
        <v>65</v>
      </c>
      <c r="J45" s="18"/>
      <c r="K45" s="18"/>
      <c r="L45" s="18"/>
      <c r="M45" s="18"/>
      <c r="N45" s="18"/>
      <c r="O45" s="18"/>
      <c r="P45" s="18"/>
      <c r="AG45" s="91"/>
      <c r="AH45" s="91"/>
    </row>
    <row r="46" spans="1:34" x14ac:dyDescent="0.25">
      <c r="A46" s="114"/>
      <c r="B46" s="25" t="s">
        <v>1365</v>
      </c>
      <c r="C46" s="25">
        <v>15</v>
      </c>
      <c r="D46" s="110">
        <v>0.23</v>
      </c>
      <c r="E46" s="22">
        <v>0.23100000000000001</v>
      </c>
      <c r="F46" s="22">
        <v>0.23076923076923078</v>
      </c>
      <c r="G46" s="11">
        <f t="shared" si="0"/>
        <v>0.23076923076923078</v>
      </c>
      <c r="H46" s="96">
        <v>65</v>
      </c>
      <c r="J46" s="18"/>
      <c r="K46" s="18"/>
      <c r="L46" s="18"/>
      <c r="M46" s="18"/>
      <c r="N46" s="18"/>
      <c r="O46" s="18"/>
      <c r="P46" s="18"/>
      <c r="AG46" s="91"/>
      <c r="AH46" s="91"/>
    </row>
    <row r="47" spans="1:34" x14ac:dyDescent="0.25">
      <c r="G47" s="11"/>
      <c r="J47" s="18"/>
      <c r="K47" s="18"/>
      <c r="L47" s="18"/>
      <c r="M47" s="18" t="s">
        <v>1346</v>
      </c>
      <c r="N47" s="18"/>
      <c r="O47" s="18"/>
      <c r="P47" s="18"/>
    </row>
    <row r="48" spans="1:34" x14ac:dyDescent="0.25">
      <c r="J48" s="18"/>
      <c r="K48" s="18"/>
      <c r="L48" s="18"/>
      <c r="M48" s="18"/>
      <c r="N48" s="18"/>
      <c r="O48" s="18"/>
      <c r="P48" s="18"/>
    </row>
    <row r="49" spans="10:17" x14ac:dyDescent="0.25">
      <c r="J49" s="18"/>
      <c r="K49" s="18"/>
      <c r="L49" s="18"/>
      <c r="M49" s="18"/>
      <c r="N49" s="18"/>
      <c r="O49" s="18"/>
      <c r="P49" s="18"/>
    </row>
    <row r="50" spans="10:17" x14ac:dyDescent="0.25">
      <c r="J50" s="18"/>
      <c r="K50" s="18"/>
      <c r="L50" s="18"/>
      <c r="M50" s="18"/>
      <c r="N50" s="18"/>
      <c r="O50" s="18"/>
      <c r="P50" s="18"/>
    </row>
    <row r="51" spans="10:17" x14ac:dyDescent="0.25">
      <c r="J51" s="18"/>
      <c r="K51" s="18"/>
      <c r="L51" s="18"/>
      <c r="M51" s="18"/>
      <c r="N51" s="18"/>
      <c r="O51" s="18"/>
      <c r="P51" s="18"/>
    </row>
    <row r="52" spans="10:17" x14ac:dyDescent="0.25">
      <c r="J52" s="18"/>
      <c r="K52" s="18"/>
      <c r="L52" s="18"/>
      <c r="M52" s="18"/>
      <c r="N52" s="18"/>
      <c r="O52" s="18"/>
      <c r="P52" s="18"/>
    </row>
    <row r="53" spans="10:17" x14ac:dyDescent="0.25">
      <c r="J53" s="18"/>
      <c r="K53" s="18"/>
      <c r="L53" s="18"/>
      <c r="M53" s="18"/>
      <c r="N53" s="18"/>
      <c r="O53" s="18"/>
      <c r="P53" s="18"/>
    </row>
    <row r="54" spans="10:17" x14ac:dyDescent="0.25">
      <c r="J54" s="18"/>
      <c r="K54" s="18"/>
      <c r="L54" s="18"/>
      <c r="M54" s="18"/>
      <c r="N54" s="18"/>
      <c r="O54" s="18"/>
      <c r="P54" s="18"/>
    </row>
    <row r="55" spans="10:17" x14ac:dyDescent="0.25">
      <c r="J55" s="18"/>
      <c r="K55" s="18"/>
      <c r="L55" s="18"/>
      <c r="M55" s="18"/>
      <c r="N55" s="18"/>
      <c r="O55" s="18"/>
      <c r="P55" s="18"/>
    </row>
    <row r="56" spans="10:17" x14ac:dyDescent="0.25">
      <c r="J56" s="18"/>
      <c r="K56" s="18"/>
      <c r="L56" s="18"/>
      <c r="M56" s="18"/>
      <c r="N56" s="18"/>
      <c r="O56" s="18"/>
      <c r="P56" s="18"/>
    </row>
    <row r="58" spans="10:17" x14ac:dyDescent="0.25">
      <c r="J58" s="90"/>
      <c r="K58" s="102" t="s">
        <v>1337</v>
      </c>
      <c r="L58" s="102" t="s">
        <v>1338</v>
      </c>
      <c r="M58" s="102" t="s">
        <v>180</v>
      </c>
      <c r="N58" s="102" t="s">
        <v>601</v>
      </c>
      <c r="O58" s="102" t="s">
        <v>902</v>
      </c>
    </row>
    <row r="59" spans="10:17" x14ac:dyDescent="0.25">
      <c r="J59" s="7" t="s">
        <v>209</v>
      </c>
      <c r="K59" s="102">
        <v>19</v>
      </c>
      <c r="L59" s="102">
        <v>6</v>
      </c>
      <c r="M59" s="102">
        <v>87</v>
      </c>
      <c r="N59" s="102">
        <v>62</v>
      </c>
      <c r="O59" s="102">
        <v>13</v>
      </c>
      <c r="P59" s="91">
        <v>0.151</v>
      </c>
      <c r="Q59" s="107">
        <f>SUM(K59:O59)/1242</f>
        <v>0.15056360708534622</v>
      </c>
    </row>
    <row r="60" spans="10:17" x14ac:dyDescent="0.25">
      <c r="J60" s="102" t="s">
        <v>193</v>
      </c>
      <c r="K60" s="102">
        <v>3</v>
      </c>
      <c r="L60" s="102">
        <v>0</v>
      </c>
      <c r="M60" s="102">
        <v>109</v>
      </c>
      <c r="N60" s="102">
        <v>8</v>
      </c>
      <c r="O60" s="102">
        <v>7</v>
      </c>
      <c r="P60" s="91">
        <v>0.10199999999999999</v>
      </c>
      <c r="Q60" s="107">
        <f t="shared" ref="Q60:Q67" si="7">SUM(K60:O60)/1242</f>
        <v>0.10225442834138486</v>
      </c>
    </row>
    <row r="61" spans="10:17" x14ac:dyDescent="0.25">
      <c r="J61" s="102" t="s">
        <v>181</v>
      </c>
      <c r="K61" s="102">
        <v>0</v>
      </c>
      <c r="L61" s="102">
        <v>1</v>
      </c>
      <c r="M61" s="102">
        <v>98</v>
      </c>
      <c r="N61" s="102">
        <v>137</v>
      </c>
      <c r="O61" s="102">
        <v>7</v>
      </c>
      <c r="P61" s="91">
        <v>0.19600000000000001</v>
      </c>
      <c r="Q61" s="107">
        <f t="shared" si="7"/>
        <v>0.19565217391304349</v>
      </c>
    </row>
    <row r="62" spans="10:17" x14ac:dyDescent="0.25">
      <c r="J62" s="102" t="s">
        <v>1364</v>
      </c>
      <c r="K62" s="102">
        <v>5</v>
      </c>
      <c r="L62" s="102">
        <v>13</v>
      </c>
      <c r="M62" s="102">
        <v>76</v>
      </c>
      <c r="N62" s="102">
        <v>223</v>
      </c>
      <c r="O62" s="102">
        <v>10</v>
      </c>
      <c r="P62" s="91">
        <v>0.26400000000000001</v>
      </c>
      <c r="Q62" s="107">
        <f t="shared" si="7"/>
        <v>0.26328502415458938</v>
      </c>
    </row>
    <row r="63" spans="10:17" x14ac:dyDescent="0.25">
      <c r="J63" s="102" t="s">
        <v>2374</v>
      </c>
      <c r="K63" s="102">
        <v>1</v>
      </c>
      <c r="L63" s="102">
        <v>1</v>
      </c>
      <c r="M63" s="102">
        <v>62</v>
      </c>
      <c r="N63" s="102">
        <v>1</v>
      </c>
      <c r="O63" s="102">
        <v>3</v>
      </c>
      <c r="P63" s="91">
        <v>5.5E-2</v>
      </c>
      <c r="Q63" s="107">
        <f t="shared" si="7"/>
        <v>5.4750402576489533E-2</v>
      </c>
    </row>
    <row r="64" spans="10:17" x14ac:dyDescent="0.25">
      <c r="J64" s="102" t="s">
        <v>185</v>
      </c>
      <c r="K64" s="102">
        <v>0</v>
      </c>
      <c r="L64" s="102">
        <v>5</v>
      </c>
      <c r="M64" s="102">
        <v>101</v>
      </c>
      <c r="N64" s="102">
        <v>0</v>
      </c>
      <c r="O64" s="102">
        <v>2</v>
      </c>
      <c r="P64" s="91">
        <v>8.6999999999999994E-2</v>
      </c>
      <c r="Q64" s="107">
        <f t="shared" si="7"/>
        <v>8.6956521739130432E-2</v>
      </c>
    </row>
    <row r="65" spans="10:17" x14ac:dyDescent="0.25">
      <c r="J65" s="102" t="s">
        <v>207</v>
      </c>
      <c r="K65" s="102">
        <v>0</v>
      </c>
      <c r="L65" s="102">
        <v>1</v>
      </c>
      <c r="M65" s="102">
        <v>27</v>
      </c>
      <c r="N65" s="102">
        <v>37</v>
      </c>
      <c r="O65" s="102">
        <v>3</v>
      </c>
      <c r="P65" s="91">
        <v>5.5E-2</v>
      </c>
      <c r="Q65" s="107">
        <f t="shared" si="7"/>
        <v>5.4750402576489533E-2</v>
      </c>
    </row>
    <row r="66" spans="10:17" x14ac:dyDescent="0.25">
      <c r="J66" s="102" t="s">
        <v>196</v>
      </c>
      <c r="K66" s="102">
        <v>8</v>
      </c>
      <c r="L66" s="102">
        <v>7</v>
      </c>
      <c r="M66" s="102">
        <v>39</v>
      </c>
      <c r="N66" s="102">
        <v>15</v>
      </c>
      <c r="O66" s="102">
        <v>5</v>
      </c>
      <c r="P66" s="91">
        <v>0.06</v>
      </c>
      <c r="Q66" s="107">
        <f t="shared" si="7"/>
        <v>5.9581320450885669E-2</v>
      </c>
    </row>
    <row r="67" spans="10:17" x14ac:dyDescent="0.25">
      <c r="J67" s="102" t="s">
        <v>1365</v>
      </c>
      <c r="K67" s="102">
        <v>0</v>
      </c>
      <c r="L67" s="102">
        <v>1</v>
      </c>
      <c r="M67" s="102">
        <v>22</v>
      </c>
      <c r="N67" s="102">
        <v>2</v>
      </c>
      <c r="O67" s="102">
        <v>15</v>
      </c>
      <c r="P67" s="91">
        <v>0.03</v>
      </c>
      <c r="Q67" s="107">
        <f t="shared" si="7"/>
        <v>3.2206119162640899E-2</v>
      </c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1C05-0F82-404B-B6DB-01BB402EC1CF}">
  <dimension ref="A1:P56"/>
  <sheetViews>
    <sheetView topLeftCell="B43" zoomScale="115" zoomScaleNormal="115" workbookViewId="0">
      <selection activeCell="N21" sqref="N21"/>
    </sheetView>
  </sheetViews>
  <sheetFormatPr defaultRowHeight="13.8" x14ac:dyDescent="0.25"/>
  <cols>
    <col min="1" max="1" width="12.109375" bestFit="1" customWidth="1"/>
    <col min="2" max="2" width="18.77734375" bestFit="1" customWidth="1"/>
    <col min="3" max="3" width="8.5546875" bestFit="1" customWidth="1"/>
    <col min="4" max="4" width="11.21875" style="10" bestFit="1" customWidth="1"/>
    <col min="5" max="5" width="8.88671875" style="10"/>
    <col min="6" max="6" width="26.5546875" bestFit="1" customWidth="1"/>
    <col min="7" max="7" width="13.33203125" bestFit="1" customWidth="1"/>
    <col min="8" max="8" width="15.21875" bestFit="1" customWidth="1"/>
    <col min="9" max="9" width="19.21875" bestFit="1" customWidth="1"/>
    <col min="10" max="10" width="5" bestFit="1" customWidth="1"/>
    <col min="11" max="11" width="10.21875" bestFit="1" customWidth="1"/>
    <col min="12" max="12" width="6.33203125" bestFit="1" customWidth="1"/>
    <col min="13" max="13" width="18.44140625" bestFit="1" customWidth="1"/>
    <col min="14" max="14" width="14.88671875" bestFit="1" customWidth="1"/>
    <col min="15" max="15" width="7.33203125" bestFit="1" customWidth="1"/>
    <col min="16" max="16" width="11.109375" bestFit="1" customWidth="1"/>
  </cols>
  <sheetData>
    <row r="1" spans="1:16" s="16" customFormat="1" x14ac:dyDescent="0.25">
      <c r="A1" s="13" t="s">
        <v>1</v>
      </c>
      <c r="B1" s="13" t="s">
        <v>1356</v>
      </c>
      <c r="C1" s="13" t="s">
        <v>1335</v>
      </c>
      <c r="D1" s="14" t="s">
        <v>1336</v>
      </c>
      <c r="E1" s="15"/>
      <c r="L1" s="17"/>
    </row>
    <row r="2" spans="1:16" x14ac:dyDescent="0.25">
      <c r="A2" s="114" t="s">
        <v>1337</v>
      </c>
      <c r="B2" s="7" t="s">
        <v>209</v>
      </c>
      <c r="C2" s="9">
        <v>18</v>
      </c>
      <c r="D2" s="6">
        <v>0.5</v>
      </c>
      <c r="E2" s="8"/>
      <c r="F2" s="9"/>
      <c r="G2" s="9" t="s">
        <v>1357</v>
      </c>
      <c r="H2" s="9" t="s">
        <v>1358</v>
      </c>
      <c r="I2" s="9" t="s">
        <v>1359</v>
      </c>
      <c r="J2" s="9" t="s">
        <v>1360</v>
      </c>
      <c r="K2" s="9" t="s">
        <v>1371</v>
      </c>
      <c r="L2" s="9" t="s">
        <v>1361</v>
      </c>
      <c r="M2" s="9" t="s">
        <v>860</v>
      </c>
      <c r="N2" s="9" t="s">
        <v>1362</v>
      </c>
      <c r="O2" s="9" t="s">
        <v>1363</v>
      </c>
      <c r="P2" s="9"/>
    </row>
    <row r="3" spans="1:16" x14ac:dyDescent="0.25">
      <c r="A3" s="114"/>
      <c r="B3" s="9" t="s">
        <v>193</v>
      </c>
      <c r="C3" s="9">
        <v>3</v>
      </c>
      <c r="D3" s="6">
        <v>8.3000000000000004E-2</v>
      </c>
      <c r="E3" s="8"/>
      <c r="F3" s="9" t="s">
        <v>602</v>
      </c>
      <c r="G3">
        <v>9</v>
      </c>
      <c r="H3">
        <v>15</v>
      </c>
      <c r="I3">
        <v>2</v>
      </c>
      <c r="J3">
        <v>6</v>
      </c>
      <c r="K3">
        <v>4</v>
      </c>
      <c r="L3">
        <v>0</v>
      </c>
      <c r="M3">
        <v>0</v>
      </c>
      <c r="N3">
        <v>2</v>
      </c>
      <c r="O3">
        <v>4</v>
      </c>
      <c r="P3" s="9"/>
    </row>
    <row r="4" spans="1:16" x14ac:dyDescent="0.25">
      <c r="A4" s="114"/>
      <c r="B4" s="9" t="s">
        <v>181</v>
      </c>
      <c r="C4" s="9">
        <v>0</v>
      </c>
      <c r="D4" s="6">
        <v>0</v>
      </c>
      <c r="E4" s="8"/>
      <c r="F4" s="9" t="s">
        <v>1339</v>
      </c>
      <c r="G4">
        <v>29</v>
      </c>
      <c r="H4">
        <v>7</v>
      </c>
      <c r="I4">
        <v>2</v>
      </c>
      <c r="J4">
        <v>29</v>
      </c>
      <c r="K4">
        <v>39</v>
      </c>
      <c r="L4">
        <v>9</v>
      </c>
      <c r="M4">
        <v>25</v>
      </c>
      <c r="N4">
        <v>24</v>
      </c>
      <c r="O4">
        <v>7</v>
      </c>
      <c r="P4" s="9"/>
    </row>
    <row r="5" spans="1:16" x14ac:dyDescent="0.25">
      <c r="A5" s="114"/>
      <c r="B5" s="9" t="s">
        <v>1364</v>
      </c>
      <c r="C5" s="9">
        <v>5</v>
      </c>
      <c r="D5" s="6">
        <v>0.13900000000000001</v>
      </c>
      <c r="E5" s="8"/>
      <c r="F5" s="9" t="s">
        <v>1348</v>
      </c>
      <c r="G5">
        <v>56</v>
      </c>
      <c r="H5">
        <v>3</v>
      </c>
      <c r="I5">
        <v>1</v>
      </c>
      <c r="J5">
        <v>2</v>
      </c>
      <c r="K5">
        <v>5</v>
      </c>
      <c r="L5">
        <v>0</v>
      </c>
      <c r="M5">
        <v>11</v>
      </c>
      <c r="N5">
        <v>13</v>
      </c>
      <c r="O5">
        <v>5</v>
      </c>
      <c r="P5" s="9"/>
    </row>
    <row r="6" spans="1:16" x14ac:dyDescent="0.25">
      <c r="A6" s="114"/>
      <c r="B6" s="9" t="s">
        <v>1371</v>
      </c>
      <c r="C6" s="9">
        <v>0</v>
      </c>
      <c r="D6" s="6">
        <v>0</v>
      </c>
      <c r="E6" s="8"/>
      <c r="F6" s="9" t="s">
        <v>1341</v>
      </c>
      <c r="G6">
        <v>16</v>
      </c>
      <c r="H6">
        <v>66</v>
      </c>
      <c r="I6">
        <v>177</v>
      </c>
      <c r="J6">
        <v>184</v>
      </c>
      <c r="K6">
        <v>0</v>
      </c>
      <c r="L6">
        <v>33</v>
      </c>
      <c r="M6">
        <v>17</v>
      </c>
      <c r="N6">
        <v>4</v>
      </c>
      <c r="O6">
        <v>381</v>
      </c>
      <c r="P6" s="9"/>
    </row>
    <row r="7" spans="1:16" x14ac:dyDescent="0.25">
      <c r="A7" s="114"/>
      <c r="B7" s="9" t="s">
        <v>185</v>
      </c>
      <c r="C7" s="9">
        <v>0</v>
      </c>
      <c r="D7" s="6">
        <v>0</v>
      </c>
      <c r="E7" s="8"/>
      <c r="F7" s="9" t="s">
        <v>1345</v>
      </c>
      <c r="G7">
        <v>31</v>
      </c>
      <c r="H7">
        <v>11</v>
      </c>
      <c r="I7">
        <v>7</v>
      </c>
      <c r="J7">
        <v>28</v>
      </c>
      <c r="K7">
        <v>14</v>
      </c>
      <c r="L7">
        <v>2</v>
      </c>
      <c r="M7">
        <v>6</v>
      </c>
      <c r="N7">
        <v>24</v>
      </c>
      <c r="O7">
        <v>11</v>
      </c>
      <c r="P7" s="9"/>
    </row>
    <row r="8" spans="1:16" x14ac:dyDescent="0.25">
      <c r="A8" s="114"/>
      <c r="B8" s="9" t="s">
        <v>207</v>
      </c>
      <c r="C8" s="9">
        <v>0</v>
      </c>
      <c r="D8" s="6">
        <v>0</v>
      </c>
      <c r="E8" s="8"/>
      <c r="F8" s="9" t="s">
        <v>603</v>
      </c>
      <c r="G8">
        <v>16</v>
      </c>
      <c r="H8">
        <v>0</v>
      </c>
      <c r="I8">
        <v>2</v>
      </c>
      <c r="J8">
        <v>3</v>
      </c>
      <c r="K8">
        <v>0</v>
      </c>
      <c r="L8">
        <v>0</v>
      </c>
      <c r="M8">
        <v>1</v>
      </c>
      <c r="N8">
        <v>1</v>
      </c>
      <c r="O8">
        <v>1</v>
      </c>
      <c r="P8" s="9"/>
    </row>
    <row r="9" spans="1:16" x14ac:dyDescent="0.25">
      <c r="A9" s="114"/>
      <c r="B9" s="9" t="s">
        <v>196</v>
      </c>
      <c r="C9" s="9">
        <v>8</v>
      </c>
      <c r="D9" s="6">
        <v>0.222</v>
      </c>
      <c r="E9" s="8"/>
      <c r="F9" s="9" t="s">
        <v>1342</v>
      </c>
      <c r="G9">
        <v>13</v>
      </c>
      <c r="H9">
        <v>11</v>
      </c>
      <c r="I9">
        <v>35</v>
      </c>
      <c r="J9">
        <v>31</v>
      </c>
      <c r="K9">
        <v>0</v>
      </c>
      <c r="L9">
        <v>61</v>
      </c>
      <c r="M9">
        <v>1</v>
      </c>
      <c r="N9">
        <v>2</v>
      </c>
      <c r="O9">
        <v>5</v>
      </c>
      <c r="P9" s="9"/>
    </row>
    <row r="10" spans="1:16" x14ac:dyDescent="0.25">
      <c r="A10" s="114"/>
      <c r="B10" s="9" t="s">
        <v>1365</v>
      </c>
      <c r="C10" s="9">
        <v>2</v>
      </c>
      <c r="D10" s="6">
        <v>5.6000000000000001E-2</v>
      </c>
      <c r="E10" s="8"/>
      <c r="F10" s="9" t="s">
        <v>1343</v>
      </c>
      <c r="G10">
        <v>5</v>
      </c>
      <c r="H10">
        <v>2</v>
      </c>
      <c r="I10">
        <v>14</v>
      </c>
      <c r="J10">
        <v>22</v>
      </c>
      <c r="K10">
        <v>0</v>
      </c>
      <c r="L10">
        <v>1</v>
      </c>
      <c r="M10">
        <v>4</v>
      </c>
      <c r="N10">
        <v>4</v>
      </c>
      <c r="O10">
        <v>1</v>
      </c>
      <c r="P10" s="9"/>
    </row>
    <row r="11" spans="1:16" x14ac:dyDescent="0.25">
      <c r="A11" s="114" t="s">
        <v>1338</v>
      </c>
      <c r="B11" s="7" t="s">
        <v>209</v>
      </c>
      <c r="C11" s="9">
        <v>7</v>
      </c>
      <c r="D11" s="6">
        <v>0.2</v>
      </c>
      <c r="E11" s="8"/>
      <c r="F11" s="9" t="s">
        <v>226</v>
      </c>
      <c r="G11">
        <v>13</v>
      </c>
      <c r="H11">
        <v>12</v>
      </c>
      <c r="I11">
        <v>3</v>
      </c>
      <c r="J11">
        <v>22</v>
      </c>
      <c r="K11">
        <v>6</v>
      </c>
      <c r="L11">
        <v>2</v>
      </c>
      <c r="M11">
        <v>3</v>
      </c>
      <c r="N11">
        <v>0</v>
      </c>
      <c r="O11">
        <v>2</v>
      </c>
      <c r="P11" s="9"/>
    </row>
    <row r="12" spans="1:16" x14ac:dyDescent="0.25">
      <c r="A12" s="114"/>
      <c r="B12" s="9" t="s">
        <v>193</v>
      </c>
      <c r="C12" s="9">
        <v>0</v>
      </c>
      <c r="D12" s="6">
        <v>0</v>
      </c>
      <c r="E12" s="8"/>
      <c r="F12" s="18"/>
      <c r="G12" s="18"/>
      <c r="H12" s="18"/>
      <c r="I12" s="18"/>
      <c r="J12" s="18"/>
      <c r="K12" s="18"/>
      <c r="L12" s="18"/>
      <c r="M12" s="18"/>
    </row>
    <row r="13" spans="1:16" x14ac:dyDescent="0.25">
      <c r="A13" s="114"/>
      <c r="B13" s="9" t="s">
        <v>181</v>
      </c>
      <c r="C13" s="9">
        <v>1</v>
      </c>
      <c r="D13" s="6">
        <v>2.9000000000000001E-2</v>
      </c>
      <c r="E13" s="8"/>
      <c r="F13" s="18"/>
      <c r="G13" s="18"/>
      <c r="H13" s="18"/>
      <c r="I13" s="18"/>
      <c r="J13" s="18"/>
      <c r="K13" s="18"/>
      <c r="L13" s="18"/>
      <c r="M13" s="18"/>
    </row>
    <row r="14" spans="1:16" x14ac:dyDescent="0.25">
      <c r="A14" s="114"/>
      <c r="B14" s="9" t="s">
        <v>1364</v>
      </c>
      <c r="C14" s="9">
        <v>13</v>
      </c>
      <c r="D14" s="6">
        <v>0.371</v>
      </c>
      <c r="E14" s="8"/>
      <c r="F14" s="18"/>
      <c r="G14" s="18"/>
      <c r="H14" s="18"/>
      <c r="I14" s="18"/>
      <c r="J14" s="18"/>
      <c r="K14" s="18"/>
      <c r="L14" s="18"/>
      <c r="M14" s="18"/>
    </row>
    <row r="15" spans="1:16" x14ac:dyDescent="0.25">
      <c r="A15" s="114"/>
      <c r="B15" s="9" t="s">
        <v>1371</v>
      </c>
      <c r="C15" s="9">
        <v>0</v>
      </c>
      <c r="D15" s="6">
        <v>0</v>
      </c>
      <c r="E15" s="8"/>
      <c r="F15" s="18"/>
      <c r="G15" s="18"/>
      <c r="H15" s="18"/>
      <c r="I15" s="18"/>
      <c r="J15" s="18"/>
      <c r="K15" s="18"/>
      <c r="L15" s="18"/>
      <c r="M15" s="18"/>
    </row>
    <row r="16" spans="1:16" x14ac:dyDescent="0.25">
      <c r="A16" s="114"/>
      <c r="B16" s="9" t="s">
        <v>185</v>
      </c>
      <c r="C16" s="9">
        <v>5</v>
      </c>
      <c r="D16" s="6">
        <v>0.14199999999999999</v>
      </c>
      <c r="E16" s="8"/>
      <c r="F16" s="18"/>
      <c r="G16" s="18"/>
      <c r="H16" s="18"/>
      <c r="I16" s="18"/>
      <c r="J16" s="18"/>
      <c r="K16" s="18"/>
      <c r="L16" s="18"/>
      <c r="M16" s="18"/>
    </row>
    <row r="17" spans="1:15" x14ac:dyDescent="0.25">
      <c r="A17" s="114"/>
      <c r="B17" s="9" t="s">
        <v>207</v>
      </c>
      <c r="C17" s="9">
        <v>1</v>
      </c>
      <c r="D17" s="6">
        <v>2.9000000000000001E-2</v>
      </c>
      <c r="E17" s="8"/>
      <c r="F17" s="18"/>
      <c r="G17" s="18"/>
      <c r="H17" s="18"/>
      <c r="I17" s="18"/>
      <c r="J17" s="18"/>
      <c r="K17" s="18"/>
      <c r="L17" s="18"/>
      <c r="M17" s="18"/>
    </row>
    <row r="18" spans="1:15" x14ac:dyDescent="0.25">
      <c r="A18" s="114"/>
      <c r="B18" s="9" t="s">
        <v>196</v>
      </c>
      <c r="C18" s="9">
        <v>7</v>
      </c>
      <c r="D18" s="6">
        <v>0.2</v>
      </c>
      <c r="E18" s="8"/>
      <c r="F18" s="18"/>
      <c r="G18" s="18"/>
      <c r="H18" s="18"/>
      <c r="I18" s="18"/>
      <c r="J18" s="18"/>
      <c r="K18" s="18"/>
      <c r="L18" s="18"/>
      <c r="M18" s="18"/>
    </row>
    <row r="19" spans="1:15" x14ac:dyDescent="0.25">
      <c r="A19" s="114"/>
      <c r="B19" s="9" t="s">
        <v>1365</v>
      </c>
      <c r="C19" s="9">
        <v>1</v>
      </c>
      <c r="D19" s="6">
        <v>2.9000000000000001E-2</v>
      </c>
      <c r="E19" s="8"/>
      <c r="F19" s="18"/>
      <c r="G19" s="18"/>
      <c r="H19" s="18"/>
      <c r="I19" s="18"/>
      <c r="J19" s="18"/>
      <c r="K19" s="18"/>
      <c r="L19" s="18"/>
      <c r="M19" s="18"/>
    </row>
    <row r="20" spans="1:15" x14ac:dyDescent="0.25">
      <c r="A20" s="114" t="s">
        <v>1344</v>
      </c>
      <c r="B20" s="7" t="s">
        <v>209</v>
      </c>
      <c r="C20" s="9">
        <v>81</v>
      </c>
      <c r="D20" s="22">
        <v>0.13</v>
      </c>
      <c r="E20" s="8"/>
      <c r="F20" s="18"/>
      <c r="G20" s="18"/>
      <c r="H20" s="18"/>
      <c r="I20" s="18"/>
      <c r="J20" s="18"/>
      <c r="K20" s="18"/>
      <c r="L20" s="18"/>
      <c r="M20" s="18"/>
    </row>
    <row r="21" spans="1:15" x14ac:dyDescent="0.25">
      <c r="A21" s="114"/>
      <c r="B21" s="9" t="s">
        <v>193</v>
      </c>
      <c r="C21" s="9">
        <v>96</v>
      </c>
      <c r="D21" s="22">
        <v>0.155</v>
      </c>
      <c r="E21" s="8"/>
      <c r="F21" s="18"/>
      <c r="G21" s="18"/>
      <c r="H21" s="18"/>
      <c r="I21" s="18"/>
      <c r="J21" s="18"/>
      <c r="K21" s="18"/>
      <c r="L21" s="18"/>
      <c r="M21" s="18"/>
    </row>
    <row r="22" spans="1:15" x14ac:dyDescent="0.25">
      <c r="A22" s="114"/>
      <c r="B22" s="9" t="s">
        <v>181</v>
      </c>
      <c r="C22" s="9">
        <v>98</v>
      </c>
      <c r="D22" s="22">
        <v>0.158</v>
      </c>
      <c r="E22" s="8"/>
      <c r="F22" s="18"/>
      <c r="G22" s="18"/>
      <c r="H22" s="18"/>
      <c r="I22" s="18"/>
      <c r="J22" s="18"/>
      <c r="K22" s="18"/>
      <c r="L22" s="18"/>
      <c r="M22" s="18"/>
    </row>
    <row r="23" spans="1:15" x14ac:dyDescent="0.25">
      <c r="A23" s="114"/>
      <c r="B23" s="9" t="s">
        <v>1364</v>
      </c>
      <c r="C23" s="9">
        <v>76</v>
      </c>
      <c r="D23" s="22">
        <v>0.122</v>
      </c>
      <c r="E23" s="8"/>
      <c r="F23" s="18"/>
      <c r="G23" s="18"/>
      <c r="H23" s="18"/>
      <c r="I23" s="18"/>
      <c r="J23" s="18"/>
      <c r="K23" s="18"/>
      <c r="L23" s="18"/>
      <c r="M23" s="18"/>
    </row>
    <row r="24" spans="1:15" x14ac:dyDescent="0.25">
      <c r="A24" s="114"/>
      <c r="B24" s="9" t="s">
        <v>1371</v>
      </c>
      <c r="C24" s="9">
        <v>56</v>
      </c>
      <c r="D24" s="22">
        <v>0.09</v>
      </c>
      <c r="E24" s="8"/>
      <c r="F24" s="18"/>
      <c r="G24" s="18"/>
      <c r="H24" s="18"/>
      <c r="I24" s="18"/>
      <c r="J24" s="18"/>
      <c r="K24" s="18"/>
      <c r="L24" s="18"/>
      <c r="M24" s="18"/>
    </row>
    <row r="25" spans="1:15" x14ac:dyDescent="0.25">
      <c r="A25" s="114"/>
      <c r="B25" s="9" t="s">
        <v>185</v>
      </c>
      <c r="C25" s="9">
        <v>101</v>
      </c>
      <c r="D25" s="22">
        <v>0.16300000000000001</v>
      </c>
      <c r="E25" s="8"/>
      <c r="F25" s="18"/>
      <c r="G25" s="18"/>
      <c r="H25" s="18"/>
      <c r="I25" s="18"/>
      <c r="J25" s="18"/>
      <c r="K25" s="18"/>
      <c r="L25" s="18"/>
      <c r="M25" s="18"/>
    </row>
    <row r="26" spans="1:15" x14ac:dyDescent="0.25">
      <c r="A26" s="114"/>
      <c r="B26" s="9" t="s">
        <v>207</v>
      </c>
      <c r="C26" s="9">
        <v>26</v>
      </c>
      <c r="D26" s="22">
        <v>4.2000000000000003E-2</v>
      </c>
      <c r="E26" s="8"/>
      <c r="F26" s="18"/>
      <c r="G26" s="18"/>
      <c r="H26" s="18"/>
      <c r="I26" s="18"/>
      <c r="J26" s="18"/>
      <c r="K26" s="18"/>
      <c r="L26" s="18"/>
      <c r="M26" s="18"/>
    </row>
    <row r="27" spans="1:15" x14ac:dyDescent="0.25">
      <c r="A27" s="114"/>
      <c r="B27" s="9" t="s">
        <v>196</v>
      </c>
      <c r="C27" s="9">
        <v>37</v>
      </c>
      <c r="D27" s="22">
        <v>0.06</v>
      </c>
      <c r="E27" s="8"/>
      <c r="F27" s="18"/>
      <c r="G27" s="18"/>
      <c r="H27" s="18"/>
      <c r="I27" s="18"/>
      <c r="J27" s="18"/>
      <c r="K27" s="18"/>
      <c r="L27" s="18"/>
      <c r="M27" s="18"/>
    </row>
    <row r="28" spans="1:15" x14ac:dyDescent="0.25">
      <c r="A28" s="114"/>
      <c r="B28" s="9" t="s">
        <v>1365</v>
      </c>
      <c r="C28" s="9">
        <v>50</v>
      </c>
      <c r="D28" s="22">
        <v>0.08</v>
      </c>
      <c r="E28" s="8"/>
      <c r="F28" s="18"/>
      <c r="G28" s="18"/>
      <c r="H28" s="18"/>
      <c r="I28" s="18"/>
      <c r="J28" s="18"/>
      <c r="K28" s="18"/>
      <c r="L28" s="18"/>
      <c r="M28" s="18"/>
    </row>
    <row r="29" spans="1:15" x14ac:dyDescent="0.25">
      <c r="A29" s="114" t="s">
        <v>601</v>
      </c>
      <c r="B29" s="7" t="s">
        <v>209</v>
      </c>
      <c r="C29" s="9">
        <v>60</v>
      </c>
      <c r="D29" s="22">
        <v>0.124</v>
      </c>
      <c r="E29" s="8"/>
      <c r="F29" s="13"/>
      <c r="G29" s="13" t="s">
        <v>1357</v>
      </c>
      <c r="H29" s="13" t="s">
        <v>1358</v>
      </c>
      <c r="I29" s="13" t="s">
        <v>1359</v>
      </c>
      <c r="J29" s="13" t="s">
        <v>1360</v>
      </c>
      <c r="K29" s="13" t="s">
        <v>1371</v>
      </c>
      <c r="L29" s="13" t="s">
        <v>1361</v>
      </c>
      <c r="M29" s="13" t="s">
        <v>860</v>
      </c>
      <c r="N29" s="13" t="s">
        <v>1362</v>
      </c>
      <c r="O29" s="13" t="s">
        <v>1363</v>
      </c>
    </row>
    <row r="30" spans="1:15" x14ac:dyDescent="0.25">
      <c r="A30" s="114"/>
      <c r="B30" s="9" t="s">
        <v>193</v>
      </c>
      <c r="C30" s="9">
        <v>8</v>
      </c>
      <c r="D30" s="22">
        <v>1.7000000000000001E-2</v>
      </c>
      <c r="E30" s="8"/>
      <c r="F30" s="13" t="s">
        <v>189</v>
      </c>
      <c r="G30" s="13">
        <v>3</v>
      </c>
      <c r="H30" s="13">
        <v>3</v>
      </c>
      <c r="I30" s="13">
        <v>15</v>
      </c>
      <c r="J30" s="13">
        <v>23</v>
      </c>
      <c r="K30" s="13">
        <v>0</v>
      </c>
      <c r="L30" s="13">
        <v>0</v>
      </c>
      <c r="M30" s="13">
        <v>3</v>
      </c>
      <c r="N30" s="13">
        <v>4</v>
      </c>
      <c r="O30" s="13">
        <v>0</v>
      </c>
    </row>
    <row r="31" spans="1:15" x14ac:dyDescent="0.25">
      <c r="A31" s="114"/>
      <c r="B31" s="9" t="s">
        <v>181</v>
      </c>
      <c r="C31" s="9">
        <v>137</v>
      </c>
      <c r="D31" s="22">
        <v>0.28199999999999997</v>
      </c>
      <c r="E31" s="8"/>
      <c r="F31" s="13" t="s">
        <v>190</v>
      </c>
      <c r="G31" s="13">
        <v>0</v>
      </c>
      <c r="H31" s="13">
        <v>0</v>
      </c>
      <c r="I31" s="13">
        <v>0</v>
      </c>
      <c r="J31" s="13">
        <v>8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</row>
    <row r="32" spans="1:15" x14ac:dyDescent="0.25">
      <c r="A32" s="114"/>
      <c r="B32" s="9" t="s">
        <v>1364</v>
      </c>
      <c r="C32" s="9">
        <v>223</v>
      </c>
      <c r="D32" s="22">
        <v>0.46</v>
      </c>
      <c r="E32" s="8"/>
      <c r="F32" s="13" t="s">
        <v>53</v>
      </c>
      <c r="G32" s="13">
        <v>22</v>
      </c>
      <c r="H32" s="13">
        <v>69</v>
      </c>
      <c r="I32" s="13">
        <v>191</v>
      </c>
      <c r="J32" s="13">
        <v>171</v>
      </c>
      <c r="K32" s="13">
        <v>0</v>
      </c>
      <c r="L32" s="13">
        <v>86</v>
      </c>
      <c r="M32" s="13">
        <v>14</v>
      </c>
      <c r="N32" s="13">
        <v>4</v>
      </c>
      <c r="O32" s="13">
        <v>5</v>
      </c>
    </row>
    <row r="33" spans="1:15" x14ac:dyDescent="0.25">
      <c r="A33" s="114"/>
      <c r="B33" s="9" t="s">
        <v>1371</v>
      </c>
      <c r="C33" s="9">
        <v>0</v>
      </c>
      <c r="D33" s="22">
        <v>0</v>
      </c>
      <c r="E33" s="8"/>
      <c r="F33" s="13" t="s">
        <v>861</v>
      </c>
      <c r="G33" s="13">
        <v>128</v>
      </c>
      <c r="H33" s="13">
        <v>17</v>
      </c>
      <c r="I33" s="13">
        <v>23</v>
      </c>
      <c r="J33" s="13">
        <v>59</v>
      </c>
      <c r="K33" s="13">
        <v>33</v>
      </c>
      <c r="L33" s="13">
        <v>7</v>
      </c>
      <c r="M33" s="13">
        <v>37</v>
      </c>
      <c r="N33" s="13">
        <v>52</v>
      </c>
      <c r="O33" s="13">
        <v>43</v>
      </c>
    </row>
    <row r="34" spans="1:15" x14ac:dyDescent="0.25">
      <c r="A34" s="114"/>
      <c r="B34" s="9" t="s">
        <v>185</v>
      </c>
      <c r="C34" s="9">
        <v>0</v>
      </c>
      <c r="D34" s="22">
        <v>0</v>
      </c>
      <c r="E34" s="8"/>
      <c r="F34" s="13" t="s">
        <v>52</v>
      </c>
      <c r="G34" s="13">
        <v>21</v>
      </c>
      <c r="H34" s="13">
        <v>9</v>
      </c>
      <c r="I34" s="13">
        <v>2</v>
      </c>
      <c r="J34" s="13">
        <v>25</v>
      </c>
      <c r="K34" s="13">
        <v>23</v>
      </c>
      <c r="L34" s="13">
        <v>8</v>
      </c>
      <c r="M34" s="13">
        <v>7</v>
      </c>
      <c r="N34" s="13">
        <v>11</v>
      </c>
      <c r="O34" s="13">
        <v>20</v>
      </c>
    </row>
    <row r="35" spans="1:15" x14ac:dyDescent="0.25">
      <c r="A35" s="114"/>
      <c r="B35" s="9" t="s">
        <v>207</v>
      </c>
      <c r="C35" s="9">
        <v>37</v>
      </c>
      <c r="D35" s="22">
        <v>7.5999999999999998E-2</v>
      </c>
      <c r="E35" s="8"/>
      <c r="F35" s="13" t="s">
        <v>108</v>
      </c>
      <c r="G35" s="13">
        <v>0</v>
      </c>
      <c r="H35" s="13">
        <v>4</v>
      </c>
      <c r="I35" s="13">
        <v>10</v>
      </c>
      <c r="J35" s="13">
        <v>18</v>
      </c>
      <c r="K35" s="13">
        <v>0</v>
      </c>
      <c r="L35" s="13">
        <v>4</v>
      </c>
      <c r="M35" s="13">
        <v>4</v>
      </c>
      <c r="N35" s="13">
        <v>1</v>
      </c>
      <c r="O35" s="13">
        <v>0</v>
      </c>
    </row>
    <row r="36" spans="1:15" x14ac:dyDescent="0.25">
      <c r="A36" s="114"/>
      <c r="B36" s="9" t="s">
        <v>196</v>
      </c>
      <c r="C36" s="9">
        <v>15</v>
      </c>
      <c r="D36" s="22">
        <v>3.1E-2</v>
      </c>
      <c r="E36" s="8"/>
      <c r="F36" s="13" t="s">
        <v>186</v>
      </c>
      <c r="G36" s="13">
        <v>4</v>
      </c>
      <c r="H36" s="13">
        <v>12</v>
      </c>
      <c r="I36" s="13">
        <v>2</v>
      </c>
      <c r="J36" s="13">
        <v>23</v>
      </c>
      <c r="K36" s="13">
        <v>0</v>
      </c>
      <c r="L36" s="13">
        <v>1</v>
      </c>
      <c r="M36" s="13">
        <v>2</v>
      </c>
      <c r="N36" s="13">
        <v>0</v>
      </c>
      <c r="O36" s="13">
        <v>11</v>
      </c>
    </row>
    <row r="37" spans="1:15" x14ac:dyDescent="0.25">
      <c r="A37" s="114"/>
      <c r="B37" s="9" t="s">
        <v>1365</v>
      </c>
      <c r="C37" s="9">
        <v>5</v>
      </c>
      <c r="D37" s="22">
        <v>0.01</v>
      </c>
      <c r="E37" s="8"/>
      <c r="F37" s="9"/>
    </row>
    <row r="38" spans="1:15" x14ac:dyDescent="0.25">
      <c r="A38" s="114" t="s">
        <v>902</v>
      </c>
      <c r="B38" s="7" t="s">
        <v>209</v>
      </c>
      <c r="C38" s="9">
        <v>12</v>
      </c>
      <c r="D38" s="22">
        <v>0.184</v>
      </c>
      <c r="E38" s="8"/>
      <c r="F38" s="9"/>
    </row>
    <row r="39" spans="1:15" x14ac:dyDescent="0.25">
      <c r="A39" s="114"/>
      <c r="B39" s="9" t="s">
        <v>193</v>
      </c>
      <c r="C39" s="9">
        <v>7</v>
      </c>
      <c r="D39" s="22">
        <v>0.108</v>
      </c>
      <c r="E39" s="8"/>
      <c r="F39" s="18"/>
      <c r="G39" s="18"/>
      <c r="H39" s="18"/>
      <c r="I39" s="18"/>
      <c r="J39" s="18"/>
      <c r="K39" s="18"/>
      <c r="L39" s="18"/>
    </row>
    <row r="40" spans="1:15" x14ac:dyDescent="0.25">
      <c r="A40" s="114"/>
      <c r="B40" s="9" t="s">
        <v>181</v>
      </c>
      <c r="C40" s="9">
        <v>7</v>
      </c>
      <c r="D40" s="22">
        <v>0.108</v>
      </c>
      <c r="E40" s="8"/>
      <c r="F40" s="18"/>
      <c r="G40" s="18"/>
      <c r="H40" s="18"/>
      <c r="I40" s="18"/>
      <c r="J40" s="18"/>
      <c r="K40" s="18"/>
      <c r="L40" s="18"/>
    </row>
    <row r="41" spans="1:15" x14ac:dyDescent="0.25">
      <c r="A41" s="114"/>
      <c r="B41" s="9" t="s">
        <v>1364</v>
      </c>
      <c r="C41" s="9">
        <v>10</v>
      </c>
      <c r="D41" s="22">
        <v>0.154</v>
      </c>
      <c r="E41" s="8"/>
      <c r="F41" s="18"/>
      <c r="G41" s="18"/>
      <c r="H41" s="18"/>
      <c r="I41" s="18"/>
      <c r="J41" s="18"/>
      <c r="K41" s="18"/>
      <c r="L41" s="18"/>
    </row>
    <row r="42" spans="1:15" x14ac:dyDescent="0.25">
      <c r="A42" s="114"/>
      <c r="B42" s="9" t="s">
        <v>1371</v>
      </c>
      <c r="C42" s="9">
        <v>0</v>
      </c>
      <c r="D42" s="22">
        <v>0</v>
      </c>
      <c r="E42" s="8"/>
      <c r="F42" s="18"/>
      <c r="G42" s="18"/>
      <c r="H42" s="18"/>
      <c r="I42" s="18"/>
      <c r="J42" s="18"/>
      <c r="K42" s="18"/>
      <c r="L42" s="18"/>
    </row>
    <row r="43" spans="1:15" x14ac:dyDescent="0.25">
      <c r="A43" s="114"/>
      <c r="B43" s="9" t="s">
        <v>185</v>
      </c>
      <c r="C43" s="9">
        <v>0</v>
      </c>
      <c r="D43" s="22">
        <v>0</v>
      </c>
      <c r="E43" s="8"/>
      <c r="F43" s="18"/>
      <c r="G43" s="18"/>
      <c r="H43" s="18"/>
      <c r="I43" s="18"/>
      <c r="J43" s="18"/>
      <c r="K43" s="18"/>
      <c r="L43" s="18"/>
    </row>
    <row r="44" spans="1:15" x14ac:dyDescent="0.25">
      <c r="A44" s="114"/>
      <c r="B44" s="9" t="s">
        <v>207</v>
      </c>
      <c r="C44" s="9">
        <v>3</v>
      </c>
      <c r="D44" s="22">
        <v>4.5999999999999999E-2</v>
      </c>
      <c r="E44" s="8"/>
      <c r="F44" s="18"/>
      <c r="G44" s="18"/>
      <c r="H44" s="18"/>
      <c r="I44" s="18"/>
      <c r="J44" s="18"/>
      <c r="K44" s="18"/>
      <c r="L44" s="18"/>
    </row>
    <row r="45" spans="1:15" x14ac:dyDescent="0.25">
      <c r="A45" s="114"/>
      <c r="B45" s="9" t="s">
        <v>196</v>
      </c>
      <c r="C45" s="9">
        <v>5</v>
      </c>
      <c r="D45" s="22">
        <v>7.6999999999999999E-2</v>
      </c>
      <c r="E45" s="8"/>
      <c r="F45" s="18"/>
      <c r="G45" s="18"/>
      <c r="H45" s="18"/>
      <c r="I45" s="18"/>
      <c r="J45" s="18"/>
      <c r="K45" s="18"/>
      <c r="L45" s="18"/>
    </row>
    <row r="46" spans="1:15" x14ac:dyDescent="0.25">
      <c r="A46" s="114"/>
      <c r="B46" s="9" t="s">
        <v>1365</v>
      </c>
      <c r="C46" s="9">
        <v>21</v>
      </c>
      <c r="D46" s="22">
        <v>0.32300000000000001</v>
      </c>
      <c r="E46" s="8"/>
      <c r="F46" s="18"/>
      <c r="G46" s="18"/>
      <c r="H46" s="18"/>
      <c r="I46" s="18"/>
      <c r="J46" s="18"/>
      <c r="K46" s="18"/>
      <c r="L46" s="18"/>
    </row>
    <row r="47" spans="1:15" x14ac:dyDescent="0.25">
      <c r="F47" s="18"/>
      <c r="G47" s="18"/>
      <c r="H47" s="18"/>
      <c r="I47" s="18" t="s">
        <v>1346</v>
      </c>
      <c r="J47" s="18"/>
      <c r="K47" s="18"/>
      <c r="L47" s="18"/>
    </row>
    <row r="48" spans="1:15" x14ac:dyDescent="0.25">
      <c r="F48" s="18"/>
      <c r="G48" s="18"/>
      <c r="H48" s="18"/>
      <c r="I48" s="18"/>
      <c r="J48" s="18"/>
      <c r="K48" s="18"/>
      <c r="L48" s="18"/>
    </row>
    <row r="49" spans="6:12" x14ac:dyDescent="0.25">
      <c r="F49" s="18"/>
      <c r="G49" s="18"/>
      <c r="H49" s="18"/>
      <c r="I49" s="18"/>
      <c r="J49" s="18"/>
      <c r="K49" s="18"/>
      <c r="L49" s="18"/>
    </row>
    <row r="50" spans="6:12" x14ac:dyDescent="0.25">
      <c r="F50" s="18"/>
      <c r="G50" s="18"/>
      <c r="H50" s="18"/>
      <c r="I50" s="18"/>
      <c r="J50" s="18"/>
      <c r="K50" s="18"/>
      <c r="L50" s="18"/>
    </row>
    <row r="51" spans="6:12" x14ac:dyDescent="0.25">
      <c r="F51" s="18"/>
      <c r="G51" s="18"/>
      <c r="H51" s="18"/>
      <c r="I51" s="18"/>
      <c r="J51" s="18"/>
      <c r="K51" s="18"/>
      <c r="L51" s="18"/>
    </row>
    <row r="52" spans="6:12" x14ac:dyDescent="0.25">
      <c r="F52" s="18"/>
      <c r="G52" s="18"/>
      <c r="H52" s="18"/>
      <c r="I52" s="18"/>
      <c r="J52" s="18"/>
      <c r="K52" s="18"/>
      <c r="L52" s="18"/>
    </row>
    <row r="53" spans="6:12" x14ac:dyDescent="0.25">
      <c r="F53" s="18"/>
      <c r="G53" s="18"/>
      <c r="H53" s="18"/>
      <c r="I53" s="18"/>
      <c r="J53" s="18"/>
      <c r="K53" s="18"/>
      <c r="L53" s="18"/>
    </row>
    <row r="54" spans="6:12" x14ac:dyDescent="0.25">
      <c r="F54" s="18"/>
      <c r="G54" s="18"/>
      <c r="H54" s="18"/>
      <c r="I54" s="18"/>
      <c r="J54" s="18"/>
      <c r="K54" s="18"/>
      <c r="L54" s="18"/>
    </row>
    <row r="55" spans="6:12" x14ac:dyDescent="0.25">
      <c r="F55" s="18"/>
      <c r="G55" s="18"/>
      <c r="H55" s="18"/>
      <c r="I55" s="18"/>
      <c r="J55" s="18"/>
      <c r="K55" s="18"/>
      <c r="L55" s="18"/>
    </row>
    <row r="56" spans="6:12" x14ac:dyDescent="0.25">
      <c r="F56" s="18"/>
      <c r="G56" s="18"/>
      <c r="H56" s="18"/>
      <c r="I56" s="18"/>
      <c r="J56" s="18"/>
      <c r="K56" s="18"/>
      <c r="L56" s="18"/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1417-B03E-40B1-B9A1-976AB6B265F9}">
  <dimension ref="A1:X60"/>
  <sheetViews>
    <sheetView topLeftCell="A16" zoomScale="85" zoomScaleNormal="85" workbookViewId="0">
      <selection activeCell="E58" sqref="E58"/>
    </sheetView>
  </sheetViews>
  <sheetFormatPr defaultRowHeight="13.8" x14ac:dyDescent="0.25"/>
  <cols>
    <col min="1" max="1" width="12.6640625" bestFit="1" customWidth="1"/>
    <col min="2" max="2" width="9.6640625" bestFit="1" customWidth="1"/>
    <col min="4" max="4" width="11.6640625" style="10" bestFit="1" customWidth="1"/>
    <col min="6" max="6" width="27.77734375" bestFit="1" customWidth="1"/>
    <col min="7" max="7" width="9.88671875" bestFit="1" customWidth="1"/>
    <col min="8" max="8" width="7.6640625" bestFit="1" customWidth="1"/>
    <col min="9" max="9" width="9" bestFit="1" customWidth="1"/>
    <col min="10" max="10" width="9.88671875" bestFit="1" customWidth="1"/>
    <col min="20" max="20" width="20.6640625" customWidth="1"/>
    <col min="21" max="21" width="8.88671875" style="23"/>
  </cols>
  <sheetData>
    <row r="1" spans="1:24" x14ac:dyDescent="0.25">
      <c r="A1" s="12" t="s">
        <v>1</v>
      </c>
      <c r="B1" s="12" t="s">
        <v>1366</v>
      </c>
      <c r="C1" s="12" t="s">
        <v>1335</v>
      </c>
      <c r="D1" s="11" t="s">
        <v>1336</v>
      </c>
      <c r="J1" s="99" t="s">
        <v>2419</v>
      </c>
      <c r="V1" s="57" t="s">
        <v>2421</v>
      </c>
    </row>
    <row r="2" spans="1:24" x14ac:dyDescent="0.25">
      <c r="A2" s="114" t="s">
        <v>1337</v>
      </c>
      <c r="B2" t="s">
        <v>210</v>
      </c>
      <c r="C2" s="12">
        <v>1</v>
      </c>
      <c r="D2" s="6">
        <v>2.7999999999999997E-2</v>
      </c>
      <c r="J2" s="6"/>
      <c r="K2" s="18"/>
      <c r="L2" s="20"/>
      <c r="M2" s="18"/>
      <c r="N2" s="18"/>
      <c r="O2" s="18"/>
      <c r="P2" s="18"/>
      <c r="Q2" s="18"/>
      <c r="R2" s="18"/>
      <c r="S2" s="18"/>
      <c r="U2" s="98" t="s">
        <v>1367</v>
      </c>
      <c r="V2" s="56" t="s">
        <v>1368</v>
      </c>
      <c r="W2" s="56" t="s">
        <v>1369</v>
      </c>
      <c r="X2" t="s">
        <v>1370</v>
      </c>
    </row>
    <row r="3" spans="1:24" x14ac:dyDescent="0.25">
      <c r="A3" s="114"/>
      <c r="B3" t="s">
        <v>119</v>
      </c>
      <c r="C3" s="12">
        <v>0</v>
      </c>
      <c r="D3" s="6">
        <v>0</v>
      </c>
      <c r="G3" s="12" t="s">
        <v>1367</v>
      </c>
      <c r="H3" s="12" t="s">
        <v>1368</v>
      </c>
      <c r="I3" s="12" t="s">
        <v>1369</v>
      </c>
      <c r="J3" t="s">
        <v>1370</v>
      </c>
      <c r="K3" s="18"/>
      <c r="L3" s="18"/>
      <c r="M3" s="18"/>
      <c r="N3" s="18"/>
      <c r="O3" s="18"/>
      <c r="P3" s="18"/>
      <c r="Q3" s="18"/>
      <c r="R3" s="18"/>
      <c r="S3" s="18"/>
      <c r="T3" s="7" t="s">
        <v>1350</v>
      </c>
      <c r="U3" s="23">
        <v>0</v>
      </c>
      <c r="V3">
        <v>49</v>
      </c>
      <c r="W3">
        <v>24</v>
      </c>
      <c r="X3">
        <v>10</v>
      </c>
    </row>
    <row r="4" spans="1:24" x14ac:dyDescent="0.25">
      <c r="A4" s="114"/>
      <c r="B4" t="s">
        <v>206</v>
      </c>
      <c r="C4" s="12">
        <v>12</v>
      </c>
      <c r="D4" s="6">
        <v>0.33299999999999996</v>
      </c>
      <c r="F4" s="12" t="s">
        <v>602</v>
      </c>
      <c r="G4">
        <v>15</v>
      </c>
      <c r="H4">
        <v>18</v>
      </c>
      <c r="I4">
        <v>1</v>
      </c>
      <c r="J4">
        <v>3</v>
      </c>
      <c r="K4" s="18"/>
      <c r="L4" s="18"/>
      <c r="M4" s="18"/>
      <c r="N4" s="18"/>
      <c r="O4" s="18"/>
      <c r="P4" s="18"/>
      <c r="Q4" s="18"/>
      <c r="R4" s="18"/>
      <c r="S4" s="18"/>
      <c r="T4" s="7" t="s">
        <v>1351</v>
      </c>
      <c r="U4" s="23">
        <v>3</v>
      </c>
      <c r="V4">
        <v>81</v>
      </c>
      <c r="W4">
        <v>96</v>
      </c>
      <c r="X4">
        <v>49</v>
      </c>
    </row>
    <row r="5" spans="1:24" x14ac:dyDescent="0.25">
      <c r="A5" s="114"/>
      <c r="B5" t="s">
        <v>208</v>
      </c>
      <c r="C5" s="12">
        <v>23</v>
      </c>
      <c r="D5" s="6">
        <v>0.63900000000000001</v>
      </c>
      <c r="F5" s="12" t="s">
        <v>1339</v>
      </c>
      <c r="G5">
        <v>88</v>
      </c>
      <c r="H5">
        <v>52</v>
      </c>
      <c r="I5">
        <v>7</v>
      </c>
      <c r="J5">
        <v>14</v>
      </c>
      <c r="K5" s="18"/>
      <c r="L5" s="18"/>
      <c r="M5" s="18"/>
      <c r="N5" s="18"/>
      <c r="O5" s="18"/>
      <c r="P5" s="18"/>
      <c r="Q5" s="18"/>
      <c r="R5" s="18"/>
      <c r="S5" s="18"/>
      <c r="T5" s="7" t="s">
        <v>1352</v>
      </c>
      <c r="U5" s="23">
        <v>7</v>
      </c>
      <c r="V5">
        <v>167</v>
      </c>
      <c r="W5">
        <v>188</v>
      </c>
      <c r="X5">
        <v>58</v>
      </c>
    </row>
    <row r="6" spans="1:24" x14ac:dyDescent="0.25">
      <c r="A6" s="114" t="s">
        <v>1338</v>
      </c>
      <c r="B6" t="s">
        <v>210</v>
      </c>
      <c r="C6" s="12">
        <v>4</v>
      </c>
      <c r="D6" s="6">
        <v>0.114</v>
      </c>
      <c r="F6" s="12" t="s">
        <v>1348</v>
      </c>
      <c r="G6">
        <v>31</v>
      </c>
      <c r="H6">
        <v>44</v>
      </c>
      <c r="I6">
        <v>5</v>
      </c>
      <c r="J6">
        <v>12</v>
      </c>
      <c r="K6" s="18"/>
      <c r="L6" s="18"/>
      <c r="M6" s="18"/>
      <c r="N6" s="18"/>
      <c r="O6" s="18"/>
      <c r="P6" s="18"/>
      <c r="Q6" s="18"/>
      <c r="R6" s="18"/>
      <c r="S6" s="18"/>
      <c r="T6" s="7" t="s">
        <v>1353</v>
      </c>
      <c r="U6" s="23">
        <v>2</v>
      </c>
      <c r="V6">
        <v>134</v>
      </c>
      <c r="W6">
        <v>132</v>
      </c>
      <c r="X6">
        <v>76</v>
      </c>
    </row>
    <row r="7" spans="1:24" x14ac:dyDescent="0.25">
      <c r="A7" s="114"/>
      <c r="B7" t="s">
        <v>119</v>
      </c>
      <c r="C7" s="12">
        <v>2</v>
      </c>
      <c r="D7" s="6">
        <v>5.7000000000000002E-2</v>
      </c>
      <c r="F7" s="12" t="s">
        <v>1341</v>
      </c>
      <c r="G7">
        <v>63</v>
      </c>
      <c r="H7">
        <v>113</v>
      </c>
      <c r="I7">
        <v>175</v>
      </c>
      <c r="J7">
        <v>30</v>
      </c>
      <c r="K7" s="18"/>
      <c r="L7" s="18"/>
      <c r="M7" s="18"/>
      <c r="N7" s="18"/>
      <c r="O7" s="18"/>
      <c r="P7" s="18"/>
      <c r="Q7" s="18"/>
      <c r="R7" s="18"/>
      <c r="S7" s="18"/>
    </row>
    <row r="8" spans="1:24" x14ac:dyDescent="0.25">
      <c r="A8" s="114"/>
      <c r="B8" t="s">
        <v>206</v>
      </c>
      <c r="C8" s="12">
        <v>0</v>
      </c>
      <c r="D8" s="6">
        <v>0</v>
      </c>
      <c r="F8" s="12" t="s">
        <v>1345</v>
      </c>
      <c r="G8">
        <v>49</v>
      </c>
      <c r="H8">
        <v>68</v>
      </c>
      <c r="I8">
        <v>5</v>
      </c>
      <c r="J8">
        <v>7</v>
      </c>
      <c r="K8" s="18"/>
      <c r="L8" s="18"/>
      <c r="M8" s="18"/>
      <c r="N8" s="18"/>
      <c r="O8" s="18"/>
      <c r="P8" s="18"/>
      <c r="Q8" s="18"/>
      <c r="R8" s="18"/>
      <c r="S8" s="18"/>
    </row>
    <row r="9" spans="1:24" x14ac:dyDescent="0.25">
      <c r="A9" s="114"/>
      <c r="B9" t="s">
        <v>208</v>
      </c>
      <c r="C9" s="7">
        <v>29</v>
      </c>
      <c r="D9" s="6">
        <v>0.82900000000000007</v>
      </c>
      <c r="F9" s="12" t="s">
        <v>603</v>
      </c>
      <c r="G9">
        <v>4</v>
      </c>
      <c r="H9">
        <v>12</v>
      </c>
      <c r="I9">
        <v>4</v>
      </c>
      <c r="J9">
        <v>2</v>
      </c>
      <c r="K9" s="18"/>
      <c r="L9" s="18"/>
      <c r="M9" s="18"/>
      <c r="N9" s="18"/>
      <c r="O9" s="18"/>
      <c r="P9" s="18"/>
      <c r="Q9" s="18"/>
      <c r="R9" s="18"/>
      <c r="S9" s="18"/>
    </row>
    <row r="10" spans="1:24" x14ac:dyDescent="0.25">
      <c r="A10" s="114" t="s">
        <v>1344</v>
      </c>
      <c r="B10" t="s">
        <v>210</v>
      </c>
      <c r="C10" s="12">
        <v>34</v>
      </c>
      <c r="D10" s="6">
        <v>6.3E-2</v>
      </c>
      <c r="F10" s="12" t="s">
        <v>1342</v>
      </c>
      <c r="G10">
        <v>65</v>
      </c>
      <c r="H10">
        <v>65</v>
      </c>
      <c r="I10">
        <v>12</v>
      </c>
      <c r="J10">
        <v>11</v>
      </c>
      <c r="K10" s="18"/>
      <c r="L10" s="18"/>
      <c r="M10" s="18"/>
      <c r="N10" s="18"/>
      <c r="O10" s="18"/>
      <c r="P10" s="18"/>
      <c r="Q10" s="18"/>
      <c r="R10" s="18"/>
      <c r="S10" s="18"/>
    </row>
    <row r="11" spans="1:24" x14ac:dyDescent="0.25">
      <c r="A11" s="114"/>
      <c r="B11" t="s">
        <v>119</v>
      </c>
      <c r="C11" s="12">
        <v>55</v>
      </c>
      <c r="D11" s="6">
        <v>0.10300000000000001</v>
      </c>
      <c r="F11" s="12" t="s">
        <v>1343</v>
      </c>
      <c r="G11">
        <v>3</v>
      </c>
      <c r="H11">
        <v>32</v>
      </c>
      <c r="I11">
        <v>11</v>
      </c>
      <c r="J11">
        <v>1</v>
      </c>
      <c r="K11" s="18"/>
      <c r="L11" s="18"/>
      <c r="M11" s="18"/>
      <c r="N11" s="18"/>
      <c r="O11" s="18"/>
      <c r="P11" s="18"/>
      <c r="Q11" s="18"/>
      <c r="R11" s="18"/>
      <c r="S11" s="18"/>
    </row>
    <row r="12" spans="1:24" x14ac:dyDescent="0.25">
      <c r="A12" s="114"/>
      <c r="B12" t="s">
        <v>206</v>
      </c>
      <c r="C12" s="12">
        <v>193</v>
      </c>
      <c r="D12" s="6">
        <v>0.36099999999999999</v>
      </c>
      <c r="F12" s="12" t="s">
        <v>226</v>
      </c>
      <c r="G12">
        <v>26</v>
      </c>
      <c r="H12">
        <v>16</v>
      </c>
      <c r="I12">
        <v>9</v>
      </c>
      <c r="J12">
        <v>3</v>
      </c>
      <c r="K12" s="18"/>
      <c r="L12" s="18"/>
      <c r="M12" s="18"/>
      <c r="N12" s="18"/>
      <c r="O12" s="18"/>
      <c r="P12" s="18"/>
      <c r="Q12" s="18"/>
      <c r="R12" s="18"/>
      <c r="S12" s="18"/>
    </row>
    <row r="13" spans="1:24" x14ac:dyDescent="0.25">
      <c r="A13" s="114"/>
      <c r="B13" t="s">
        <v>208</v>
      </c>
      <c r="C13" s="12">
        <v>253</v>
      </c>
      <c r="D13" s="6">
        <v>0.47299999999999998</v>
      </c>
      <c r="G13" s="12"/>
      <c r="J13" s="12"/>
      <c r="K13" s="18"/>
      <c r="L13" s="18"/>
      <c r="M13" s="18"/>
      <c r="N13" s="18"/>
      <c r="O13" s="18"/>
      <c r="P13" s="18"/>
      <c r="Q13" s="18"/>
      <c r="R13" s="18"/>
      <c r="S13" s="18"/>
    </row>
    <row r="14" spans="1:24" x14ac:dyDescent="0.25">
      <c r="A14" s="114" t="s">
        <v>601</v>
      </c>
      <c r="B14" t="s">
        <v>210</v>
      </c>
      <c r="C14" s="12">
        <v>38</v>
      </c>
      <c r="D14" s="6">
        <v>9.3000000000000013E-2</v>
      </c>
      <c r="K14" s="18"/>
      <c r="L14" s="18"/>
      <c r="M14" s="18"/>
      <c r="N14" s="18"/>
      <c r="O14" s="18"/>
      <c r="P14" s="18"/>
      <c r="Q14" s="18"/>
      <c r="R14" s="18"/>
      <c r="S14" s="18"/>
    </row>
    <row r="15" spans="1:24" x14ac:dyDescent="0.25">
      <c r="A15" s="114"/>
      <c r="B15" t="s">
        <v>119</v>
      </c>
      <c r="C15" s="12">
        <v>162</v>
      </c>
      <c r="D15" s="6">
        <v>0.39600000000000002</v>
      </c>
      <c r="K15" s="18"/>
      <c r="L15" s="18"/>
      <c r="M15" s="18"/>
      <c r="N15" s="18"/>
      <c r="O15" s="18"/>
      <c r="P15" s="18"/>
      <c r="Q15" s="18"/>
      <c r="R15" s="18"/>
      <c r="S15" s="18"/>
    </row>
    <row r="16" spans="1:24" x14ac:dyDescent="0.25">
      <c r="A16" s="114"/>
      <c r="B16" t="s">
        <v>206</v>
      </c>
      <c r="C16" s="12">
        <v>193</v>
      </c>
      <c r="D16" s="6">
        <v>0.47200000000000003</v>
      </c>
      <c r="K16" s="18"/>
      <c r="L16" s="18"/>
      <c r="M16" s="18"/>
      <c r="N16" s="18"/>
      <c r="O16" s="18"/>
      <c r="P16" s="18"/>
      <c r="Q16" s="18"/>
      <c r="R16" s="18"/>
      <c r="S16" s="18"/>
    </row>
    <row r="17" spans="1:24" x14ac:dyDescent="0.25">
      <c r="A17" s="114"/>
      <c r="B17" t="s">
        <v>208</v>
      </c>
      <c r="C17" s="12">
        <v>16</v>
      </c>
      <c r="D17" s="6">
        <v>3.9E-2</v>
      </c>
      <c r="F17" s="6"/>
      <c r="G17" s="6"/>
      <c r="H17" s="6"/>
      <c r="K17" s="18"/>
      <c r="L17" s="18"/>
      <c r="M17" s="18"/>
      <c r="N17" s="18"/>
      <c r="O17" s="18"/>
      <c r="P17" s="18"/>
      <c r="Q17" s="18"/>
      <c r="R17" s="18"/>
      <c r="S17" s="18"/>
    </row>
    <row r="18" spans="1:24" x14ac:dyDescent="0.25">
      <c r="A18" s="114" t="s">
        <v>902</v>
      </c>
      <c r="B18" t="s">
        <v>210</v>
      </c>
      <c r="C18" s="12">
        <v>6</v>
      </c>
      <c r="D18" s="6">
        <v>9.8000000000000004E-2</v>
      </c>
      <c r="F18" s="6"/>
      <c r="G18" s="6"/>
      <c r="H18" s="6"/>
      <c r="K18" s="18"/>
      <c r="L18" s="18"/>
      <c r="M18" s="18"/>
      <c r="N18" s="18"/>
      <c r="O18" s="18"/>
      <c r="P18" s="18"/>
      <c r="Q18" s="18"/>
      <c r="R18" s="18"/>
      <c r="S18" s="18"/>
    </row>
    <row r="19" spans="1:24" x14ac:dyDescent="0.25">
      <c r="A19" s="114"/>
      <c r="B19" t="s">
        <v>119</v>
      </c>
      <c r="C19" s="12">
        <v>10</v>
      </c>
      <c r="D19" s="6">
        <v>0.16399999999999998</v>
      </c>
      <c r="F19" s="6"/>
      <c r="G19" s="6"/>
      <c r="H19" s="6"/>
      <c r="K19" s="18"/>
      <c r="L19" s="18"/>
      <c r="M19" s="18"/>
      <c r="N19" s="18"/>
      <c r="O19" s="18"/>
      <c r="P19" s="18"/>
      <c r="Q19" s="18"/>
      <c r="R19" s="18"/>
      <c r="S19" s="18"/>
    </row>
    <row r="20" spans="1:24" x14ac:dyDescent="0.25">
      <c r="A20" s="114"/>
      <c r="B20" t="s">
        <v>206</v>
      </c>
      <c r="C20" s="12">
        <v>22</v>
      </c>
      <c r="D20" s="6">
        <v>0.36099999999999999</v>
      </c>
      <c r="F20" s="6"/>
      <c r="G20" s="12"/>
      <c r="H20" s="6"/>
    </row>
    <row r="21" spans="1:24" x14ac:dyDescent="0.25">
      <c r="A21" s="114"/>
      <c r="B21" t="s">
        <v>208</v>
      </c>
      <c r="C21" s="12">
        <v>23</v>
      </c>
      <c r="D21" s="6">
        <v>0.377</v>
      </c>
      <c r="F21" s="6"/>
      <c r="G21" s="6"/>
      <c r="H21" s="6"/>
      <c r="J21" s="57" t="s">
        <v>2420</v>
      </c>
    </row>
    <row r="22" spans="1:24" x14ac:dyDescent="0.25">
      <c r="G22" s="6"/>
      <c r="H22" s="12" t="s">
        <v>189</v>
      </c>
      <c r="I22" s="12" t="s">
        <v>190</v>
      </c>
      <c r="J22" s="12" t="s">
        <v>53</v>
      </c>
      <c r="K22" s="12" t="s">
        <v>861</v>
      </c>
      <c r="L22" s="12" t="s">
        <v>52</v>
      </c>
      <c r="M22" s="12" t="s">
        <v>108</v>
      </c>
      <c r="N22" s="12" t="s">
        <v>186</v>
      </c>
    </row>
    <row r="23" spans="1:24" x14ac:dyDescent="0.25">
      <c r="G23" s="12" t="s">
        <v>1367</v>
      </c>
      <c r="H23" s="12">
        <v>5</v>
      </c>
      <c r="I23" s="12">
        <v>3</v>
      </c>
      <c r="J23" s="12">
        <v>89</v>
      </c>
      <c r="K23" s="12">
        <v>153</v>
      </c>
      <c r="L23">
        <v>62</v>
      </c>
      <c r="M23">
        <v>7</v>
      </c>
      <c r="N23" s="12">
        <v>25</v>
      </c>
    </row>
    <row r="24" spans="1:24" x14ac:dyDescent="0.25">
      <c r="G24" s="12" t="s">
        <v>1368</v>
      </c>
      <c r="H24" s="12">
        <v>30</v>
      </c>
      <c r="I24" s="12">
        <v>4</v>
      </c>
      <c r="J24" s="12">
        <v>152</v>
      </c>
      <c r="K24" s="12">
        <v>170</v>
      </c>
      <c r="L24">
        <v>42</v>
      </c>
      <c r="M24">
        <v>14</v>
      </c>
      <c r="N24" s="12">
        <v>8</v>
      </c>
      <c r="V24" s="57" t="s">
        <v>2422</v>
      </c>
    </row>
    <row r="25" spans="1:24" x14ac:dyDescent="0.25">
      <c r="G25" s="12" t="s">
        <v>1369</v>
      </c>
      <c r="H25" s="12">
        <v>11</v>
      </c>
      <c r="I25" s="12">
        <v>0</v>
      </c>
      <c r="J25" s="12">
        <v>174</v>
      </c>
      <c r="K25" s="12">
        <v>23</v>
      </c>
      <c r="L25">
        <v>7</v>
      </c>
      <c r="M25">
        <v>13</v>
      </c>
      <c r="N25" s="12">
        <v>1</v>
      </c>
      <c r="U25" s="98" t="s">
        <v>1367</v>
      </c>
      <c r="V25" s="56" t="s">
        <v>1368</v>
      </c>
      <c r="W25" s="56" t="s">
        <v>1369</v>
      </c>
      <c r="X25" t="s">
        <v>1370</v>
      </c>
    </row>
    <row r="26" spans="1:24" x14ac:dyDescent="0.25">
      <c r="G26" s="12" t="s">
        <v>1370</v>
      </c>
      <c r="H26" s="12">
        <v>0</v>
      </c>
      <c r="I26" s="12">
        <v>1</v>
      </c>
      <c r="J26" s="12">
        <v>38</v>
      </c>
      <c r="K26" s="12">
        <v>37</v>
      </c>
      <c r="L26">
        <v>6</v>
      </c>
      <c r="M26">
        <v>0</v>
      </c>
      <c r="N26" s="12">
        <v>1</v>
      </c>
      <c r="T26" s="7" t="s">
        <v>209</v>
      </c>
      <c r="U26" s="23">
        <v>23</v>
      </c>
      <c r="V26">
        <v>27</v>
      </c>
      <c r="W26">
        <v>69</v>
      </c>
      <c r="X26">
        <v>69</v>
      </c>
    </row>
    <row r="27" spans="1:24" x14ac:dyDescent="0.25">
      <c r="A27" s="6"/>
      <c r="B27" s="6"/>
      <c r="C27" s="6"/>
      <c r="D27" s="11"/>
      <c r="E27" s="6"/>
      <c r="F27" s="6"/>
      <c r="T27" s="56" t="s">
        <v>193</v>
      </c>
      <c r="U27" s="23">
        <v>2</v>
      </c>
      <c r="V27">
        <v>40</v>
      </c>
      <c r="W27">
        <v>33</v>
      </c>
      <c r="X27">
        <v>52</v>
      </c>
    </row>
    <row r="28" spans="1:24" x14ac:dyDescent="0.25">
      <c r="A28" s="6"/>
      <c r="B28" s="6"/>
      <c r="C28" s="6"/>
      <c r="D28" s="11"/>
      <c r="E28" s="6"/>
      <c r="F28" s="20"/>
      <c r="G28" s="18"/>
      <c r="H28" s="18"/>
      <c r="I28" s="18"/>
      <c r="J28" s="18"/>
      <c r="K28" s="18"/>
      <c r="L28" s="18"/>
      <c r="M28" s="21"/>
      <c r="N28" s="18"/>
      <c r="T28" s="56" t="s">
        <v>181</v>
      </c>
      <c r="U28" s="23">
        <v>15</v>
      </c>
      <c r="V28">
        <v>129</v>
      </c>
      <c r="W28">
        <v>76</v>
      </c>
      <c r="X28">
        <v>23</v>
      </c>
    </row>
    <row r="29" spans="1:24" x14ac:dyDescent="0.25">
      <c r="A29" s="6"/>
      <c r="B29" s="6"/>
      <c r="C29" s="6"/>
      <c r="D29" s="11"/>
      <c r="E29" s="6"/>
      <c r="F29" s="20"/>
      <c r="G29" s="20"/>
      <c r="H29" s="20"/>
      <c r="I29" s="18"/>
      <c r="J29" s="18"/>
      <c r="K29" s="18"/>
      <c r="L29" s="18"/>
      <c r="M29" s="21"/>
      <c r="N29" s="18"/>
      <c r="T29" s="56" t="s">
        <v>1364</v>
      </c>
      <c r="U29" s="23">
        <v>23</v>
      </c>
      <c r="V29">
        <v>100</v>
      </c>
      <c r="W29">
        <v>137</v>
      </c>
      <c r="X29">
        <v>67</v>
      </c>
    </row>
    <row r="30" spans="1:24" x14ac:dyDescent="0.25">
      <c r="A30" s="6"/>
      <c r="B30" s="6"/>
      <c r="C30" s="6"/>
      <c r="D30" s="11"/>
      <c r="E30" s="6"/>
      <c r="F30" s="20"/>
      <c r="G30" s="20"/>
      <c r="H30" s="20"/>
      <c r="I30" s="20"/>
      <c r="J30" s="20"/>
      <c r="K30" s="20"/>
      <c r="L30" s="20"/>
      <c r="M30" s="20"/>
      <c r="N30" s="20"/>
      <c r="O30" s="6"/>
      <c r="P30" s="6"/>
      <c r="Q30" s="6"/>
      <c r="R30" s="6"/>
      <c r="S30" s="6"/>
      <c r="T30" s="56" t="s">
        <v>2374</v>
      </c>
      <c r="U30" s="23">
        <v>4</v>
      </c>
      <c r="V30">
        <v>0</v>
      </c>
      <c r="W30">
        <v>12</v>
      </c>
      <c r="X30">
        <v>52</v>
      </c>
    </row>
    <row r="31" spans="1:24" x14ac:dyDescent="0.25">
      <c r="A31" s="6"/>
      <c r="B31" s="6"/>
      <c r="C31" s="6"/>
      <c r="D31" s="11"/>
      <c r="E31" s="6"/>
      <c r="F31" s="20"/>
      <c r="G31" s="21"/>
      <c r="H31" s="20"/>
      <c r="I31" s="20"/>
      <c r="J31" s="20"/>
      <c r="K31" s="20"/>
      <c r="L31" s="20"/>
      <c r="M31" s="20"/>
      <c r="N31" s="20"/>
      <c r="O31" s="6"/>
      <c r="P31" s="6"/>
      <c r="Q31" s="6"/>
      <c r="R31" s="6"/>
      <c r="S31" s="6"/>
      <c r="T31" s="56" t="s">
        <v>185</v>
      </c>
      <c r="U31" s="23">
        <v>9</v>
      </c>
      <c r="V31">
        <v>10</v>
      </c>
      <c r="W31">
        <v>39</v>
      </c>
      <c r="X31">
        <v>50</v>
      </c>
    </row>
    <row r="32" spans="1:24" x14ac:dyDescent="0.25">
      <c r="A32" s="6"/>
      <c r="B32" s="6"/>
      <c r="C32" s="6"/>
      <c r="D32" s="11"/>
      <c r="E32" s="6"/>
      <c r="F32" s="20"/>
      <c r="G32" s="20"/>
      <c r="H32" s="20"/>
      <c r="I32" s="20"/>
      <c r="J32" s="20"/>
      <c r="K32" s="20"/>
      <c r="L32" s="20"/>
      <c r="M32" s="20"/>
      <c r="N32" s="20"/>
      <c r="O32" s="6"/>
      <c r="P32" s="6"/>
      <c r="Q32" s="6"/>
      <c r="R32" s="6"/>
      <c r="S32" s="6"/>
      <c r="T32" s="56" t="s">
        <v>207</v>
      </c>
      <c r="U32" s="23">
        <v>4</v>
      </c>
      <c r="V32">
        <v>15</v>
      </c>
      <c r="W32">
        <v>36</v>
      </c>
      <c r="X32">
        <v>13</v>
      </c>
    </row>
    <row r="33" spans="1:24" x14ac:dyDescent="0.25">
      <c r="A33" s="6"/>
      <c r="B33" s="6"/>
      <c r="C33" s="6"/>
      <c r="D33" s="11"/>
      <c r="E33" s="6"/>
      <c r="F33" s="20"/>
      <c r="G33" s="20"/>
      <c r="H33" s="20"/>
      <c r="I33" s="20"/>
      <c r="J33" s="20"/>
      <c r="K33" s="20"/>
      <c r="L33" s="20"/>
      <c r="M33" s="20"/>
      <c r="N33" s="20"/>
      <c r="O33" s="6"/>
      <c r="P33" s="6"/>
      <c r="Q33" s="6"/>
      <c r="R33" s="6"/>
      <c r="S33" s="6"/>
      <c r="T33" s="56" t="s">
        <v>196</v>
      </c>
      <c r="U33" s="23">
        <v>3</v>
      </c>
      <c r="V33">
        <v>7</v>
      </c>
      <c r="W33">
        <v>34</v>
      </c>
      <c r="X33">
        <v>30</v>
      </c>
    </row>
    <row r="34" spans="1:24" x14ac:dyDescent="0.25">
      <c r="A34" s="6"/>
      <c r="B34" s="6"/>
      <c r="C34" s="6"/>
      <c r="D34" s="11"/>
      <c r="E34" s="6"/>
      <c r="F34" s="20"/>
      <c r="G34" s="20"/>
      <c r="H34" s="20"/>
      <c r="I34" s="20"/>
      <c r="J34" s="20"/>
      <c r="K34" s="20"/>
      <c r="L34" s="20"/>
      <c r="M34" s="20"/>
      <c r="N34" s="20"/>
      <c r="O34" s="6"/>
      <c r="P34" s="6"/>
      <c r="Q34" s="6"/>
      <c r="R34" s="6"/>
      <c r="S34" s="6"/>
      <c r="T34" s="56" t="s">
        <v>1365</v>
      </c>
      <c r="U34" s="23">
        <v>2</v>
      </c>
      <c r="V34">
        <v>2</v>
      </c>
      <c r="W34">
        <v>16</v>
      </c>
      <c r="X34">
        <v>19</v>
      </c>
    </row>
    <row r="35" spans="1:24" x14ac:dyDescent="0.25">
      <c r="A35" s="6"/>
      <c r="B35" s="6"/>
      <c r="C35" s="6"/>
      <c r="D35" s="11"/>
      <c r="E35" s="6"/>
      <c r="F35" s="20"/>
      <c r="G35" s="20"/>
      <c r="H35" s="20"/>
      <c r="I35" s="20"/>
      <c r="J35" s="20"/>
      <c r="K35" s="20"/>
      <c r="L35" s="20"/>
      <c r="M35" s="20"/>
      <c r="N35" s="20"/>
      <c r="O35" s="6"/>
      <c r="P35" s="6"/>
      <c r="Q35" s="6"/>
      <c r="R35" s="6"/>
      <c r="S35" s="6"/>
      <c r="T35" s="6"/>
    </row>
    <row r="36" spans="1:24" x14ac:dyDescent="0.25">
      <c r="A36" s="6"/>
      <c r="B36" s="6"/>
      <c r="C36" s="6"/>
      <c r="D36" s="11"/>
      <c r="E36" s="6"/>
      <c r="F36" s="20"/>
      <c r="G36" s="20"/>
      <c r="H36" s="20"/>
      <c r="I36" s="20"/>
      <c r="J36" s="20"/>
      <c r="K36" s="20"/>
      <c r="L36" s="20"/>
      <c r="M36" s="20"/>
      <c r="N36" s="20"/>
      <c r="O36" s="6"/>
      <c r="P36" s="6"/>
      <c r="Q36" s="6"/>
      <c r="R36" s="6"/>
      <c r="S36" s="6"/>
      <c r="T36" s="6"/>
    </row>
    <row r="37" spans="1:24" x14ac:dyDescent="0.25">
      <c r="A37" s="6"/>
      <c r="B37" s="6"/>
      <c r="C37" s="6"/>
      <c r="D37" s="11"/>
      <c r="E37" s="6"/>
      <c r="F37" s="20"/>
      <c r="G37" s="20"/>
      <c r="H37" s="20"/>
      <c r="I37" s="20"/>
      <c r="J37" s="20"/>
      <c r="K37" s="20"/>
      <c r="L37" s="20"/>
      <c r="M37" s="20"/>
      <c r="N37" s="20"/>
      <c r="O37" s="6"/>
      <c r="P37" s="6"/>
      <c r="Q37" s="6"/>
      <c r="R37" s="6"/>
      <c r="S37" s="6"/>
      <c r="T37" s="6"/>
    </row>
    <row r="38" spans="1:24" x14ac:dyDescent="0.25">
      <c r="A38" s="6"/>
      <c r="B38" s="6"/>
      <c r="C38" s="6"/>
      <c r="D38" s="11"/>
      <c r="E38" s="6"/>
      <c r="F38" s="20"/>
      <c r="G38" s="20"/>
      <c r="H38" s="20"/>
      <c r="I38" s="20"/>
      <c r="J38" s="20"/>
      <c r="K38" s="20"/>
      <c r="L38" s="20"/>
      <c r="M38" s="20"/>
      <c r="N38" s="20"/>
      <c r="O38" s="6"/>
      <c r="P38" s="6"/>
      <c r="Q38" s="6"/>
      <c r="R38" s="6"/>
      <c r="S38" s="6"/>
      <c r="T38" s="6"/>
    </row>
    <row r="39" spans="1:24" x14ac:dyDescent="0.25">
      <c r="B39" s="18"/>
      <c r="C39" s="18"/>
      <c r="D39" s="19"/>
      <c r="E39" s="18"/>
      <c r="F39" s="20"/>
      <c r="G39" s="20"/>
      <c r="H39" s="20"/>
      <c r="I39" s="20"/>
      <c r="J39" s="20"/>
      <c r="K39" s="20"/>
      <c r="L39" s="20"/>
      <c r="M39" s="20"/>
      <c r="N39" s="20"/>
      <c r="O39" s="6"/>
      <c r="P39" s="6"/>
      <c r="Q39" s="6"/>
      <c r="R39" s="6"/>
      <c r="S39" s="6"/>
      <c r="T39" s="6"/>
    </row>
    <row r="40" spans="1:24" x14ac:dyDescent="0.25">
      <c r="F40" s="20"/>
      <c r="G40" s="20"/>
      <c r="H40" s="20"/>
      <c r="I40" s="20"/>
      <c r="J40" s="20"/>
      <c r="K40" s="20"/>
      <c r="L40" s="20"/>
      <c r="M40" s="20"/>
      <c r="N40" s="20"/>
      <c r="O40" s="6"/>
      <c r="P40" s="6"/>
      <c r="Q40" s="6"/>
      <c r="R40" s="6"/>
      <c r="S40" s="6"/>
      <c r="T40" s="6"/>
    </row>
    <row r="41" spans="1:24" x14ac:dyDescent="0.25">
      <c r="F41" s="20"/>
      <c r="G41" s="20"/>
      <c r="H41" s="20"/>
      <c r="I41" s="20"/>
      <c r="J41" s="20"/>
      <c r="K41" s="20"/>
      <c r="L41" s="20"/>
      <c r="M41" s="20"/>
      <c r="N41" s="20"/>
      <c r="O41" s="6"/>
      <c r="P41" s="6"/>
      <c r="Q41" s="6"/>
      <c r="R41" s="6"/>
      <c r="S41" s="6"/>
      <c r="T41" s="6"/>
    </row>
    <row r="42" spans="1:24" x14ac:dyDescent="0.25">
      <c r="F42" s="20"/>
      <c r="G42" s="20"/>
      <c r="H42" s="20"/>
      <c r="I42" s="20"/>
      <c r="J42" s="20"/>
      <c r="K42" s="20"/>
      <c r="L42" s="20"/>
      <c r="M42" s="20"/>
      <c r="N42" s="20"/>
      <c r="O42" s="6"/>
      <c r="P42" s="6"/>
      <c r="Q42" s="6"/>
      <c r="R42" s="6"/>
      <c r="S42" s="6"/>
      <c r="T42" s="6"/>
    </row>
    <row r="43" spans="1:24" x14ac:dyDescent="0.25">
      <c r="F43" s="20"/>
      <c r="G43" s="20"/>
      <c r="H43" s="20"/>
      <c r="I43" s="20"/>
      <c r="J43" s="20"/>
      <c r="K43" s="20"/>
      <c r="L43" s="20"/>
      <c r="M43" s="20"/>
      <c r="N43" s="20"/>
      <c r="O43" s="6"/>
      <c r="P43" s="6"/>
      <c r="Q43" s="6"/>
      <c r="R43" s="6"/>
      <c r="S43" s="6"/>
      <c r="T43" s="6"/>
    </row>
    <row r="44" spans="1:24" x14ac:dyDescent="0.25">
      <c r="F44" s="20"/>
      <c r="G44" s="20"/>
      <c r="H44" s="20"/>
      <c r="I44" s="20"/>
      <c r="J44" s="20"/>
      <c r="K44" s="20"/>
      <c r="L44" s="20"/>
      <c r="M44" s="20"/>
      <c r="N44" s="20"/>
      <c r="O44" s="6"/>
      <c r="P44" s="6"/>
      <c r="Q44" s="6"/>
      <c r="R44" s="6"/>
      <c r="S44" s="6"/>
      <c r="T44" s="6"/>
    </row>
    <row r="45" spans="1:24" x14ac:dyDescent="0.25">
      <c r="F45" s="20"/>
      <c r="G45" s="20"/>
      <c r="H45" s="20"/>
      <c r="I45" s="20"/>
      <c r="J45" s="20"/>
      <c r="K45" s="20"/>
      <c r="L45" s="20"/>
      <c r="M45" s="20"/>
      <c r="N45" s="20"/>
      <c r="O45" s="6"/>
      <c r="P45" s="6"/>
      <c r="Q45" s="6"/>
      <c r="R45" s="6"/>
      <c r="S45" s="6"/>
      <c r="T45" s="6"/>
    </row>
    <row r="46" spans="1:24" x14ac:dyDescent="0.25">
      <c r="F46" s="18"/>
      <c r="G46" s="18"/>
      <c r="H46" s="18"/>
      <c r="I46" s="18"/>
      <c r="J46" s="18"/>
      <c r="K46" s="18"/>
      <c r="L46" s="18"/>
      <c r="M46" s="18"/>
      <c r="N46" s="18"/>
    </row>
    <row r="51" spans="7:14" x14ac:dyDescent="0.25">
      <c r="G51" s="90"/>
      <c r="H51" s="102" t="s">
        <v>1337</v>
      </c>
      <c r="I51" s="102" t="s">
        <v>1338</v>
      </c>
      <c r="J51" s="102" t="s">
        <v>180</v>
      </c>
      <c r="K51" s="102" t="s">
        <v>601</v>
      </c>
      <c r="L51" s="102" t="s">
        <v>902</v>
      </c>
    </row>
    <row r="52" spans="7:14" x14ac:dyDescent="0.25">
      <c r="G52" t="s">
        <v>210</v>
      </c>
      <c r="H52" s="102">
        <v>1</v>
      </c>
      <c r="I52" s="102">
        <v>4</v>
      </c>
      <c r="J52" s="102">
        <v>34</v>
      </c>
      <c r="K52" s="102">
        <v>38</v>
      </c>
      <c r="L52" s="102">
        <v>6</v>
      </c>
      <c r="M52" s="91">
        <v>7.6999999999999999E-2</v>
      </c>
      <c r="N52" s="106">
        <f>SUM(H52:L52)/1076</f>
        <v>7.7137546468401486E-2</v>
      </c>
    </row>
    <row r="53" spans="7:14" x14ac:dyDescent="0.25">
      <c r="G53" t="s">
        <v>119</v>
      </c>
      <c r="H53" s="102">
        <v>0</v>
      </c>
      <c r="I53" s="102">
        <v>2</v>
      </c>
      <c r="J53" s="102">
        <v>55</v>
      </c>
      <c r="K53" s="102">
        <v>162</v>
      </c>
      <c r="L53" s="102">
        <v>10</v>
      </c>
      <c r="M53" s="91">
        <v>0.21299999999999999</v>
      </c>
      <c r="N53" s="106">
        <f t="shared" ref="N53:N54" si="0">SUM(H53:L53)/1076</f>
        <v>0.21282527881040891</v>
      </c>
    </row>
    <row r="54" spans="7:14" x14ac:dyDescent="0.25">
      <c r="G54" t="s">
        <v>206</v>
      </c>
      <c r="H54" s="102">
        <v>12</v>
      </c>
      <c r="I54" s="102">
        <v>0</v>
      </c>
      <c r="J54" s="102">
        <v>193</v>
      </c>
      <c r="K54" s="102">
        <v>193</v>
      </c>
      <c r="L54" s="102">
        <v>22</v>
      </c>
      <c r="M54" s="91">
        <v>0.39</v>
      </c>
      <c r="N54" s="106">
        <f t="shared" si="0"/>
        <v>0.3903345724907063</v>
      </c>
    </row>
    <row r="55" spans="7:14" x14ac:dyDescent="0.25">
      <c r="G55" t="s">
        <v>208</v>
      </c>
      <c r="H55" s="102">
        <v>23</v>
      </c>
      <c r="I55" s="7">
        <v>29</v>
      </c>
      <c r="J55" s="102">
        <v>253</v>
      </c>
      <c r="K55" s="102">
        <v>16</v>
      </c>
      <c r="L55" s="102">
        <v>23</v>
      </c>
      <c r="M55" s="91">
        <v>0.32</v>
      </c>
      <c r="N55" s="106">
        <f>SUM(H55:L55)/1076</f>
        <v>0.31970260223048325</v>
      </c>
    </row>
    <row r="56" spans="7:14" x14ac:dyDescent="0.25">
      <c r="G56" s="102"/>
      <c r="H56" s="102"/>
      <c r="I56" s="102"/>
      <c r="J56" s="102"/>
      <c r="K56" s="102"/>
      <c r="L56" s="102"/>
      <c r="M56" s="91"/>
      <c r="N56" s="106"/>
    </row>
    <row r="57" spans="7:14" x14ac:dyDescent="0.25">
      <c r="G57" s="102"/>
      <c r="H57" s="102"/>
      <c r="I57" s="102"/>
      <c r="J57" s="102"/>
      <c r="K57" s="102"/>
      <c r="L57" s="102"/>
      <c r="M57" s="91"/>
      <c r="N57" s="106"/>
    </row>
    <row r="58" spans="7:14" x14ac:dyDescent="0.25">
      <c r="G58" s="102"/>
      <c r="H58" s="102"/>
      <c r="I58" s="102"/>
      <c r="J58" s="102"/>
      <c r="K58" s="102"/>
      <c r="L58" s="102"/>
      <c r="M58" s="91"/>
      <c r="N58" s="106"/>
    </row>
    <row r="59" spans="7:14" x14ac:dyDescent="0.25">
      <c r="G59" s="102"/>
      <c r="H59" s="102"/>
      <c r="I59" s="102"/>
      <c r="J59" s="102"/>
      <c r="K59" s="102"/>
      <c r="L59" s="102"/>
      <c r="M59" s="91"/>
      <c r="N59" s="106"/>
    </row>
    <row r="60" spans="7:14" x14ac:dyDescent="0.25">
      <c r="G60" s="102"/>
      <c r="H60" s="102"/>
      <c r="I60" s="102"/>
      <c r="J60" s="102"/>
      <c r="K60" s="102"/>
      <c r="L60" s="102"/>
      <c r="M60" s="91"/>
      <c r="N60" s="106"/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5CA7-19E8-48A1-A8F1-633529A3138B}">
  <dimension ref="A1:M46"/>
  <sheetViews>
    <sheetView topLeftCell="G1" workbookViewId="0">
      <selection activeCell="M10" sqref="M10"/>
    </sheetView>
  </sheetViews>
  <sheetFormatPr defaultRowHeight="13.8" x14ac:dyDescent="0.25"/>
  <cols>
    <col min="1" max="1" width="12.109375" bestFit="1" customWidth="1"/>
    <col min="2" max="2" width="26.5546875" bestFit="1" customWidth="1"/>
    <col min="3" max="3" width="8.5546875" bestFit="1" customWidth="1"/>
    <col min="4" max="4" width="11.21875" style="8" customWidth="1"/>
    <col min="6" max="6" width="27.5546875" customWidth="1"/>
    <col min="8" max="8" width="17.5546875" customWidth="1"/>
    <col min="10" max="10" width="24.21875" customWidth="1"/>
  </cols>
  <sheetData>
    <row r="1" spans="1:13" x14ac:dyDescent="0.25">
      <c r="A1" s="102" t="s">
        <v>1</v>
      </c>
      <c r="B1" s="102" t="s">
        <v>1334</v>
      </c>
      <c r="C1" s="102" t="s">
        <v>1335</v>
      </c>
      <c r="D1" s="6" t="s">
        <v>1336</v>
      </c>
      <c r="F1" s="102"/>
      <c r="G1" s="102" t="s">
        <v>1337</v>
      </c>
      <c r="H1" s="102" t="s">
        <v>1338</v>
      </c>
      <c r="I1" s="102" t="s">
        <v>180</v>
      </c>
      <c r="J1" s="102" t="s">
        <v>601</v>
      </c>
      <c r="K1" s="102" t="s">
        <v>902</v>
      </c>
      <c r="L1" s="102"/>
    </row>
    <row r="2" spans="1:13" x14ac:dyDescent="0.25">
      <c r="A2" s="114" t="s">
        <v>1337</v>
      </c>
      <c r="B2" s="102" t="s">
        <v>602</v>
      </c>
      <c r="C2" s="102">
        <v>1</v>
      </c>
      <c r="D2" s="6">
        <v>2.7999999999999997E-2</v>
      </c>
      <c r="F2" s="102" t="s">
        <v>602</v>
      </c>
      <c r="G2" s="102">
        <v>1</v>
      </c>
      <c r="H2" s="102">
        <v>1</v>
      </c>
      <c r="I2" s="102">
        <v>20</v>
      </c>
      <c r="J2" s="102">
        <v>10</v>
      </c>
      <c r="K2" s="102">
        <v>5</v>
      </c>
      <c r="L2" s="102">
        <f>SUM(G2:K2)</f>
        <v>37</v>
      </c>
      <c r="M2" s="103">
        <v>3.4</v>
      </c>
    </row>
    <row r="3" spans="1:13" x14ac:dyDescent="0.25">
      <c r="A3" s="114"/>
      <c r="B3" s="102" t="s">
        <v>1339</v>
      </c>
      <c r="C3" s="102">
        <v>8</v>
      </c>
      <c r="D3" s="6">
        <v>0.222</v>
      </c>
      <c r="F3" s="102" t="s">
        <v>1339</v>
      </c>
      <c r="G3" s="102">
        <v>8</v>
      </c>
      <c r="H3" s="102">
        <v>11</v>
      </c>
      <c r="I3" s="102">
        <v>97</v>
      </c>
      <c r="J3" s="102">
        <v>35</v>
      </c>
      <c r="K3" s="102">
        <v>10</v>
      </c>
      <c r="L3" s="102">
        <f t="shared" ref="L3:L10" si="0">SUM(G3:K3)</f>
        <v>161</v>
      </c>
      <c r="M3" s="103">
        <v>15</v>
      </c>
    </row>
    <row r="4" spans="1:13" x14ac:dyDescent="0.25">
      <c r="A4" s="114"/>
      <c r="B4" s="102" t="s">
        <v>1340</v>
      </c>
      <c r="C4" s="102">
        <v>4</v>
      </c>
      <c r="D4" s="6">
        <v>0.111</v>
      </c>
      <c r="F4" s="102" t="s">
        <v>1340</v>
      </c>
      <c r="G4" s="102">
        <v>4</v>
      </c>
      <c r="H4" s="102">
        <v>0</v>
      </c>
      <c r="I4" s="102">
        <v>71</v>
      </c>
      <c r="J4" s="102">
        <v>17</v>
      </c>
      <c r="K4" s="102">
        <v>0</v>
      </c>
      <c r="L4" s="102">
        <f t="shared" si="0"/>
        <v>92</v>
      </c>
      <c r="M4" s="103">
        <v>8.6</v>
      </c>
    </row>
    <row r="5" spans="1:13" x14ac:dyDescent="0.25">
      <c r="A5" s="114"/>
      <c r="B5" s="102" t="s">
        <v>1341</v>
      </c>
      <c r="C5" s="102">
        <v>1</v>
      </c>
      <c r="D5" s="6">
        <v>2.7999999999999997E-2</v>
      </c>
      <c r="F5" s="102" t="s">
        <v>1341</v>
      </c>
      <c r="G5" s="102">
        <v>1</v>
      </c>
      <c r="H5" s="102">
        <v>8</v>
      </c>
      <c r="I5" s="102">
        <v>170</v>
      </c>
      <c r="J5" s="102">
        <v>191</v>
      </c>
      <c r="K5" s="102">
        <v>11</v>
      </c>
      <c r="L5" s="102">
        <f t="shared" si="0"/>
        <v>381</v>
      </c>
      <c r="M5" s="103">
        <v>35.4</v>
      </c>
    </row>
    <row r="6" spans="1:13" x14ac:dyDescent="0.25">
      <c r="A6" s="114"/>
      <c r="B6" s="102" t="s">
        <v>1355</v>
      </c>
      <c r="C6" s="102">
        <v>12</v>
      </c>
      <c r="D6" s="6">
        <v>0.33299999999999996</v>
      </c>
      <c r="F6" s="102" t="s">
        <v>1355</v>
      </c>
      <c r="G6" s="102">
        <v>12</v>
      </c>
      <c r="H6" s="102">
        <v>3</v>
      </c>
      <c r="I6" s="102">
        <v>53</v>
      </c>
      <c r="J6" s="102">
        <v>37</v>
      </c>
      <c r="K6" s="102">
        <v>24</v>
      </c>
      <c r="L6" s="102">
        <f t="shared" si="0"/>
        <v>129</v>
      </c>
      <c r="M6" s="103">
        <v>12</v>
      </c>
    </row>
    <row r="7" spans="1:13" x14ac:dyDescent="0.25">
      <c r="A7" s="114"/>
      <c r="B7" s="102" t="s">
        <v>603</v>
      </c>
      <c r="C7" s="102">
        <v>0</v>
      </c>
      <c r="D7" s="6">
        <v>0</v>
      </c>
      <c r="F7" s="102" t="s">
        <v>603</v>
      </c>
      <c r="G7" s="102">
        <v>0</v>
      </c>
      <c r="H7" s="102">
        <v>1</v>
      </c>
      <c r="I7" s="102">
        <v>3</v>
      </c>
      <c r="J7" s="102">
        <v>17</v>
      </c>
      <c r="K7" s="102">
        <v>1</v>
      </c>
      <c r="L7" s="102">
        <f t="shared" si="0"/>
        <v>22</v>
      </c>
      <c r="M7" s="103">
        <v>2</v>
      </c>
    </row>
    <row r="8" spans="1:13" x14ac:dyDescent="0.25">
      <c r="A8" s="114"/>
      <c r="B8" s="102" t="s">
        <v>1342</v>
      </c>
      <c r="C8" s="102">
        <v>7</v>
      </c>
      <c r="D8" s="6">
        <v>0.19399999999999998</v>
      </c>
      <c r="F8" s="102" t="s">
        <v>1342</v>
      </c>
      <c r="G8" s="102">
        <v>7</v>
      </c>
      <c r="H8" s="102">
        <v>9</v>
      </c>
      <c r="I8" s="102">
        <v>89</v>
      </c>
      <c r="J8" s="102">
        <v>43</v>
      </c>
      <c r="K8" s="102">
        <v>5</v>
      </c>
      <c r="L8" s="102">
        <f t="shared" si="0"/>
        <v>153</v>
      </c>
      <c r="M8" s="103">
        <v>14.2</v>
      </c>
    </row>
    <row r="9" spans="1:13" x14ac:dyDescent="0.25">
      <c r="A9" s="114"/>
      <c r="B9" s="102" t="s">
        <v>1343</v>
      </c>
      <c r="C9" s="102">
        <v>2</v>
      </c>
      <c r="D9" s="6">
        <v>5.5999999999999994E-2</v>
      </c>
      <c r="F9" s="102" t="s">
        <v>1343</v>
      </c>
      <c r="G9" s="102">
        <v>2</v>
      </c>
      <c r="H9" s="102">
        <v>1</v>
      </c>
      <c r="I9" s="102">
        <v>5</v>
      </c>
      <c r="J9" s="102">
        <v>38</v>
      </c>
      <c r="K9" s="102">
        <v>1</v>
      </c>
      <c r="L9" s="102">
        <f t="shared" si="0"/>
        <v>47</v>
      </c>
      <c r="M9" s="103">
        <v>4.4000000000000004</v>
      </c>
    </row>
    <row r="10" spans="1:13" x14ac:dyDescent="0.25">
      <c r="A10" s="114"/>
      <c r="B10" s="102" t="s">
        <v>226</v>
      </c>
      <c r="C10" s="102">
        <v>1</v>
      </c>
      <c r="D10" s="6">
        <v>2.7999999999999997E-2</v>
      </c>
      <c r="F10" s="102" t="s">
        <v>226</v>
      </c>
      <c r="G10" s="102">
        <v>1</v>
      </c>
      <c r="H10" s="102">
        <v>1</v>
      </c>
      <c r="I10" s="102">
        <v>27</v>
      </c>
      <c r="J10" s="7">
        <v>21</v>
      </c>
      <c r="K10" s="7">
        <v>4</v>
      </c>
      <c r="L10" s="102">
        <f t="shared" si="0"/>
        <v>54</v>
      </c>
      <c r="M10" s="103">
        <v>5</v>
      </c>
    </row>
    <row r="11" spans="1:13" x14ac:dyDescent="0.25">
      <c r="A11" s="114" t="s">
        <v>1338</v>
      </c>
      <c r="B11" s="102" t="s">
        <v>602</v>
      </c>
      <c r="C11" s="102">
        <v>1</v>
      </c>
      <c r="D11" s="6">
        <v>2.8999999999999998E-2</v>
      </c>
    </row>
    <row r="12" spans="1:13" x14ac:dyDescent="0.25">
      <c r="A12" s="114"/>
      <c r="B12" s="102" t="s">
        <v>1339</v>
      </c>
      <c r="C12" s="102">
        <v>11</v>
      </c>
      <c r="D12" s="6">
        <v>0.314</v>
      </c>
    </row>
    <row r="13" spans="1:13" x14ac:dyDescent="0.25">
      <c r="A13" s="114"/>
      <c r="B13" s="102" t="s">
        <v>1340</v>
      </c>
      <c r="C13" s="102">
        <v>0</v>
      </c>
      <c r="D13" s="6">
        <v>0</v>
      </c>
    </row>
    <row r="14" spans="1:13" x14ac:dyDescent="0.25">
      <c r="A14" s="114"/>
      <c r="B14" s="102" t="s">
        <v>1341</v>
      </c>
      <c r="C14" s="102">
        <v>8</v>
      </c>
      <c r="D14" s="6">
        <v>0.22800000000000001</v>
      </c>
    </row>
    <row r="15" spans="1:13" x14ac:dyDescent="0.25">
      <c r="A15" s="114"/>
      <c r="B15" s="102" t="s">
        <v>1355</v>
      </c>
      <c r="C15" s="102">
        <v>3</v>
      </c>
      <c r="D15" s="6">
        <v>8.5000000000000006E-2</v>
      </c>
    </row>
    <row r="16" spans="1:13" x14ac:dyDescent="0.25">
      <c r="A16" s="114"/>
      <c r="B16" s="102" t="s">
        <v>603</v>
      </c>
      <c r="C16" s="102">
        <v>1</v>
      </c>
      <c r="D16" s="6">
        <v>2.8999999999999998E-2</v>
      </c>
    </row>
    <row r="17" spans="1:4" x14ac:dyDescent="0.25">
      <c r="A17" s="114"/>
      <c r="B17" s="102" t="s">
        <v>1342</v>
      </c>
      <c r="C17" s="102">
        <v>9</v>
      </c>
      <c r="D17" s="6">
        <v>0.25700000000000001</v>
      </c>
    </row>
    <row r="18" spans="1:4" x14ac:dyDescent="0.25">
      <c r="A18" s="114"/>
      <c r="B18" s="102" t="s">
        <v>1343</v>
      </c>
      <c r="C18" s="102">
        <v>1</v>
      </c>
      <c r="D18" s="6">
        <v>2.8999999999999998E-2</v>
      </c>
    </row>
    <row r="19" spans="1:4" x14ac:dyDescent="0.25">
      <c r="A19" s="114"/>
      <c r="B19" s="102" t="s">
        <v>226</v>
      </c>
      <c r="C19" s="102">
        <v>1</v>
      </c>
      <c r="D19" s="6">
        <v>2.8999999999999998E-2</v>
      </c>
    </row>
    <row r="20" spans="1:4" x14ac:dyDescent="0.25">
      <c r="A20" s="114" t="s">
        <v>1344</v>
      </c>
      <c r="B20" s="102" t="s">
        <v>602</v>
      </c>
      <c r="C20" s="102">
        <v>20</v>
      </c>
      <c r="D20" s="22">
        <v>3.7999999999999999E-2</v>
      </c>
    </row>
    <row r="21" spans="1:4" x14ac:dyDescent="0.25">
      <c r="A21" s="114"/>
      <c r="B21" s="102" t="s">
        <v>1339</v>
      </c>
      <c r="C21" s="102">
        <v>97</v>
      </c>
      <c r="D21" s="22">
        <v>0.18099999999999999</v>
      </c>
    </row>
    <row r="22" spans="1:4" x14ac:dyDescent="0.25">
      <c r="A22" s="114"/>
      <c r="B22" s="102" t="s">
        <v>1340</v>
      </c>
      <c r="C22" s="102">
        <v>71</v>
      </c>
      <c r="D22" s="22">
        <v>0.13300000000000001</v>
      </c>
    </row>
    <row r="23" spans="1:4" x14ac:dyDescent="0.25">
      <c r="A23" s="114"/>
      <c r="B23" s="102" t="s">
        <v>1341</v>
      </c>
      <c r="C23" s="102">
        <v>170</v>
      </c>
      <c r="D23" s="22">
        <v>0.318</v>
      </c>
    </row>
    <row r="24" spans="1:4" x14ac:dyDescent="0.25">
      <c r="A24" s="114"/>
      <c r="B24" s="102" t="s">
        <v>1355</v>
      </c>
      <c r="C24" s="102">
        <v>53</v>
      </c>
      <c r="D24" s="22">
        <v>9.9000000000000005E-2</v>
      </c>
    </row>
    <row r="25" spans="1:4" x14ac:dyDescent="0.25">
      <c r="A25" s="114"/>
      <c r="B25" s="102" t="s">
        <v>603</v>
      </c>
      <c r="C25" s="102">
        <v>3</v>
      </c>
      <c r="D25" s="22">
        <v>6.0000000000000001E-3</v>
      </c>
    </row>
    <row r="26" spans="1:4" x14ac:dyDescent="0.25">
      <c r="A26" s="114"/>
      <c r="B26" s="102" t="s">
        <v>1342</v>
      </c>
      <c r="C26" s="102">
        <v>89</v>
      </c>
      <c r="D26" s="22">
        <v>0.16600000000000001</v>
      </c>
    </row>
    <row r="27" spans="1:4" x14ac:dyDescent="0.25">
      <c r="A27" s="114"/>
      <c r="B27" s="102" t="s">
        <v>1343</v>
      </c>
      <c r="C27" s="102">
        <v>5</v>
      </c>
      <c r="D27" s="22">
        <v>9.0000000000000011E-3</v>
      </c>
    </row>
    <row r="28" spans="1:4" x14ac:dyDescent="0.25">
      <c r="A28" s="114"/>
      <c r="B28" s="102" t="s">
        <v>226</v>
      </c>
      <c r="C28" s="102">
        <v>27</v>
      </c>
      <c r="D28" s="22">
        <v>0.05</v>
      </c>
    </row>
    <row r="29" spans="1:4" x14ac:dyDescent="0.25">
      <c r="A29" s="114" t="s">
        <v>601</v>
      </c>
      <c r="B29" s="102" t="s">
        <v>602</v>
      </c>
      <c r="C29" s="102">
        <v>10</v>
      </c>
      <c r="D29" s="6">
        <v>2.4E-2</v>
      </c>
    </row>
    <row r="30" spans="1:4" x14ac:dyDescent="0.25">
      <c r="A30" s="114"/>
      <c r="B30" s="102" t="s">
        <v>1339</v>
      </c>
      <c r="C30" s="102">
        <v>35</v>
      </c>
      <c r="D30" s="6">
        <v>8.5999999999999993E-2</v>
      </c>
    </row>
    <row r="31" spans="1:4" x14ac:dyDescent="0.25">
      <c r="A31" s="114"/>
      <c r="B31" s="102" t="s">
        <v>1340</v>
      </c>
      <c r="C31" s="102">
        <v>17</v>
      </c>
      <c r="D31" s="6">
        <v>4.2000000000000003E-2</v>
      </c>
    </row>
    <row r="32" spans="1:4" x14ac:dyDescent="0.25">
      <c r="A32" s="114"/>
      <c r="B32" s="102" t="s">
        <v>1341</v>
      </c>
      <c r="C32" s="102">
        <v>191</v>
      </c>
      <c r="D32" s="6">
        <v>0.46700000000000003</v>
      </c>
    </row>
    <row r="33" spans="1:4" x14ac:dyDescent="0.25">
      <c r="A33" s="114"/>
      <c r="B33" s="102" t="s">
        <v>1355</v>
      </c>
      <c r="C33" s="102">
        <v>37</v>
      </c>
      <c r="D33" s="6">
        <v>0.09</v>
      </c>
    </row>
    <row r="34" spans="1:4" x14ac:dyDescent="0.25">
      <c r="A34" s="114"/>
      <c r="B34" s="102" t="s">
        <v>603</v>
      </c>
      <c r="C34" s="102">
        <v>17</v>
      </c>
      <c r="D34" s="6">
        <v>4.2000000000000003E-2</v>
      </c>
    </row>
    <row r="35" spans="1:4" x14ac:dyDescent="0.25">
      <c r="A35" s="114"/>
      <c r="B35" s="102" t="s">
        <v>1342</v>
      </c>
      <c r="C35" s="102">
        <v>43</v>
      </c>
      <c r="D35" s="6">
        <v>0.105</v>
      </c>
    </row>
    <row r="36" spans="1:4" x14ac:dyDescent="0.25">
      <c r="A36" s="114"/>
      <c r="B36" s="102" t="s">
        <v>1343</v>
      </c>
      <c r="C36" s="102">
        <v>38</v>
      </c>
      <c r="D36" s="6">
        <v>9.2999999999999999E-2</v>
      </c>
    </row>
    <row r="37" spans="1:4" x14ac:dyDescent="0.25">
      <c r="A37" s="114"/>
      <c r="B37" s="102" t="s">
        <v>226</v>
      </c>
      <c r="C37" s="7">
        <v>21</v>
      </c>
      <c r="D37" s="6">
        <v>5.0999999999999997E-2</v>
      </c>
    </row>
    <row r="38" spans="1:4" x14ac:dyDescent="0.25">
      <c r="A38" s="114" t="s">
        <v>902</v>
      </c>
      <c r="B38" s="102" t="s">
        <v>602</v>
      </c>
      <c r="C38" s="102">
        <v>5</v>
      </c>
      <c r="D38" s="6">
        <v>8.2000000000000003E-2</v>
      </c>
    </row>
    <row r="39" spans="1:4" x14ac:dyDescent="0.25">
      <c r="A39" s="114"/>
      <c r="B39" s="102" t="s">
        <v>1339</v>
      </c>
      <c r="C39" s="102">
        <v>10</v>
      </c>
      <c r="D39" s="6">
        <v>0.16399999999999998</v>
      </c>
    </row>
    <row r="40" spans="1:4" x14ac:dyDescent="0.25">
      <c r="A40" s="114"/>
      <c r="B40" s="102" t="s">
        <v>1340</v>
      </c>
      <c r="C40" s="102">
        <v>0</v>
      </c>
      <c r="D40" s="22">
        <v>0</v>
      </c>
    </row>
    <row r="41" spans="1:4" x14ac:dyDescent="0.25">
      <c r="A41" s="114"/>
      <c r="B41" s="102" t="s">
        <v>1341</v>
      </c>
      <c r="C41" s="102">
        <v>11</v>
      </c>
      <c r="D41" s="22">
        <v>0.18</v>
      </c>
    </row>
    <row r="42" spans="1:4" x14ac:dyDescent="0.25">
      <c r="A42" s="114"/>
      <c r="B42" s="102" t="s">
        <v>1345</v>
      </c>
      <c r="C42" s="102">
        <v>24</v>
      </c>
      <c r="D42" s="22">
        <v>0.39400000000000002</v>
      </c>
    </row>
    <row r="43" spans="1:4" x14ac:dyDescent="0.25">
      <c r="A43" s="114"/>
      <c r="B43" s="102" t="s">
        <v>603</v>
      </c>
      <c r="C43" s="102">
        <v>1</v>
      </c>
      <c r="D43" s="22">
        <v>1.6E-2</v>
      </c>
    </row>
    <row r="44" spans="1:4" x14ac:dyDescent="0.25">
      <c r="A44" s="114"/>
      <c r="B44" s="102" t="s">
        <v>1342</v>
      </c>
      <c r="C44" s="102">
        <v>5</v>
      </c>
      <c r="D44" s="22">
        <v>8.2000000000000003E-2</v>
      </c>
    </row>
    <row r="45" spans="1:4" x14ac:dyDescent="0.25">
      <c r="A45" s="114"/>
      <c r="B45" s="102" t="s">
        <v>1343</v>
      </c>
      <c r="C45" s="102">
        <v>1</v>
      </c>
      <c r="D45" s="22">
        <v>1.6E-2</v>
      </c>
    </row>
    <row r="46" spans="1:4" x14ac:dyDescent="0.25">
      <c r="A46" s="114"/>
      <c r="B46" s="102" t="s">
        <v>226</v>
      </c>
      <c r="C46" s="7">
        <v>4</v>
      </c>
      <c r="D46" s="22">
        <v>6.6000000000000003E-2</v>
      </c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CEB9-FC11-420E-9AE9-809A29D0B5D1}">
  <dimension ref="A1:P36"/>
  <sheetViews>
    <sheetView topLeftCell="F13" workbookViewId="0">
      <selection activeCell="M10" sqref="M10"/>
    </sheetView>
  </sheetViews>
  <sheetFormatPr defaultRowHeight="13.8" x14ac:dyDescent="0.25"/>
  <cols>
    <col min="4" max="4" width="13.33203125" hidden="1" customWidth="1"/>
    <col min="9" max="9" width="14.77734375" customWidth="1"/>
    <col min="11" max="11" width="16.33203125" customWidth="1"/>
    <col min="14" max="14" width="0" hidden="1" customWidth="1"/>
  </cols>
  <sheetData>
    <row r="1" spans="1:16" x14ac:dyDescent="0.25">
      <c r="A1" s="102" t="s">
        <v>1346</v>
      </c>
      <c r="B1" s="102" t="s">
        <v>1347</v>
      </c>
      <c r="C1" s="102" t="s">
        <v>1335</v>
      </c>
      <c r="D1" s="11" t="s">
        <v>1336</v>
      </c>
      <c r="E1" s="23"/>
      <c r="G1" s="90"/>
      <c r="H1" s="102" t="s">
        <v>1337</v>
      </c>
      <c r="I1" s="102" t="s">
        <v>1338</v>
      </c>
      <c r="J1" s="102" t="s">
        <v>180</v>
      </c>
      <c r="K1" s="102" t="s">
        <v>601</v>
      </c>
      <c r="L1" s="102" t="s">
        <v>902</v>
      </c>
      <c r="M1" s="102"/>
    </row>
    <row r="2" spans="1:16" x14ac:dyDescent="0.25">
      <c r="A2" s="114" t="s">
        <v>1337</v>
      </c>
      <c r="B2" s="102" t="s">
        <v>189</v>
      </c>
      <c r="C2" s="102">
        <v>4</v>
      </c>
      <c r="D2" s="11">
        <v>0.11111111</v>
      </c>
      <c r="E2" s="8">
        <v>0.111</v>
      </c>
      <c r="G2" s="102" t="s">
        <v>189</v>
      </c>
      <c r="H2">
        <v>4</v>
      </c>
      <c r="I2" s="102">
        <v>1</v>
      </c>
      <c r="J2" s="102">
        <v>4</v>
      </c>
      <c r="K2" s="102">
        <v>35</v>
      </c>
      <c r="L2" s="102">
        <v>2</v>
      </c>
      <c r="M2" s="102">
        <f>SUM(H2:L2)</f>
        <v>46</v>
      </c>
      <c r="N2" s="92">
        <f>SUM(H2:L2)/1076</f>
        <v>4.2750929368029739E-2</v>
      </c>
      <c r="O2" s="102">
        <v>4.3</v>
      </c>
      <c r="P2" s="105">
        <v>4.3</v>
      </c>
    </row>
    <row r="3" spans="1:16" x14ac:dyDescent="0.25">
      <c r="A3" s="114"/>
      <c r="B3" s="102" t="s">
        <v>861</v>
      </c>
      <c r="C3" s="102">
        <v>22</v>
      </c>
      <c r="D3" s="11">
        <f>C3/36</f>
        <v>0.61111111111111116</v>
      </c>
      <c r="E3" s="8">
        <v>0.61099999999999999</v>
      </c>
      <c r="G3" s="102" t="s">
        <v>861</v>
      </c>
      <c r="H3">
        <v>22</v>
      </c>
      <c r="I3" s="102">
        <v>15</v>
      </c>
      <c r="J3" s="102">
        <v>210</v>
      </c>
      <c r="K3" s="102">
        <v>101</v>
      </c>
      <c r="L3" s="102">
        <v>35</v>
      </c>
      <c r="M3" s="102">
        <f t="shared" ref="M3:M8" si="0">SUM(H3:L3)</f>
        <v>383</v>
      </c>
      <c r="N3" s="92">
        <f t="shared" ref="N3:N5" si="1">SUM(H3:L3)/1076</f>
        <v>0.35594795539033458</v>
      </c>
      <c r="O3" s="102">
        <v>35.6</v>
      </c>
      <c r="P3" s="105">
        <v>0.7</v>
      </c>
    </row>
    <row r="4" spans="1:16" x14ac:dyDescent="0.25">
      <c r="A4" s="114"/>
      <c r="B4" s="102" t="s">
        <v>52</v>
      </c>
      <c r="C4" s="102">
        <v>7</v>
      </c>
      <c r="D4" s="11">
        <f>C4/36</f>
        <v>0.19444444444444445</v>
      </c>
      <c r="E4" s="8">
        <v>0.19400000000000003</v>
      </c>
      <c r="G4" s="102" t="s">
        <v>52</v>
      </c>
      <c r="H4">
        <v>7</v>
      </c>
      <c r="I4" s="102">
        <v>12</v>
      </c>
      <c r="J4" s="102">
        <v>60</v>
      </c>
      <c r="K4" s="102">
        <v>29</v>
      </c>
      <c r="L4" s="102">
        <v>9</v>
      </c>
      <c r="M4" s="102">
        <f t="shared" si="0"/>
        <v>117</v>
      </c>
      <c r="N4" s="92">
        <f t="shared" si="1"/>
        <v>0.10873605947955391</v>
      </c>
      <c r="O4" s="102">
        <v>10.8</v>
      </c>
      <c r="P4" s="105">
        <v>42.1</v>
      </c>
    </row>
    <row r="5" spans="1:16" x14ac:dyDescent="0.25">
      <c r="A5" s="114"/>
      <c r="B5" s="102" t="s">
        <v>53</v>
      </c>
      <c r="C5" s="102">
        <v>2</v>
      </c>
      <c r="D5" s="11">
        <f>C5/36</f>
        <v>5.5555555555555552E-2</v>
      </c>
      <c r="E5" s="8">
        <v>5.6000000000000008E-2</v>
      </c>
      <c r="G5" s="102" t="s">
        <v>53</v>
      </c>
      <c r="H5">
        <v>2</v>
      </c>
      <c r="I5" s="102">
        <v>4</v>
      </c>
      <c r="J5" s="102">
        <v>226</v>
      </c>
      <c r="K5" s="102">
        <v>213</v>
      </c>
      <c r="L5" s="102">
        <v>8</v>
      </c>
      <c r="M5" s="102">
        <f t="shared" si="0"/>
        <v>453</v>
      </c>
      <c r="N5" s="92">
        <f t="shared" si="1"/>
        <v>0.42100371747211895</v>
      </c>
      <c r="O5" s="102">
        <v>42.1</v>
      </c>
      <c r="P5" s="105">
        <v>35.6</v>
      </c>
    </row>
    <row r="6" spans="1:16" x14ac:dyDescent="0.25">
      <c r="A6" s="114"/>
      <c r="B6" s="102" t="s">
        <v>190</v>
      </c>
      <c r="C6" s="102">
        <v>1</v>
      </c>
      <c r="D6" s="11">
        <v>2.7777779999999998E-2</v>
      </c>
      <c r="E6" s="8">
        <v>2.8000000000000004E-2</v>
      </c>
      <c r="G6" s="102" t="s">
        <v>190</v>
      </c>
      <c r="H6" s="104">
        <v>1</v>
      </c>
      <c r="I6" s="102">
        <v>2</v>
      </c>
      <c r="J6" s="102">
        <v>0</v>
      </c>
      <c r="K6" s="102">
        <v>5</v>
      </c>
      <c r="L6" s="102">
        <v>0</v>
      </c>
      <c r="M6" s="102">
        <f t="shared" si="0"/>
        <v>8</v>
      </c>
      <c r="N6" s="92">
        <f>SUM(H6:L6)/1076</f>
        <v>7.4349442379182153E-3</v>
      </c>
      <c r="O6" s="102">
        <v>0.7</v>
      </c>
      <c r="P6" s="105">
        <v>10.8</v>
      </c>
    </row>
    <row r="7" spans="1:16" x14ac:dyDescent="0.25">
      <c r="A7" s="114"/>
      <c r="B7" s="102" t="s">
        <v>108</v>
      </c>
      <c r="C7" s="102">
        <v>0</v>
      </c>
      <c r="D7" s="11">
        <f>C7/36</f>
        <v>0</v>
      </c>
      <c r="E7" s="8">
        <v>0</v>
      </c>
      <c r="G7" s="102" t="s">
        <v>108</v>
      </c>
      <c r="H7">
        <v>0</v>
      </c>
      <c r="I7" s="102">
        <v>0</v>
      </c>
      <c r="J7" s="102">
        <v>15</v>
      </c>
      <c r="K7" s="102">
        <v>18</v>
      </c>
      <c r="L7" s="102">
        <v>1</v>
      </c>
      <c r="M7" s="102">
        <f t="shared" si="0"/>
        <v>34</v>
      </c>
      <c r="N7" s="92">
        <f>SUM(H7:L7)/1076</f>
        <v>3.1598513011152414E-2</v>
      </c>
      <c r="O7" s="102">
        <v>3.2</v>
      </c>
      <c r="P7" s="105">
        <v>3.2</v>
      </c>
    </row>
    <row r="8" spans="1:16" x14ac:dyDescent="0.25">
      <c r="A8" s="114"/>
      <c r="B8" s="102" t="s">
        <v>186</v>
      </c>
      <c r="C8" s="102">
        <v>0</v>
      </c>
      <c r="D8" s="11">
        <f>C8/36</f>
        <v>0</v>
      </c>
      <c r="E8" s="8">
        <v>0</v>
      </c>
      <c r="G8" s="102" t="s">
        <v>186</v>
      </c>
      <c r="H8">
        <v>0</v>
      </c>
      <c r="I8" s="102">
        <v>1</v>
      </c>
      <c r="J8" s="102">
        <v>20</v>
      </c>
      <c r="K8" s="102">
        <v>8</v>
      </c>
      <c r="L8" s="102">
        <v>6</v>
      </c>
      <c r="M8" s="102">
        <f t="shared" si="0"/>
        <v>35</v>
      </c>
      <c r="N8" s="92">
        <f>SUM(H8:L8)/1076</f>
        <v>3.2527881040892194E-2</v>
      </c>
      <c r="O8" s="102">
        <v>3.3</v>
      </c>
      <c r="P8" s="105">
        <v>3.3</v>
      </c>
    </row>
    <row r="9" spans="1:16" x14ac:dyDescent="0.25">
      <c r="A9" s="114" t="s">
        <v>1338</v>
      </c>
      <c r="B9" s="102" t="s">
        <v>189</v>
      </c>
      <c r="C9" s="102">
        <v>1</v>
      </c>
      <c r="D9" s="11">
        <f>C9/35</f>
        <v>2.8571428571428571E-2</v>
      </c>
      <c r="E9" s="8">
        <v>2.9000000000000001E-2</v>
      </c>
    </row>
    <row r="10" spans="1:16" x14ac:dyDescent="0.25">
      <c r="A10" s="114"/>
      <c r="B10" s="102" t="s">
        <v>861</v>
      </c>
      <c r="C10" s="102">
        <v>15</v>
      </c>
      <c r="D10" s="11">
        <f t="shared" ref="D10:D11" si="2">C10/35</f>
        <v>0.42857142857142855</v>
      </c>
      <c r="E10" s="8">
        <v>0.42799999999999999</v>
      </c>
    </row>
    <row r="11" spans="1:16" x14ac:dyDescent="0.25">
      <c r="A11" s="114"/>
      <c r="B11" s="102" t="s">
        <v>52</v>
      </c>
      <c r="C11" s="102">
        <v>12</v>
      </c>
      <c r="D11" s="11">
        <f t="shared" si="2"/>
        <v>0.34285714285714286</v>
      </c>
      <c r="E11" s="8">
        <v>0.34300000000000003</v>
      </c>
    </row>
    <row r="12" spans="1:16" x14ac:dyDescent="0.25">
      <c r="A12" s="114"/>
      <c r="B12" s="102" t="s">
        <v>53</v>
      </c>
      <c r="C12" s="102">
        <v>4</v>
      </c>
      <c r="D12" s="11">
        <f>C12/35</f>
        <v>0.11428571428571428</v>
      </c>
      <c r="E12" s="8">
        <v>0.114</v>
      </c>
    </row>
    <row r="13" spans="1:16" x14ac:dyDescent="0.25">
      <c r="A13" s="114"/>
      <c r="B13" s="102" t="s">
        <v>190</v>
      </c>
      <c r="C13" s="102">
        <v>2</v>
      </c>
      <c r="D13" s="11">
        <f t="shared" ref="D13:D15" si="3">C13/35</f>
        <v>5.7142857142857141E-2</v>
      </c>
      <c r="E13" s="8">
        <v>5.7000000000000002E-2</v>
      </c>
    </row>
    <row r="14" spans="1:16" x14ac:dyDescent="0.25">
      <c r="A14" s="114"/>
      <c r="B14" s="102" t="s">
        <v>108</v>
      </c>
      <c r="C14" s="102">
        <v>0</v>
      </c>
      <c r="D14" s="11">
        <f t="shared" si="3"/>
        <v>0</v>
      </c>
      <c r="E14" s="8">
        <v>0</v>
      </c>
    </row>
    <row r="15" spans="1:16" x14ac:dyDescent="0.25">
      <c r="A15" s="114"/>
      <c r="B15" s="102" t="s">
        <v>186</v>
      </c>
      <c r="C15" s="102">
        <v>1</v>
      </c>
      <c r="D15" s="11">
        <f t="shared" si="3"/>
        <v>2.8571428571428571E-2</v>
      </c>
      <c r="E15" s="8">
        <v>2.9000000000000005E-2</v>
      </c>
    </row>
    <row r="16" spans="1:16" x14ac:dyDescent="0.25">
      <c r="A16" s="114" t="s">
        <v>1344</v>
      </c>
      <c r="B16" s="102" t="s">
        <v>189</v>
      </c>
      <c r="C16" s="102">
        <v>4</v>
      </c>
      <c r="D16" s="11">
        <f t="shared" ref="D16:D22" si="4">C16/535</f>
        <v>7.4766355140186919E-3</v>
      </c>
      <c r="E16" s="8">
        <v>8.0000000000000002E-3</v>
      </c>
    </row>
    <row r="17" spans="1:5" x14ac:dyDescent="0.25">
      <c r="A17" s="114"/>
      <c r="B17" s="102" t="s">
        <v>861</v>
      </c>
      <c r="C17" s="102">
        <v>210</v>
      </c>
      <c r="D17" s="11">
        <f t="shared" ref="D17:D19" si="5">C17/535</f>
        <v>0.3925233644859813</v>
      </c>
      <c r="E17" s="8">
        <v>0.39300000000000002</v>
      </c>
    </row>
    <row r="18" spans="1:5" x14ac:dyDescent="0.25">
      <c r="A18" s="114"/>
      <c r="B18" s="102" t="s">
        <v>52</v>
      </c>
      <c r="C18" s="102">
        <v>60</v>
      </c>
      <c r="D18" s="11">
        <f t="shared" si="5"/>
        <v>0.11214953271028037</v>
      </c>
      <c r="E18" s="8">
        <v>0.112</v>
      </c>
    </row>
    <row r="19" spans="1:5" x14ac:dyDescent="0.25">
      <c r="A19" s="114"/>
      <c r="B19" s="102" t="s">
        <v>53</v>
      </c>
      <c r="C19" s="102">
        <v>226</v>
      </c>
      <c r="D19" s="11">
        <f t="shared" si="5"/>
        <v>0.42242990654205609</v>
      </c>
      <c r="E19" s="8">
        <v>0.42199999999999999</v>
      </c>
    </row>
    <row r="20" spans="1:5" x14ac:dyDescent="0.25">
      <c r="A20" s="114"/>
      <c r="B20" s="102" t="s">
        <v>190</v>
      </c>
      <c r="C20" s="102">
        <v>0</v>
      </c>
      <c r="D20" s="11">
        <f t="shared" si="4"/>
        <v>0</v>
      </c>
      <c r="E20" s="8">
        <v>0</v>
      </c>
    </row>
    <row r="21" spans="1:5" x14ac:dyDescent="0.25">
      <c r="A21" s="114"/>
      <c r="B21" s="102" t="s">
        <v>108</v>
      </c>
      <c r="C21" s="102">
        <v>15</v>
      </c>
      <c r="D21" s="11">
        <f t="shared" si="4"/>
        <v>2.8037383177570093E-2</v>
      </c>
      <c r="E21" s="8">
        <v>2.8000000000000004E-2</v>
      </c>
    </row>
    <row r="22" spans="1:5" x14ac:dyDescent="0.25">
      <c r="A22" s="114"/>
      <c r="B22" s="102" t="s">
        <v>186</v>
      </c>
      <c r="C22" s="102">
        <v>20</v>
      </c>
      <c r="D22" s="11">
        <f t="shared" si="4"/>
        <v>3.7383177570093455E-2</v>
      </c>
      <c r="E22" s="8">
        <v>3.6999999999999998E-2</v>
      </c>
    </row>
    <row r="23" spans="1:5" x14ac:dyDescent="0.25">
      <c r="A23" s="114" t="s">
        <v>601</v>
      </c>
      <c r="B23" s="102" t="s">
        <v>189</v>
      </c>
      <c r="C23" s="102">
        <v>35</v>
      </c>
      <c r="D23" s="11">
        <f t="shared" ref="D23:D29" si="6">C23/409</f>
        <v>8.557457212713937E-2</v>
      </c>
      <c r="E23" s="8">
        <v>8.5000000000000006E-2</v>
      </c>
    </row>
    <row r="24" spans="1:5" x14ac:dyDescent="0.25">
      <c r="A24" s="114"/>
      <c r="B24" s="102" t="s">
        <v>861</v>
      </c>
      <c r="C24" s="102">
        <v>101</v>
      </c>
      <c r="D24" s="11">
        <f t="shared" ref="D24:D26" si="7">C24/409</f>
        <v>0.24694376528117359</v>
      </c>
      <c r="E24" s="8">
        <v>0.247</v>
      </c>
    </row>
    <row r="25" spans="1:5" x14ac:dyDescent="0.25">
      <c r="A25" s="114"/>
      <c r="B25" s="102" t="s">
        <v>52</v>
      </c>
      <c r="C25" s="102">
        <v>29</v>
      </c>
      <c r="D25" s="11">
        <f t="shared" si="7"/>
        <v>7.090464547677261E-2</v>
      </c>
      <c r="E25" s="8">
        <v>7.0999999999999994E-2</v>
      </c>
    </row>
    <row r="26" spans="1:5" x14ac:dyDescent="0.25">
      <c r="A26" s="114"/>
      <c r="B26" s="102" t="s">
        <v>53</v>
      </c>
      <c r="C26" s="102">
        <v>213</v>
      </c>
      <c r="D26" s="11">
        <f t="shared" si="7"/>
        <v>0.52078239608801957</v>
      </c>
      <c r="E26" s="8">
        <v>0.52100000000000002</v>
      </c>
    </row>
    <row r="27" spans="1:5" x14ac:dyDescent="0.25">
      <c r="A27" s="114"/>
      <c r="B27" s="102" t="s">
        <v>190</v>
      </c>
      <c r="C27" s="102">
        <v>5</v>
      </c>
      <c r="D27" s="11">
        <f t="shared" si="6"/>
        <v>1.2224938875305624E-2</v>
      </c>
      <c r="E27" s="8">
        <v>1.2E-2</v>
      </c>
    </row>
    <row r="28" spans="1:5" x14ac:dyDescent="0.25">
      <c r="A28" s="114"/>
      <c r="B28" s="102" t="s">
        <v>108</v>
      </c>
      <c r="C28" s="102">
        <v>18</v>
      </c>
      <c r="D28" s="11">
        <f t="shared" si="6"/>
        <v>4.4009779951100246E-2</v>
      </c>
      <c r="E28" s="8">
        <v>4.4000000000000004E-2</v>
      </c>
    </row>
    <row r="29" spans="1:5" x14ac:dyDescent="0.25">
      <c r="A29" s="114"/>
      <c r="B29" s="102" t="s">
        <v>186</v>
      </c>
      <c r="C29" s="102">
        <v>8</v>
      </c>
      <c r="D29" s="11">
        <f t="shared" si="6"/>
        <v>1.9559902200488997E-2</v>
      </c>
      <c r="E29" s="8">
        <v>0.02</v>
      </c>
    </row>
    <row r="30" spans="1:5" x14ac:dyDescent="0.25">
      <c r="A30" s="114" t="s">
        <v>902</v>
      </c>
      <c r="B30" s="102" t="s">
        <v>189</v>
      </c>
      <c r="C30" s="102">
        <v>2</v>
      </c>
      <c r="D30" s="11">
        <f t="shared" ref="D30:D36" si="8">C30/61</f>
        <v>3.2786885245901641E-2</v>
      </c>
      <c r="E30" s="8">
        <v>3.3000000000000002E-2</v>
      </c>
    </row>
    <row r="31" spans="1:5" x14ac:dyDescent="0.25">
      <c r="A31" s="114"/>
      <c r="B31" s="102" t="s">
        <v>861</v>
      </c>
      <c r="C31" s="102">
        <v>35</v>
      </c>
      <c r="D31" s="11">
        <f t="shared" ref="D31:D33" si="9">C31/61</f>
        <v>0.57377049180327866</v>
      </c>
      <c r="E31" s="8">
        <v>0.57399999999999995</v>
      </c>
    </row>
    <row r="32" spans="1:5" x14ac:dyDescent="0.25">
      <c r="A32" s="114"/>
      <c r="B32" s="102" t="s">
        <v>52</v>
      </c>
      <c r="C32" s="102">
        <v>9</v>
      </c>
      <c r="D32" s="11">
        <f t="shared" si="9"/>
        <v>0.14754098360655737</v>
      </c>
      <c r="E32" s="8">
        <v>0.14799999999999999</v>
      </c>
    </row>
    <row r="33" spans="1:5" x14ac:dyDescent="0.25">
      <c r="A33" s="114"/>
      <c r="B33" s="102" t="s">
        <v>53</v>
      </c>
      <c r="C33" s="102">
        <v>8</v>
      </c>
      <c r="D33" s="11">
        <f t="shared" si="9"/>
        <v>0.13114754098360656</v>
      </c>
      <c r="E33" s="8">
        <v>0.13100000000000001</v>
      </c>
    </row>
    <row r="34" spans="1:5" x14ac:dyDescent="0.25">
      <c r="A34" s="114"/>
      <c r="B34" s="102" t="s">
        <v>190</v>
      </c>
      <c r="C34" s="102">
        <v>0</v>
      </c>
      <c r="D34" s="11">
        <f t="shared" si="8"/>
        <v>0</v>
      </c>
      <c r="E34" s="8">
        <v>0</v>
      </c>
    </row>
    <row r="35" spans="1:5" x14ac:dyDescent="0.25">
      <c r="A35" s="114"/>
      <c r="B35" s="102" t="s">
        <v>108</v>
      </c>
      <c r="C35" s="102">
        <v>1</v>
      </c>
      <c r="D35" s="11">
        <f t="shared" si="8"/>
        <v>1.6393442622950821E-2</v>
      </c>
      <c r="E35" s="8">
        <v>1.6E-2</v>
      </c>
    </row>
    <row r="36" spans="1:5" x14ac:dyDescent="0.25">
      <c r="A36" s="114"/>
      <c r="B36" s="102" t="s">
        <v>186</v>
      </c>
      <c r="C36" s="102">
        <v>6</v>
      </c>
      <c r="D36" s="11">
        <f t="shared" si="8"/>
        <v>9.8360655737704916E-2</v>
      </c>
      <c r="E36" s="8">
        <v>9.8000000000000004E-2</v>
      </c>
    </row>
  </sheetData>
  <mergeCells count="5">
    <mergeCell ref="A2:A8"/>
    <mergeCell ref="A9:A15"/>
    <mergeCell ref="A16:A22"/>
    <mergeCell ref="A23:A29"/>
    <mergeCell ref="A30:A36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116B-38B4-4591-AEE0-0B42AA833DFB}">
  <dimension ref="A1:M21"/>
  <sheetViews>
    <sheetView workbookViewId="0">
      <selection activeCell="M10" sqref="M10"/>
    </sheetView>
  </sheetViews>
  <sheetFormatPr defaultRowHeight="13.8" x14ac:dyDescent="0.25"/>
  <cols>
    <col min="4" max="4" width="12" customWidth="1"/>
    <col min="8" max="8" width="15.33203125" customWidth="1"/>
  </cols>
  <sheetData>
    <row r="1" spans="1:13" x14ac:dyDescent="0.25">
      <c r="A1" s="102" t="s">
        <v>1</v>
      </c>
      <c r="B1" s="102" t="s">
        <v>1349</v>
      </c>
      <c r="C1" s="102" t="s">
        <v>1335</v>
      </c>
      <c r="D1" s="11" t="s">
        <v>1336</v>
      </c>
      <c r="F1" s="90"/>
      <c r="G1" s="102" t="s">
        <v>1337</v>
      </c>
      <c r="H1" s="102" t="s">
        <v>1338</v>
      </c>
      <c r="I1" s="102" t="s">
        <v>180</v>
      </c>
      <c r="J1" s="102" t="s">
        <v>601</v>
      </c>
      <c r="K1" s="102" t="s">
        <v>902</v>
      </c>
      <c r="L1" s="102"/>
    </row>
    <row r="2" spans="1:13" x14ac:dyDescent="0.25">
      <c r="A2" s="114" t="s">
        <v>1337</v>
      </c>
      <c r="B2" s="7" t="s">
        <v>1350</v>
      </c>
      <c r="C2" s="102">
        <v>0</v>
      </c>
      <c r="D2" s="6">
        <v>0</v>
      </c>
      <c r="F2" s="7" t="s">
        <v>1350</v>
      </c>
      <c r="G2" s="102">
        <v>0</v>
      </c>
      <c r="H2" s="102">
        <v>0</v>
      </c>
      <c r="I2" s="102">
        <v>2</v>
      </c>
      <c r="J2" s="102">
        <v>10</v>
      </c>
      <c r="K2" s="102">
        <v>0</v>
      </c>
      <c r="L2" s="102">
        <f>SUM(G2:K2)</f>
        <v>12</v>
      </c>
      <c r="M2" s="91">
        <v>1.0999999999999999E-2</v>
      </c>
    </row>
    <row r="3" spans="1:13" x14ac:dyDescent="0.25">
      <c r="A3" s="114"/>
      <c r="B3" s="7" t="s">
        <v>1351</v>
      </c>
      <c r="C3" s="102">
        <v>12</v>
      </c>
      <c r="D3" s="6">
        <v>0.33299999999999996</v>
      </c>
      <c r="F3" s="7" t="s">
        <v>1351</v>
      </c>
      <c r="G3" s="102">
        <v>12</v>
      </c>
      <c r="H3" s="102">
        <v>10</v>
      </c>
      <c r="I3" s="102">
        <v>174</v>
      </c>
      <c r="J3" s="102">
        <v>219</v>
      </c>
      <c r="K3" s="102">
        <v>16</v>
      </c>
      <c r="L3" s="102">
        <f t="shared" ref="L3:L5" si="0">SUM(G3:K3)</f>
        <v>431</v>
      </c>
      <c r="M3" s="91">
        <v>0.40100000000000002</v>
      </c>
    </row>
    <row r="4" spans="1:13" x14ac:dyDescent="0.25">
      <c r="A4" s="114"/>
      <c r="B4" s="7" t="s">
        <v>1352</v>
      </c>
      <c r="C4" s="102">
        <v>20</v>
      </c>
      <c r="D4" s="6">
        <v>0.55600000000000005</v>
      </c>
      <c r="F4" s="7" t="s">
        <v>1352</v>
      </c>
      <c r="G4" s="102">
        <v>20</v>
      </c>
      <c r="H4" s="102">
        <v>19</v>
      </c>
      <c r="I4" s="102">
        <v>205</v>
      </c>
      <c r="J4" s="102">
        <v>164</v>
      </c>
      <c r="K4" s="102">
        <v>32</v>
      </c>
      <c r="L4" s="102">
        <f t="shared" si="0"/>
        <v>440</v>
      </c>
      <c r="M4" s="91">
        <v>0.40899999999999997</v>
      </c>
    </row>
    <row r="5" spans="1:13" x14ac:dyDescent="0.25">
      <c r="A5" s="114"/>
      <c r="B5" s="7" t="s">
        <v>1353</v>
      </c>
      <c r="C5" s="102">
        <v>4</v>
      </c>
      <c r="D5" s="6">
        <v>0.111</v>
      </c>
      <c r="F5" s="7" t="s">
        <v>1353</v>
      </c>
      <c r="G5" s="102">
        <v>4</v>
      </c>
      <c r="H5" s="102">
        <v>6</v>
      </c>
      <c r="I5" s="102">
        <v>154</v>
      </c>
      <c r="J5" s="102">
        <v>16</v>
      </c>
      <c r="K5" s="102">
        <v>13</v>
      </c>
      <c r="L5" s="102">
        <f t="shared" si="0"/>
        <v>193</v>
      </c>
      <c r="M5" s="91">
        <v>0.17899999999999999</v>
      </c>
    </row>
    <row r="6" spans="1:13" x14ac:dyDescent="0.25">
      <c r="A6" s="114" t="s">
        <v>1338</v>
      </c>
      <c r="B6" s="7" t="s">
        <v>1350</v>
      </c>
      <c r="C6" s="102">
        <v>0</v>
      </c>
      <c r="D6" s="6">
        <v>0</v>
      </c>
    </row>
    <row r="7" spans="1:13" x14ac:dyDescent="0.25">
      <c r="A7" s="114"/>
      <c r="B7" s="7" t="s">
        <v>1351</v>
      </c>
      <c r="C7" s="102">
        <v>10</v>
      </c>
      <c r="D7" s="6">
        <v>0.28600000000000003</v>
      </c>
    </row>
    <row r="8" spans="1:13" x14ac:dyDescent="0.25">
      <c r="A8" s="114"/>
      <c r="B8" s="7" t="s">
        <v>1352</v>
      </c>
      <c r="C8" s="102">
        <v>19</v>
      </c>
      <c r="D8" s="6">
        <v>0.54299999999999993</v>
      </c>
    </row>
    <row r="9" spans="1:13" x14ac:dyDescent="0.25">
      <c r="A9" s="114"/>
      <c r="B9" s="7" t="s">
        <v>1353</v>
      </c>
      <c r="C9" s="102">
        <v>6</v>
      </c>
      <c r="D9" s="6">
        <v>0.17100000000000001</v>
      </c>
    </row>
    <row r="10" spans="1:13" x14ac:dyDescent="0.25">
      <c r="A10" s="114" t="s">
        <v>1344</v>
      </c>
      <c r="B10" s="7" t="s">
        <v>1350</v>
      </c>
      <c r="C10" s="102">
        <v>2</v>
      </c>
      <c r="D10" s="6">
        <v>4.0000000000000001E-3</v>
      </c>
    </row>
    <row r="11" spans="1:13" x14ac:dyDescent="0.25">
      <c r="A11" s="114"/>
      <c r="B11" s="7" t="s">
        <v>1351</v>
      </c>
      <c r="C11" s="102">
        <v>174</v>
      </c>
      <c r="D11" s="6">
        <v>0.32500000000000001</v>
      </c>
    </row>
    <row r="12" spans="1:13" x14ac:dyDescent="0.25">
      <c r="A12" s="114"/>
      <c r="B12" s="7" t="s">
        <v>1352</v>
      </c>
      <c r="C12" s="102">
        <v>205</v>
      </c>
      <c r="D12" s="6">
        <v>0.38299999999999995</v>
      </c>
    </row>
    <row r="13" spans="1:13" x14ac:dyDescent="0.25">
      <c r="A13" s="114"/>
      <c r="B13" s="7" t="s">
        <v>1353</v>
      </c>
      <c r="C13" s="102">
        <v>154</v>
      </c>
      <c r="D13" s="6">
        <v>0.28800000000000003</v>
      </c>
    </row>
    <row r="14" spans="1:13" x14ac:dyDescent="0.25">
      <c r="A14" s="114" t="s">
        <v>1354</v>
      </c>
      <c r="B14" s="7" t="s">
        <v>1350</v>
      </c>
      <c r="C14" s="102">
        <v>10</v>
      </c>
      <c r="D14" s="6">
        <v>2.4E-2</v>
      </c>
    </row>
    <row r="15" spans="1:13" x14ac:dyDescent="0.25">
      <c r="A15" s="114"/>
      <c r="B15" s="7" t="s">
        <v>1351</v>
      </c>
      <c r="C15" s="102">
        <v>219</v>
      </c>
      <c r="D15" s="6">
        <v>0.53600000000000003</v>
      </c>
    </row>
    <row r="16" spans="1:13" x14ac:dyDescent="0.25">
      <c r="A16" s="114"/>
      <c r="B16" s="7" t="s">
        <v>1352</v>
      </c>
      <c r="C16" s="102">
        <v>164</v>
      </c>
      <c r="D16" s="6">
        <v>0.40100000000000002</v>
      </c>
    </row>
    <row r="17" spans="1:4" x14ac:dyDescent="0.25">
      <c r="A17" s="114"/>
      <c r="B17" s="7" t="s">
        <v>1353</v>
      </c>
      <c r="C17" s="102">
        <v>16</v>
      </c>
      <c r="D17" s="6">
        <v>3.9E-2</v>
      </c>
    </row>
    <row r="18" spans="1:4" x14ac:dyDescent="0.25">
      <c r="A18" s="114" t="s">
        <v>902</v>
      </c>
      <c r="B18" s="7" t="s">
        <v>1350</v>
      </c>
      <c r="C18" s="102">
        <v>0</v>
      </c>
      <c r="D18" s="6">
        <v>0</v>
      </c>
    </row>
    <row r="19" spans="1:4" x14ac:dyDescent="0.25">
      <c r="A19" s="114"/>
      <c r="B19" s="7" t="s">
        <v>1351</v>
      </c>
      <c r="C19" s="102">
        <v>16</v>
      </c>
      <c r="D19" s="6">
        <v>0.26200000000000001</v>
      </c>
    </row>
    <row r="20" spans="1:4" x14ac:dyDescent="0.25">
      <c r="A20" s="114"/>
      <c r="B20" s="7" t="s">
        <v>1352</v>
      </c>
      <c r="C20" s="102">
        <v>32</v>
      </c>
      <c r="D20" s="6">
        <v>0.52500000000000002</v>
      </c>
    </row>
    <row r="21" spans="1:4" x14ac:dyDescent="0.25">
      <c r="A21" s="114"/>
      <c r="B21" s="7" t="s">
        <v>1353</v>
      </c>
      <c r="C21" s="102">
        <v>13</v>
      </c>
      <c r="D21" s="6">
        <v>0.21299999999999999</v>
      </c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DD6F-F368-4DBE-AC56-18863AB50CA8}">
  <dimension ref="A1:M46"/>
  <sheetViews>
    <sheetView topLeftCell="A16" workbookViewId="0">
      <selection activeCell="M10" sqref="M10"/>
    </sheetView>
  </sheetViews>
  <sheetFormatPr defaultRowHeight="13.8" x14ac:dyDescent="0.25"/>
  <cols>
    <col min="1" max="1" width="12.109375" bestFit="1" customWidth="1"/>
    <col min="2" max="2" width="18.77734375" bestFit="1" customWidth="1"/>
    <col min="3" max="3" width="8.5546875" bestFit="1" customWidth="1"/>
    <col min="4" max="4" width="11.21875" style="10" customWidth="1"/>
    <col min="6" max="6" width="25.109375" customWidth="1"/>
    <col min="8" max="8" width="17.109375" customWidth="1"/>
    <col min="10" max="10" width="12.88671875" customWidth="1"/>
  </cols>
  <sheetData>
    <row r="1" spans="1:13" x14ac:dyDescent="0.25">
      <c r="A1" s="13" t="s">
        <v>1</v>
      </c>
      <c r="B1" s="13" t="s">
        <v>1356</v>
      </c>
      <c r="C1" s="13" t="s">
        <v>1335</v>
      </c>
      <c r="D1" s="14" t="s">
        <v>1336</v>
      </c>
      <c r="F1" s="90"/>
      <c r="G1" s="102" t="s">
        <v>2429</v>
      </c>
      <c r="H1" s="102" t="s">
        <v>2430</v>
      </c>
      <c r="I1" s="102" t="s">
        <v>2433</v>
      </c>
      <c r="J1" s="102" t="s">
        <v>2431</v>
      </c>
      <c r="K1" s="102" t="s">
        <v>2434</v>
      </c>
      <c r="L1" s="102"/>
    </row>
    <row r="2" spans="1:13" x14ac:dyDescent="0.25">
      <c r="A2" s="114" t="s">
        <v>1337</v>
      </c>
      <c r="B2" s="7" t="s">
        <v>209</v>
      </c>
      <c r="C2" s="102">
        <v>19</v>
      </c>
      <c r="D2" s="6">
        <v>0.52800000000000002</v>
      </c>
      <c r="F2" s="7" t="s">
        <v>212</v>
      </c>
      <c r="G2" s="102">
        <v>19</v>
      </c>
      <c r="H2" s="102">
        <v>7</v>
      </c>
      <c r="I2" s="102">
        <v>87</v>
      </c>
      <c r="J2" s="102">
        <v>62</v>
      </c>
      <c r="K2" s="102">
        <v>13</v>
      </c>
      <c r="L2" s="102">
        <f>SUM(G2:K2)</f>
        <v>188</v>
      </c>
      <c r="M2" s="91">
        <v>0.151</v>
      </c>
    </row>
    <row r="3" spans="1:13" x14ac:dyDescent="0.25">
      <c r="A3" s="114"/>
      <c r="B3" s="102" t="s">
        <v>193</v>
      </c>
      <c r="C3" s="102">
        <v>3</v>
      </c>
      <c r="D3" s="6">
        <v>8.3000000000000004E-2</v>
      </c>
      <c r="F3" s="102" t="s">
        <v>193</v>
      </c>
      <c r="G3" s="102">
        <v>3</v>
      </c>
      <c r="H3" s="102">
        <v>0</v>
      </c>
      <c r="I3" s="102">
        <v>109</v>
      </c>
      <c r="J3" s="102">
        <v>8</v>
      </c>
      <c r="K3" s="102">
        <v>7</v>
      </c>
      <c r="L3" s="102">
        <f t="shared" ref="L3:L10" si="0">SUM(G3:K3)</f>
        <v>127</v>
      </c>
      <c r="M3" s="91">
        <v>0.10199999999999999</v>
      </c>
    </row>
    <row r="4" spans="1:13" x14ac:dyDescent="0.25">
      <c r="A4" s="114"/>
      <c r="B4" s="102" t="s">
        <v>181</v>
      </c>
      <c r="C4" s="102">
        <v>0</v>
      </c>
      <c r="D4" s="6">
        <v>0</v>
      </c>
      <c r="F4" s="102" t="s">
        <v>217</v>
      </c>
      <c r="G4" s="102">
        <v>0</v>
      </c>
      <c r="H4" s="102">
        <v>1</v>
      </c>
      <c r="I4" s="102">
        <v>98</v>
      </c>
      <c r="J4" s="102">
        <v>137</v>
      </c>
      <c r="K4" s="102">
        <v>7</v>
      </c>
      <c r="L4" s="102">
        <f t="shared" si="0"/>
        <v>243</v>
      </c>
      <c r="M4" s="91">
        <v>0.19600000000000001</v>
      </c>
    </row>
    <row r="5" spans="1:13" x14ac:dyDescent="0.25">
      <c r="A5" s="114"/>
      <c r="B5" s="102" t="s">
        <v>1364</v>
      </c>
      <c r="C5" s="102">
        <v>5</v>
      </c>
      <c r="D5" s="6">
        <v>0.13900000000000001</v>
      </c>
      <c r="F5" s="102" t="s">
        <v>1364</v>
      </c>
      <c r="G5" s="102">
        <v>5</v>
      </c>
      <c r="H5" s="102">
        <v>13</v>
      </c>
      <c r="I5" s="102">
        <v>76</v>
      </c>
      <c r="J5" s="102">
        <v>224</v>
      </c>
      <c r="K5" s="102">
        <v>10</v>
      </c>
      <c r="L5" s="102">
        <f t="shared" si="0"/>
        <v>328</v>
      </c>
      <c r="M5" s="91">
        <v>0.26400000000000001</v>
      </c>
    </row>
    <row r="6" spans="1:13" x14ac:dyDescent="0.25">
      <c r="A6" s="114"/>
      <c r="B6" s="102" t="s">
        <v>2374</v>
      </c>
      <c r="C6" s="102">
        <v>1</v>
      </c>
      <c r="D6" s="6">
        <v>2.8000000000000001E-2</v>
      </c>
      <c r="F6" s="102" t="s">
        <v>1371</v>
      </c>
      <c r="G6" s="102">
        <v>1</v>
      </c>
      <c r="H6" s="102">
        <v>1</v>
      </c>
      <c r="I6" s="102">
        <v>62</v>
      </c>
      <c r="J6" s="102">
        <v>1</v>
      </c>
      <c r="K6" s="102">
        <v>3</v>
      </c>
      <c r="L6" s="102">
        <f t="shared" si="0"/>
        <v>68</v>
      </c>
      <c r="M6" s="91">
        <v>5.5E-2</v>
      </c>
    </row>
    <row r="7" spans="1:13" x14ac:dyDescent="0.25">
      <c r="A7" s="114"/>
      <c r="B7" s="102" t="s">
        <v>185</v>
      </c>
      <c r="C7" s="102">
        <v>0</v>
      </c>
      <c r="D7" s="6">
        <v>0</v>
      </c>
      <c r="F7" s="102" t="s">
        <v>2435</v>
      </c>
      <c r="G7" s="102">
        <v>0</v>
      </c>
      <c r="H7" s="102">
        <v>5</v>
      </c>
      <c r="I7" s="102">
        <v>101</v>
      </c>
      <c r="J7" s="102">
        <v>0</v>
      </c>
      <c r="K7" s="102">
        <v>2</v>
      </c>
      <c r="L7" s="102">
        <f t="shared" si="0"/>
        <v>108</v>
      </c>
      <c r="M7" s="91">
        <v>8.6999999999999994E-2</v>
      </c>
    </row>
    <row r="8" spans="1:13" x14ac:dyDescent="0.25">
      <c r="A8" s="114"/>
      <c r="B8" s="102" t="s">
        <v>207</v>
      </c>
      <c r="C8" s="102">
        <v>0</v>
      </c>
      <c r="D8" s="6">
        <v>0</v>
      </c>
      <c r="F8" s="102" t="s">
        <v>207</v>
      </c>
      <c r="G8" s="102">
        <v>0</v>
      </c>
      <c r="H8" s="102">
        <v>1</v>
      </c>
      <c r="I8" s="102">
        <v>27</v>
      </c>
      <c r="J8" s="102">
        <v>37</v>
      </c>
      <c r="K8" s="102">
        <v>3</v>
      </c>
      <c r="L8" s="102">
        <f t="shared" si="0"/>
        <v>68</v>
      </c>
      <c r="M8" s="91">
        <v>5.5E-2</v>
      </c>
    </row>
    <row r="9" spans="1:13" x14ac:dyDescent="0.25">
      <c r="A9" s="114"/>
      <c r="B9" s="102" t="s">
        <v>196</v>
      </c>
      <c r="C9" s="102">
        <v>8</v>
      </c>
      <c r="D9" s="6">
        <v>0.222</v>
      </c>
      <c r="F9" s="102" t="s">
        <v>194</v>
      </c>
      <c r="G9" s="102">
        <v>8</v>
      </c>
      <c r="H9" s="102">
        <v>7</v>
      </c>
      <c r="I9" s="102">
        <v>39</v>
      </c>
      <c r="J9" s="102">
        <v>15</v>
      </c>
      <c r="K9" s="102">
        <v>5</v>
      </c>
      <c r="L9" s="102">
        <f t="shared" si="0"/>
        <v>74</v>
      </c>
      <c r="M9" s="91">
        <v>0.06</v>
      </c>
    </row>
    <row r="10" spans="1:13" x14ac:dyDescent="0.25">
      <c r="A10" s="114"/>
      <c r="B10" s="102" t="s">
        <v>1365</v>
      </c>
      <c r="C10" s="102">
        <v>0</v>
      </c>
      <c r="D10" s="6">
        <v>0</v>
      </c>
      <c r="F10" s="102" t="s">
        <v>2436</v>
      </c>
      <c r="G10" s="102">
        <v>0</v>
      </c>
      <c r="H10" s="102">
        <v>0</v>
      </c>
      <c r="I10" s="102">
        <v>22</v>
      </c>
      <c r="J10" s="102">
        <v>1</v>
      </c>
      <c r="K10" s="102">
        <v>15</v>
      </c>
      <c r="L10" s="102">
        <f t="shared" si="0"/>
        <v>38</v>
      </c>
      <c r="M10" s="91">
        <v>0.03</v>
      </c>
    </row>
    <row r="11" spans="1:13" x14ac:dyDescent="0.25">
      <c r="A11" s="114" t="s">
        <v>1338</v>
      </c>
      <c r="B11" s="7" t="s">
        <v>209</v>
      </c>
      <c r="C11" s="102">
        <v>7</v>
      </c>
      <c r="D11" s="6">
        <v>0.2</v>
      </c>
    </row>
    <row r="12" spans="1:13" x14ac:dyDescent="0.25">
      <c r="A12" s="114"/>
      <c r="B12" s="102" t="s">
        <v>193</v>
      </c>
      <c r="C12" s="102">
        <v>0</v>
      </c>
      <c r="D12" s="6">
        <v>0</v>
      </c>
    </row>
    <row r="13" spans="1:13" x14ac:dyDescent="0.25">
      <c r="A13" s="114"/>
      <c r="B13" s="102" t="s">
        <v>181</v>
      </c>
      <c r="C13" s="102">
        <v>1</v>
      </c>
      <c r="D13" s="6">
        <v>2.9000000000000001E-2</v>
      </c>
    </row>
    <row r="14" spans="1:13" x14ac:dyDescent="0.25">
      <c r="A14" s="114"/>
      <c r="B14" s="102" t="s">
        <v>1364</v>
      </c>
      <c r="C14" s="102">
        <v>13</v>
      </c>
      <c r="D14" s="6">
        <v>0.371</v>
      </c>
    </row>
    <row r="15" spans="1:13" x14ac:dyDescent="0.25">
      <c r="A15" s="114"/>
      <c r="B15" s="102" t="s">
        <v>1371</v>
      </c>
      <c r="C15" s="102">
        <v>1</v>
      </c>
      <c r="D15" s="6">
        <v>2.9000000000000001E-2</v>
      </c>
    </row>
    <row r="16" spans="1:13" x14ac:dyDescent="0.25">
      <c r="A16" s="114"/>
      <c r="B16" s="102" t="s">
        <v>185</v>
      </c>
      <c r="C16" s="102">
        <v>5</v>
      </c>
      <c r="D16" s="6">
        <v>0.14199999999999999</v>
      </c>
    </row>
    <row r="17" spans="1:6" x14ac:dyDescent="0.25">
      <c r="A17" s="114"/>
      <c r="B17" s="102" t="s">
        <v>207</v>
      </c>
      <c r="C17" s="102">
        <v>1</v>
      </c>
      <c r="D17" s="6">
        <v>2.9000000000000001E-2</v>
      </c>
    </row>
    <row r="18" spans="1:6" x14ac:dyDescent="0.25">
      <c r="A18" s="114"/>
      <c r="B18" s="102" t="s">
        <v>196</v>
      </c>
      <c r="C18" s="102">
        <v>7</v>
      </c>
      <c r="D18" s="6">
        <v>0.2</v>
      </c>
    </row>
    <row r="19" spans="1:6" x14ac:dyDescent="0.25">
      <c r="A19" s="114"/>
      <c r="B19" s="102" t="s">
        <v>1365</v>
      </c>
      <c r="C19" s="102">
        <v>0</v>
      </c>
      <c r="D19" s="6">
        <v>0</v>
      </c>
    </row>
    <row r="20" spans="1:6" x14ac:dyDescent="0.25">
      <c r="A20" s="114" t="s">
        <v>1344</v>
      </c>
      <c r="B20" s="7" t="s">
        <v>209</v>
      </c>
      <c r="C20" s="102">
        <v>87</v>
      </c>
      <c r="D20" s="22">
        <v>0.14000000000000001</v>
      </c>
    </row>
    <row r="21" spans="1:6" x14ac:dyDescent="0.25">
      <c r="A21" s="114"/>
      <c r="B21" s="102" t="s">
        <v>193</v>
      </c>
      <c r="C21" s="102">
        <v>109</v>
      </c>
      <c r="D21" s="22">
        <v>0.17599999999999999</v>
      </c>
    </row>
    <row r="22" spans="1:6" x14ac:dyDescent="0.25">
      <c r="A22" s="114"/>
      <c r="B22" s="102" t="s">
        <v>181</v>
      </c>
      <c r="C22" s="102">
        <v>98</v>
      </c>
      <c r="D22" s="22">
        <v>0.158</v>
      </c>
    </row>
    <row r="23" spans="1:6" x14ac:dyDescent="0.25">
      <c r="A23" s="114"/>
      <c r="B23" s="102" t="s">
        <v>1364</v>
      </c>
      <c r="C23" s="102">
        <v>76</v>
      </c>
      <c r="D23" s="22">
        <v>0.122</v>
      </c>
    </row>
    <row r="24" spans="1:6" x14ac:dyDescent="0.25">
      <c r="A24" s="114"/>
      <c r="B24" s="102" t="s">
        <v>1371</v>
      </c>
      <c r="C24" s="102">
        <v>62</v>
      </c>
      <c r="D24" s="22">
        <v>0.1</v>
      </c>
    </row>
    <row r="25" spans="1:6" x14ac:dyDescent="0.25">
      <c r="A25" s="114"/>
      <c r="B25" s="102" t="s">
        <v>185</v>
      </c>
      <c r="C25" s="102">
        <v>101</v>
      </c>
      <c r="D25" s="22">
        <v>0.16300000000000001</v>
      </c>
    </row>
    <row r="26" spans="1:6" x14ac:dyDescent="0.25">
      <c r="A26" s="114"/>
      <c r="B26" s="102" t="s">
        <v>207</v>
      </c>
      <c r="C26" s="102">
        <v>27</v>
      </c>
      <c r="D26" s="22">
        <v>4.2999999999999997E-2</v>
      </c>
    </row>
    <row r="27" spans="1:6" x14ac:dyDescent="0.25">
      <c r="A27" s="114"/>
      <c r="B27" s="102" t="s">
        <v>196</v>
      </c>
      <c r="C27" s="102">
        <v>39</v>
      </c>
      <c r="D27" s="22">
        <v>6.3E-2</v>
      </c>
    </row>
    <row r="28" spans="1:6" x14ac:dyDescent="0.25">
      <c r="A28" s="114"/>
      <c r="B28" s="102" t="s">
        <v>1365</v>
      </c>
      <c r="C28" s="102">
        <v>22</v>
      </c>
      <c r="D28" s="22">
        <v>3.5000000000000003E-2</v>
      </c>
    </row>
    <row r="29" spans="1:6" x14ac:dyDescent="0.25">
      <c r="A29" s="114" t="s">
        <v>601</v>
      </c>
      <c r="B29" s="7" t="s">
        <v>209</v>
      </c>
      <c r="C29" s="102">
        <v>62</v>
      </c>
      <c r="D29" s="22">
        <v>0.128</v>
      </c>
      <c r="E29" s="102"/>
      <c r="F29" s="22"/>
    </row>
    <row r="30" spans="1:6" x14ac:dyDescent="0.25">
      <c r="A30" s="114"/>
      <c r="B30" s="102" t="s">
        <v>193</v>
      </c>
      <c r="C30" s="102">
        <v>8</v>
      </c>
      <c r="D30" s="22">
        <v>1.7000000000000001E-2</v>
      </c>
      <c r="E30" s="102"/>
      <c r="F30" s="22"/>
    </row>
    <row r="31" spans="1:6" x14ac:dyDescent="0.25">
      <c r="A31" s="114"/>
      <c r="B31" s="102" t="s">
        <v>181</v>
      </c>
      <c r="C31" s="102">
        <v>137</v>
      </c>
      <c r="D31" s="22">
        <v>0.28199999999999997</v>
      </c>
      <c r="E31" s="102"/>
      <c r="F31" s="22"/>
    </row>
    <row r="32" spans="1:6" x14ac:dyDescent="0.25">
      <c r="A32" s="114"/>
      <c r="B32" s="102" t="s">
        <v>1364</v>
      </c>
      <c r="C32" s="102">
        <v>224</v>
      </c>
      <c r="D32" s="22">
        <v>0.46200000000000002</v>
      </c>
      <c r="E32" s="102"/>
      <c r="F32" s="22"/>
    </row>
    <row r="33" spans="1:6" x14ac:dyDescent="0.25">
      <c r="A33" s="114"/>
      <c r="B33" s="102" t="s">
        <v>1371</v>
      </c>
      <c r="C33" s="102">
        <v>1</v>
      </c>
      <c r="D33" s="22">
        <v>2E-3</v>
      </c>
      <c r="E33" s="102"/>
      <c r="F33" s="22"/>
    </row>
    <row r="34" spans="1:6" x14ac:dyDescent="0.25">
      <c r="A34" s="114"/>
      <c r="B34" s="102" t="s">
        <v>185</v>
      </c>
      <c r="C34" s="102">
        <v>0</v>
      </c>
      <c r="D34" s="22">
        <v>0</v>
      </c>
      <c r="E34" s="102"/>
      <c r="F34" s="22"/>
    </row>
    <row r="35" spans="1:6" x14ac:dyDescent="0.25">
      <c r="A35" s="114"/>
      <c r="B35" s="102" t="s">
        <v>207</v>
      </c>
      <c r="C35" s="102">
        <v>37</v>
      </c>
      <c r="D35" s="22">
        <v>7.5999999999999998E-2</v>
      </c>
      <c r="E35" s="102"/>
      <c r="F35" s="22"/>
    </row>
    <row r="36" spans="1:6" x14ac:dyDescent="0.25">
      <c r="A36" s="114"/>
      <c r="B36" s="102" t="s">
        <v>196</v>
      </c>
      <c r="C36" s="102">
        <v>15</v>
      </c>
      <c r="D36" s="22">
        <v>3.1E-2</v>
      </c>
      <c r="E36" s="102"/>
      <c r="F36" s="22"/>
    </row>
    <row r="37" spans="1:6" x14ac:dyDescent="0.25">
      <c r="A37" s="114"/>
      <c r="B37" s="102" t="s">
        <v>1365</v>
      </c>
      <c r="C37" s="102">
        <v>1</v>
      </c>
      <c r="D37" s="22">
        <v>2E-3</v>
      </c>
      <c r="E37" s="102"/>
      <c r="F37" s="22"/>
    </row>
    <row r="38" spans="1:6" x14ac:dyDescent="0.25">
      <c r="A38" s="114" t="s">
        <v>902</v>
      </c>
      <c r="B38" s="7" t="s">
        <v>209</v>
      </c>
      <c r="C38" s="102">
        <v>13</v>
      </c>
      <c r="D38" s="22">
        <v>0.2</v>
      </c>
    </row>
    <row r="39" spans="1:6" x14ac:dyDescent="0.25">
      <c r="A39" s="114"/>
      <c r="B39" s="102" t="s">
        <v>193</v>
      </c>
      <c r="C39" s="102">
        <v>7</v>
      </c>
      <c r="D39" s="22">
        <v>0.108</v>
      </c>
    </row>
    <row r="40" spans="1:6" x14ac:dyDescent="0.25">
      <c r="A40" s="114"/>
      <c r="B40" s="102" t="s">
        <v>181</v>
      </c>
      <c r="C40" s="102">
        <v>7</v>
      </c>
      <c r="D40" s="22">
        <v>0.108</v>
      </c>
    </row>
    <row r="41" spans="1:6" x14ac:dyDescent="0.25">
      <c r="A41" s="114"/>
      <c r="B41" s="102" t="s">
        <v>1364</v>
      </c>
      <c r="C41" s="102">
        <v>10</v>
      </c>
      <c r="D41" s="22">
        <v>0.154</v>
      </c>
    </row>
    <row r="42" spans="1:6" x14ac:dyDescent="0.25">
      <c r="A42" s="114"/>
      <c r="B42" s="102" t="s">
        <v>1371</v>
      </c>
      <c r="C42" s="102">
        <v>3</v>
      </c>
      <c r="D42" s="22">
        <v>4.5999999999999999E-2</v>
      </c>
    </row>
    <row r="43" spans="1:6" x14ac:dyDescent="0.25">
      <c r="A43" s="114"/>
      <c r="B43" s="102" t="s">
        <v>185</v>
      </c>
      <c r="C43" s="102">
        <v>2</v>
      </c>
      <c r="D43" s="22">
        <v>0.03</v>
      </c>
    </row>
    <row r="44" spans="1:6" x14ac:dyDescent="0.25">
      <c r="A44" s="114"/>
      <c r="B44" s="102" t="s">
        <v>207</v>
      </c>
      <c r="C44" s="102">
        <v>3</v>
      </c>
      <c r="D44" s="22">
        <v>4.5999999999999999E-2</v>
      </c>
    </row>
    <row r="45" spans="1:6" x14ac:dyDescent="0.25">
      <c r="A45" s="114"/>
      <c r="B45" s="102" t="s">
        <v>196</v>
      </c>
      <c r="C45" s="102">
        <v>5</v>
      </c>
      <c r="D45" s="22">
        <v>7.6999999999999999E-2</v>
      </c>
    </row>
    <row r="46" spans="1:6" x14ac:dyDescent="0.25">
      <c r="A46" s="114"/>
      <c r="B46" s="102" t="s">
        <v>1365</v>
      </c>
      <c r="C46" s="102">
        <v>15</v>
      </c>
      <c r="D46" s="22">
        <v>0.23100000000000001</v>
      </c>
    </row>
  </sheetData>
  <mergeCells count="5">
    <mergeCell ref="A2:A10"/>
    <mergeCell ref="A11:A19"/>
    <mergeCell ref="A20:A28"/>
    <mergeCell ref="A29:A37"/>
    <mergeCell ref="A38:A46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9F7A-ED4F-430F-9752-BA32F8589D5B}">
  <dimension ref="A1:L21"/>
  <sheetViews>
    <sheetView topLeftCell="A13" workbookViewId="0">
      <selection activeCell="M10" sqref="M10"/>
    </sheetView>
  </sheetViews>
  <sheetFormatPr defaultRowHeight="13.8" x14ac:dyDescent="0.25"/>
  <cols>
    <col min="8" max="8" width="15.21875" customWidth="1"/>
    <col min="10" max="10" width="17.109375" customWidth="1"/>
  </cols>
  <sheetData>
    <row r="1" spans="1:12" x14ac:dyDescent="0.25">
      <c r="A1" s="102" t="s">
        <v>1</v>
      </c>
      <c r="B1" s="102" t="s">
        <v>1366</v>
      </c>
      <c r="C1" s="102" t="s">
        <v>1335</v>
      </c>
      <c r="D1" s="11" t="s">
        <v>1336</v>
      </c>
      <c r="F1" s="90"/>
      <c r="G1" s="102" t="s">
        <v>1337</v>
      </c>
      <c r="H1" s="102" t="s">
        <v>1338</v>
      </c>
      <c r="I1" s="102" t="s">
        <v>180</v>
      </c>
      <c r="J1" s="102" t="s">
        <v>601</v>
      </c>
      <c r="K1" s="102" t="s">
        <v>902</v>
      </c>
    </row>
    <row r="2" spans="1:12" x14ac:dyDescent="0.25">
      <c r="A2" s="114" t="s">
        <v>1337</v>
      </c>
      <c r="B2" t="s">
        <v>210</v>
      </c>
      <c r="C2" s="102">
        <v>1</v>
      </c>
      <c r="D2" s="6">
        <v>2.7999999999999997E-2</v>
      </c>
      <c r="F2" t="s">
        <v>210</v>
      </c>
      <c r="G2" s="102">
        <v>1</v>
      </c>
      <c r="H2" s="102">
        <v>4</v>
      </c>
      <c r="I2" s="102">
        <v>34</v>
      </c>
      <c r="J2" s="102">
        <v>38</v>
      </c>
      <c r="K2" s="102">
        <v>6</v>
      </c>
      <c r="L2" s="91">
        <v>7.6999999999999999E-2</v>
      </c>
    </row>
    <row r="3" spans="1:12" x14ac:dyDescent="0.25">
      <c r="A3" s="114"/>
      <c r="B3" t="s">
        <v>119</v>
      </c>
      <c r="C3" s="102">
        <v>0</v>
      </c>
      <c r="D3" s="6">
        <v>0</v>
      </c>
      <c r="F3" t="s">
        <v>119</v>
      </c>
      <c r="G3" s="102">
        <v>0</v>
      </c>
      <c r="H3" s="102">
        <v>2</v>
      </c>
      <c r="I3" s="102">
        <v>55</v>
      </c>
      <c r="J3" s="102">
        <v>162</v>
      </c>
      <c r="K3" s="102">
        <v>10</v>
      </c>
      <c r="L3" s="91">
        <v>0.21299999999999999</v>
      </c>
    </row>
    <row r="4" spans="1:12" x14ac:dyDescent="0.25">
      <c r="A4" s="114"/>
      <c r="B4" t="s">
        <v>206</v>
      </c>
      <c r="C4" s="102">
        <v>12</v>
      </c>
      <c r="D4" s="6">
        <v>0.33299999999999996</v>
      </c>
      <c r="F4" t="s">
        <v>206</v>
      </c>
      <c r="G4" s="102">
        <v>12</v>
      </c>
      <c r="H4" s="102">
        <v>0</v>
      </c>
      <c r="I4" s="102">
        <v>193</v>
      </c>
      <c r="J4" s="102">
        <v>193</v>
      </c>
      <c r="K4" s="102">
        <v>22</v>
      </c>
      <c r="L4" s="91">
        <v>0.39</v>
      </c>
    </row>
    <row r="5" spans="1:12" x14ac:dyDescent="0.25">
      <c r="A5" s="114"/>
      <c r="B5" t="s">
        <v>208</v>
      </c>
      <c r="C5" s="102">
        <v>23</v>
      </c>
      <c r="D5" s="6">
        <v>0.63900000000000001</v>
      </c>
      <c r="F5" t="s">
        <v>208</v>
      </c>
      <c r="G5" s="102">
        <v>23</v>
      </c>
      <c r="H5" s="7">
        <v>29</v>
      </c>
      <c r="I5" s="102">
        <v>253</v>
      </c>
      <c r="J5" s="102">
        <v>16</v>
      </c>
      <c r="K5" s="102">
        <v>23</v>
      </c>
      <c r="L5" s="91">
        <v>0.32</v>
      </c>
    </row>
    <row r="6" spans="1:12" x14ac:dyDescent="0.25">
      <c r="A6" s="114" t="s">
        <v>1338</v>
      </c>
      <c r="B6" t="s">
        <v>210</v>
      </c>
      <c r="C6" s="102">
        <v>4</v>
      </c>
      <c r="D6" s="6">
        <v>0.114</v>
      </c>
    </row>
    <row r="7" spans="1:12" x14ac:dyDescent="0.25">
      <c r="A7" s="114"/>
      <c r="B7" t="s">
        <v>119</v>
      </c>
      <c r="C7" s="102">
        <v>2</v>
      </c>
      <c r="D7" s="6">
        <v>5.7000000000000002E-2</v>
      </c>
    </row>
    <row r="8" spans="1:12" x14ac:dyDescent="0.25">
      <c r="A8" s="114"/>
      <c r="B8" t="s">
        <v>206</v>
      </c>
      <c r="C8" s="102">
        <v>0</v>
      </c>
      <c r="D8" s="6">
        <v>0</v>
      </c>
    </row>
    <row r="9" spans="1:12" x14ac:dyDescent="0.25">
      <c r="A9" s="114"/>
      <c r="B9" t="s">
        <v>208</v>
      </c>
      <c r="C9" s="7">
        <v>29</v>
      </c>
      <c r="D9" s="6">
        <v>0.82900000000000007</v>
      </c>
    </row>
    <row r="10" spans="1:12" x14ac:dyDescent="0.25">
      <c r="A10" s="114" t="s">
        <v>1344</v>
      </c>
      <c r="B10" t="s">
        <v>210</v>
      </c>
      <c r="C10" s="102">
        <v>34</v>
      </c>
      <c r="D10" s="6">
        <v>6.3E-2</v>
      </c>
    </row>
    <row r="11" spans="1:12" x14ac:dyDescent="0.25">
      <c r="A11" s="114"/>
      <c r="B11" t="s">
        <v>119</v>
      </c>
      <c r="C11" s="102">
        <v>55</v>
      </c>
      <c r="D11" s="6">
        <v>0.10300000000000001</v>
      </c>
    </row>
    <row r="12" spans="1:12" x14ac:dyDescent="0.25">
      <c r="A12" s="114"/>
      <c r="B12" t="s">
        <v>206</v>
      </c>
      <c r="C12" s="102">
        <v>193</v>
      </c>
      <c r="D12" s="6">
        <v>0.36099999999999999</v>
      </c>
    </row>
    <row r="13" spans="1:12" x14ac:dyDescent="0.25">
      <c r="A13" s="114"/>
      <c r="B13" t="s">
        <v>208</v>
      </c>
      <c r="C13" s="102">
        <v>253</v>
      </c>
      <c r="D13" s="6">
        <v>0.47299999999999998</v>
      </c>
    </row>
    <row r="14" spans="1:12" x14ac:dyDescent="0.25">
      <c r="A14" s="114" t="s">
        <v>601</v>
      </c>
      <c r="B14" t="s">
        <v>210</v>
      </c>
      <c r="C14" s="102">
        <v>38</v>
      </c>
      <c r="D14" s="6">
        <v>9.3000000000000013E-2</v>
      </c>
    </row>
    <row r="15" spans="1:12" x14ac:dyDescent="0.25">
      <c r="A15" s="114"/>
      <c r="B15" t="s">
        <v>119</v>
      </c>
      <c r="C15" s="102">
        <v>162</v>
      </c>
      <c r="D15" s="6">
        <v>0.39600000000000002</v>
      </c>
    </row>
    <row r="16" spans="1:12" x14ac:dyDescent="0.25">
      <c r="A16" s="114"/>
      <c r="B16" t="s">
        <v>206</v>
      </c>
      <c r="C16" s="102">
        <v>193</v>
      </c>
      <c r="D16" s="6">
        <v>0.47200000000000003</v>
      </c>
    </row>
    <row r="17" spans="1:4" x14ac:dyDescent="0.25">
      <c r="A17" s="114"/>
      <c r="B17" t="s">
        <v>208</v>
      </c>
      <c r="C17" s="102">
        <v>16</v>
      </c>
      <c r="D17" s="6">
        <v>3.9E-2</v>
      </c>
    </row>
    <row r="18" spans="1:4" x14ac:dyDescent="0.25">
      <c r="A18" s="114" t="s">
        <v>902</v>
      </c>
      <c r="B18" t="s">
        <v>210</v>
      </c>
      <c r="C18" s="102">
        <v>6</v>
      </c>
      <c r="D18" s="6">
        <v>9.8000000000000004E-2</v>
      </c>
    </row>
    <row r="19" spans="1:4" x14ac:dyDescent="0.25">
      <c r="A19" s="114"/>
      <c r="B19" t="s">
        <v>119</v>
      </c>
      <c r="C19" s="102">
        <v>10</v>
      </c>
      <c r="D19" s="6">
        <v>0.16399999999999998</v>
      </c>
    </row>
    <row r="20" spans="1:4" x14ac:dyDescent="0.25">
      <c r="A20" s="114"/>
      <c r="B20" t="s">
        <v>206</v>
      </c>
      <c r="C20" s="102">
        <v>22</v>
      </c>
      <c r="D20" s="6">
        <v>0.36099999999999999</v>
      </c>
    </row>
    <row r="21" spans="1:4" x14ac:dyDescent="0.25">
      <c r="A21" s="114"/>
      <c r="B21" t="s">
        <v>208</v>
      </c>
      <c r="C21" s="102">
        <v>23</v>
      </c>
      <c r="D21" s="6">
        <v>0.377</v>
      </c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E156-C16C-48B5-9904-82F469A733B9}">
  <dimension ref="A1:AD453"/>
  <sheetViews>
    <sheetView topLeftCell="H1" workbookViewId="0">
      <selection activeCell="Q23" sqref="Q23:W31"/>
    </sheetView>
  </sheetViews>
  <sheetFormatPr defaultRowHeight="13.8" x14ac:dyDescent="0.25"/>
  <sheetData>
    <row r="1" spans="1:30" x14ac:dyDescent="0.25">
      <c r="A1" s="40" t="s">
        <v>2376</v>
      </c>
      <c r="B1" s="40" t="s">
        <v>2383</v>
      </c>
      <c r="C1" s="40" t="s">
        <v>2378</v>
      </c>
      <c r="D1" s="40" t="s">
        <v>2383</v>
      </c>
      <c r="E1" s="40" t="s">
        <v>2380</v>
      </c>
      <c r="F1" s="40" t="s">
        <v>2383</v>
      </c>
      <c r="G1" s="40" t="s">
        <v>2383</v>
      </c>
      <c r="H1" s="40" t="s">
        <v>2400</v>
      </c>
      <c r="I1" s="40" t="s">
        <v>2389</v>
      </c>
      <c r="J1" s="40" t="s">
        <v>2378</v>
      </c>
      <c r="K1" s="40" t="s">
        <v>2392</v>
      </c>
      <c r="L1" s="40" t="s">
        <v>2380</v>
      </c>
      <c r="M1" s="40" t="s">
        <v>2396</v>
      </c>
      <c r="N1" s="29" t="s">
        <v>2389</v>
      </c>
      <c r="P1" s="89"/>
      <c r="Q1" s="89">
        <v>1</v>
      </c>
      <c r="R1" s="89">
        <v>3</v>
      </c>
      <c r="S1" s="89">
        <v>5</v>
      </c>
      <c r="T1" s="89">
        <v>7</v>
      </c>
      <c r="U1" s="89">
        <v>9</v>
      </c>
    </row>
    <row r="2" spans="1:30" x14ac:dyDescent="0.25">
      <c r="A2" s="40" t="s">
        <v>2376</v>
      </c>
      <c r="B2" s="40" t="s">
        <v>2400</v>
      </c>
      <c r="C2" s="40" t="s">
        <v>2378</v>
      </c>
      <c r="D2" s="40" t="s">
        <v>2383</v>
      </c>
      <c r="E2" s="40" t="s">
        <v>2380</v>
      </c>
      <c r="F2" s="40" t="s">
        <v>2383</v>
      </c>
      <c r="G2" s="40" t="s">
        <v>2383</v>
      </c>
      <c r="H2" s="40" t="s">
        <v>2376</v>
      </c>
      <c r="I2" s="40" t="s">
        <v>2389</v>
      </c>
      <c r="J2" s="40" t="s">
        <v>2376</v>
      </c>
      <c r="K2" s="40" t="s">
        <v>2392</v>
      </c>
      <c r="L2" s="40" t="s">
        <v>2380</v>
      </c>
      <c r="M2" s="40" t="s">
        <v>2396</v>
      </c>
      <c r="N2" s="40" t="s">
        <v>2378</v>
      </c>
      <c r="P2" s="57">
        <v>1</v>
      </c>
    </row>
    <row r="3" spans="1:30" x14ac:dyDescent="0.25">
      <c r="A3" s="40" t="s">
        <v>2376</v>
      </c>
      <c r="B3" s="40" t="s">
        <v>2376</v>
      </c>
      <c r="C3" s="40" t="s">
        <v>2378</v>
      </c>
      <c r="D3" s="40" t="s">
        <v>2383</v>
      </c>
      <c r="E3" s="40" t="s">
        <v>2380</v>
      </c>
      <c r="F3" s="40" t="s">
        <v>2383</v>
      </c>
      <c r="G3" s="40" t="s">
        <v>2383</v>
      </c>
      <c r="H3" s="40" t="s">
        <v>2400</v>
      </c>
      <c r="I3" s="40" t="s">
        <v>2389</v>
      </c>
      <c r="J3" s="40" t="s">
        <v>2376</v>
      </c>
      <c r="K3" s="40" t="s">
        <v>2392</v>
      </c>
      <c r="L3" s="40" t="s">
        <v>2380</v>
      </c>
      <c r="M3" s="40" t="s">
        <v>2396</v>
      </c>
      <c r="N3" s="40" t="s">
        <v>2392</v>
      </c>
      <c r="P3" s="57">
        <v>2</v>
      </c>
    </row>
    <row r="4" spans="1:30" x14ac:dyDescent="0.25">
      <c r="A4" s="40" t="s">
        <v>2376</v>
      </c>
      <c r="B4" s="40" t="s">
        <v>2383</v>
      </c>
      <c r="C4" s="40" t="s">
        <v>2378</v>
      </c>
      <c r="D4" s="40" t="s">
        <v>2383</v>
      </c>
      <c r="E4" s="40" t="s">
        <v>2380</v>
      </c>
      <c r="F4" s="40" t="s">
        <v>2383</v>
      </c>
      <c r="G4" s="40" t="s">
        <v>2383</v>
      </c>
      <c r="H4" s="40" t="s">
        <v>2376</v>
      </c>
      <c r="I4" s="40" t="s">
        <v>2389</v>
      </c>
      <c r="J4" s="40" t="s">
        <v>2376</v>
      </c>
      <c r="K4" s="40" t="s">
        <v>2392</v>
      </c>
      <c r="L4" s="40" t="s">
        <v>2392</v>
      </c>
      <c r="M4" s="40" t="s">
        <v>2396</v>
      </c>
      <c r="N4" s="40" t="s">
        <v>2383</v>
      </c>
      <c r="P4" s="57">
        <v>3</v>
      </c>
    </row>
    <row r="5" spans="1:30" x14ac:dyDescent="0.25">
      <c r="A5" s="40" t="s">
        <v>2376</v>
      </c>
      <c r="B5" s="40" t="s">
        <v>2400</v>
      </c>
      <c r="C5" s="40" t="s">
        <v>2378</v>
      </c>
      <c r="D5" s="40" t="s">
        <v>2383</v>
      </c>
      <c r="E5" s="40" t="s">
        <v>2380</v>
      </c>
      <c r="F5" s="40" t="s">
        <v>2383</v>
      </c>
      <c r="G5" s="40" t="s">
        <v>2383</v>
      </c>
      <c r="H5" s="40" t="s">
        <v>2376</v>
      </c>
      <c r="I5" s="40" t="s">
        <v>2389</v>
      </c>
      <c r="J5" s="40" t="s">
        <v>2378</v>
      </c>
      <c r="K5" s="40" t="s">
        <v>2392</v>
      </c>
      <c r="L5" s="40" t="s">
        <v>2392</v>
      </c>
      <c r="M5" s="40" t="s">
        <v>2396</v>
      </c>
      <c r="N5" s="40" t="s">
        <v>2383</v>
      </c>
      <c r="P5" s="57">
        <v>4</v>
      </c>
    </row>
    <row r="6" spans="1:30" x14ac:dyDescent="0.25">
      <c r="A6" s="40" t="s">
        <v>2376</v>
      </c>
      <c r="B6" s="40" t="s">
        <v>2384</v>
      </c>
      <c r="C6" s="40" t="s">
        <v>2378</v>
      </c>
      <c r="D6" s="40" t="s">
        <v>2383</v>
      </c>
      <c r="E6" s="40" t="s">
        <v>2380</v>
      </c>
      <c r="F6" s="40" t="s">
        <v>2392</v>
      </c>
      <c r="G6" s="40" t="s">
        <v>2383</v>
      </c>
      <c r="H6" s="40" t="s">
        <v>2376</v>
      </c>
      <c r="I6" s="40" t="s">
        <v>2389</v>
      </c>
      <c r="J6" s="29" t="s">
        <v>2376</v>
      </c>
      <c r="K6" s="40" t="s">
        <v>2392</v>
      </c>
      <c r="L6" s="40" t="s">
        <v>2392</v>
      </c>
      <c r="M6" s="40" t="s">
        <v>2396</v>
      </c>
      <c r="N6" s="40" t="s">
        <v>2383</v>
      </c>
      <c r="P6" s="57">
        <v>5</v>
      </c>
    </row>
    <row r="7" spans="1:30" x14ac:dyDescent="0.25">
      <c r="A7" s="40" t="s">
        <v>2376</v>
      </c>
      <c r="B7" s="40" t="s">
        <v>2383</v>
      </c>
      <c r="C7" s="40" t="s">
        <v>2378</v>
      </c>
      <c r="D7" s="40" t="s">
        <v>2383</v>
      </c>
      <c r="E7" s="40" t="s">
        <v>2380</v>
      </c>
      <c r="F7" s="40" t="s">
        <v>2378</v>
      </c>
      <c r="G7" s="40" t="s">
        <v>2383</v>
      </c>
      <c r="H7" s="40" t="s">
        <v>2376</v>
      </c>
      <c r="I7" s="40" t="s">
        <v>2389</v>
      </c>
      <c r="J7" s="40" t="s">
        <v>2400</v>
      </c>
      <c r="K7" s="40" t="s">
        <v>2392</v>
      </c>
      <c r="L7" s="40" t="s">
        <v>2380</v>
      </c>
      <c r="M7" s="40" t="s">
        <v>2396</v>
      </c>
      <c r="N7" s="40" t="s">
        <v>2383</v>
      </c>
      <c r="P7" s="57">
        <v>6</v>
      </c>
    </row>
    <row r="8" spans="1:30" x14ac:dyDescent="0.25">
      <c r="A8" s="40" t="s">
        <v>2376</v>
      </c>
      <c r="B8" s="40" t="s">
        <v>2384</v>
      </c>
      <c r="C8" s="40" t="s">
        <v>2378</v>
      </c>
      <c r="D8" s="40" t="s">
        <v>2383</v>
      </c>
      <c r="E8" s="40" t="s">
        <v>2380</v>
      </c>
      <c r="F8" s="40" t="s">
        <v>2380</v>
      </c>
      <c r="G8" s="40" t="s">
        <v>2383</v>
      </c>
      <c r="H8" s="40" t="s">
        <v>2376</v>
      </c>
      <c r="I8" s="40" t="s">
        <v>2389</v>
      </c>
      <c r="J8" s="40" t="s">
        <v>2383</v>
      </c>
      <c r="K8" s="40" t="s">
        <v>2392</v>
      </c>
      <c r="L8" s="40" t="s">
        <v>2392</v>
      </c>
      <c r="M8" s="40" t="s">
        <v>2396</v>
      </c>
      <c r="N8" s="40" t="s">
        <v>2383</v>
      </c>
      <c r="P8" s="57">
        <v>7</v>
      </c>
    </row>
    <row r="9" spans="1:30" x14ac:dyDescent="0.25">
      <c r="A9" s="40" t="s">
        <v>2376</v>
      </c>
      <c r="B9" s="40" t="s">
        <v>2383</v>
      </c>
      <c r="C9" s="40"/>
      <c r="E9" s="40" t="s">
        <v>2380</v>
      </c>
      <c r="F9" s="40" t="s">
        <v>2380</v>
      </c>
      <c r="G9" s="40" t="s">
        <v>2383</v>
      </c>
      <c r="H9" s="40" t="s">
        <v>2376</v>
      </c>
      <c r="I9" s="40" t="s">
        <v>2389</v>
      </c>
      <c r="J9" s="40" t="s">
        <v>2383</v>
      </c>
      <c r="K9" s="40" t="s">
        <v>2392</v>
      </c>
      <c r="L9" s="40" t="s">
        <v>2380</v>
      </c>
      <c r="M9" s="40" t="s">
        <v>2396</v>
      </c>
      <c r="N9" s="40" t="s">
        <v>2384</v>
      </c>
    </row>
    <row r="10" spans="1:30" x14ac:dyDescent="0.25">
      <c r="A10" s="40" t="s">
        <v>2376</v>
      </c>
      <c r="B10" s="40" t="s">
        <v>2380</v>
      </c>
      <c r="C10" s="40"/>
      <c r="E10" s="40" t="s">
        <v>2380</v>
      </c>
      <c r="F10" s="29" t="s">
        <v>2407</v>
      </c>
      <c r="G10" s="40" t="s">
        <v>2383</v>
      </c>
      <c r="H10" s="40" t="s">
        <v>2376</v>
      </c>
      <c r="I10" s="40" t="s">
        <v>2389</v>
      </c>
      <c r="J10" s="40" t="s">
        <v>2383</v>
      </c>
      <c r="K10" s="40" t="s">
        <v>2392</v>
      </c>
      <c r="L10" s="40" t="s">
        <v>2380</v>
      </c>
      <c r="M10" s="40" t="s">
        <v>2396</v>
      </c>
      <c r="N10" s="40" t="s">
        <v>2384</v>
      </c>
    </row>
    <row r="11" spans="1:30" x14ac:dyDescent="0.25">
      <c r="A11" s="40" t="s">
        <v>2376</v>
      </c>
      <c r="B11" s="40" t="s">
        <v>2380</v>
      </c>
      <c r="C11" s="40"/>
      <c r="E11" s="40" t="s">
        <v>2380</v>
      </c>
      <c r="F11" s="29" t="s">
        <v>2407</v>
      </c>
      <c r="G11" s="40" t="s">
        <v>2383</v>
      </c>
      <c r="H11" s="40" t="s">
        <v>2376</v>
      </c>
      <c r="I11" s="40" t="s">
        <v>2389</v>
      </c>
      <c r="J11" s="40" t="s">
        <v>2380</v>
      </c>
      <c r="K11" s="40" t="s">
        <v>2392</v>
      </c>
      <c r="L11" s="40" t="s">
        <v>2384</v>
      </c>
      <c r="M11" s="40" t="s">
        <v>2396</v>
      </c>
      <c r="N11" s="40" t="s">
        <v>2384</v>
      </c>
      <c r="P11" s="89"/>
      <c r="Q11" s="57">
        <v>1</v>
      </c>
      <c r="R11" s="57">
        <v>2</v>
      </c>
      <c r="S11" s="57">
        <v>3</v>
      </c>
      <c r="T11" s="57">
        <v>4</v>
      </c>
      <c r="U11">
        <v>5</v>
      </c>
      <c r="V11">
        <v>6</v>
      </c>
      <c r="W11">
        <v>7</v>
      </c>
    </row>
    <row r="12" spans="1:30" x14ac:dyDescent="0.25">
      <c r="A12" s="40" t="s">
        <v>2376</v>
      </c>
      <c r="B12" s="40" t="s">
        <v>2380</v>
      </c>
      <c r="C12" s="40"/>
      <c r="E12" s="40" t="s">
        <v>2380</v>
      </c>
      <c r="F12" s="40" t="s">
        <v>2392</v>
      </c>
      <c r="G12" s="40" t="s">
        <v>2383</v>
      </c>
      <c r="H12" s="40" t="s">
        <v>2376</v>
      </c>
      <c r="I12" s="40" t="s">
        <v>2389</v>
      </c>
      <c r="J12" s="40" t="s">
        <v>2396</v>
      </c>
      <c r="K12" s="40" t="s">
        <v>2392</v>
      </c>
      <c r="L12" s="40" t="s">
        <v>2383</v>
      </c>
      <c r="M12" s="40" t="s">
        <v>2396</v>
      </c>
      <c r="N12" s="40" t="s">
        <v>2384</v>
      </c>
      <c r="P12" s="89">
        <v>1</v>
      </c>
      <c r="Q12">
        <f>COUNTIF(B:B,"*1*")</f>
        <v>3</v>
      </c>
      <c r="R12">
        <f>COUNTIF(D:D,"*1*")</f>
        <v>0</v>
      </c>
      <c r="S12">
        <f>COUNTIF(F:F,"*1*")</f>
        <v>22</v>
      </c>
      <c r="T12">
        <f>COUNTIF(H:H,"*1*")</f>
        <v>135</v>
      </c>
      <c r="U12">
        <f>COUNTIF(J:J,"*1*")</f>
        <v>22</v>
      </c>
      <c r="V12">
        <f>COUNTIF(L:L,"*1*")</f>
        <v>0</v>
      </c>
      <c r="W12">
        <f>COUNTIF(N:N,"*1*")</f>
        <v>6</v>
      </c>
      <c r="X12">
        <f>COUNTIF(O:O,"*1*")</f>
        <v>0</v>
      </c>
      <c r="Y12">
        <f>COUNTIF(P:P,"*1*")</f>
        <v>0</v>
      </c>
      <c r="Z12">
        <f>COUNTIF(Q:Q,"*1*")</f>
        <v>0</v>
      </c>
      <c r="AA12" t="e">
        <f>COUNTIF(#REF!,"*1*")</f>
        <v>#REF!</v>
      </c>
      <c r="AB12">
        <f>COUNTIF(R:R,"*1*")</f>
        <v>0</v>
      </c>
      <c r="AC12" t="e">
        <f>COUNTIF(#REF!,"*1*")</f>
        <v>#REF!</v>
      </c>
      <c r="AD12">
        <f>COUNTIF(S:S,"*1*")</f>
        <v>0</v>
      </c>
    </row>
    <row r="13" spans="1:30" x14ac:dyDescent="0.25">
      <c r="A13" s="40" t="s">
        <v>2376</v>
      </c>
      <c r="B13" s="40" t="s">
        <v>2380</v>
      </c>
      <c r="C13" s="40"/>
      <c r="E13" s="40" t="s">
        <v>2380</v>
      </c>
      <c r="F13" s="40" t="s">
        <v>2381</v>
      </c>
      <c r="G13" s="40" t="s">
        <v>2383</v>
      </c>
      <c r="H13" s="40" t="s">
        <v>2376</v>
      </c>
      <c r="I13" s="40" t="s">
        <v>2389</v>
      </c>
      <c r="J13" s="40" t="s">
        <v>2400</v>
      </c>
      <c r="K13" s="40" t="s">
        <v>2392</v>
      </c>
      <c r="L13" s="40" t="s">
        <v>2384</v>
      </c>
      <c r="M13" s="40" t="s">
        <v>2396</v>
      </c>
      <c r="N13" s="40" t="s">
        <v>2384</v>
      </c>
      <c r="P13" s="89">
        <v>2</v>
      </c>
      <c r="Q13">
        <f>COUNTIF(B:B,"*2*")</f>
        <v>3</v>
      </c>
      <c r="R13">
        <f>COUNTIF(D:D,"*2*")</f>
        <v>0</v>
      </c>
      <c r="S13">
        <f>COUNTIF(F:F,"*2*")</f>
        <v>70</v>
      </c>
      <c r="T13">
        <f>COUNTIF(H:H,"*2*")</f>
        <v>17</v>
      </c>
      <c r="U13">
        <f>COUNTIF(J:J,"*2*")</f>
        <v>21</v>
      </c>
      <c r="V13">
        <f>COUNTIF(L:L,"*2*")</f>
        <v>4</v>
      </c>
      <c r="W13">
        <f>COUNTIF(N:N,"*2*")</f>
        <v>12</v>
      </c>
      <c r="X13">
        <f>COUNTIF(O:O,"*2*")</f>
        <v>0</v>
      </c>
      <c r="Y13">
        <f>COUNTIF(P:P,"*2*")</f>
        <v>0</v>
      </c>
      <c r="Z13">
        <f>COUNTIF(Q:Q,"*2*")</f>
        <v>0</v>
      </c>
      <c r="AA13" t="e">
        <f>COUNTIF(#REF!,"*2*")</f>
        <v>#REF!</v>
      </c>
      <c r="AB13">
        <f>COUNTIF(R:R,"*2*")</f>
        <v>0</v>
      </c>
      <c r="AC13" t="e">
        <f>COUNTIF(#REF!,"*2*")</f>
        <v>#REF!</v>
      </c>
      <c r="AD13">
        <f>COUNTIF(S:S,"*2*")</f>
        <v>0</v>
      </c>
    </row>
    <row r="14" spans="1:30" x14ac:dyDescent="0.25">
      <c r="A14" s="40" t="s">
        <v>2376</v>
      </c>
      <c r="B14" s="40" t="s">
        <v>2383</v>
      </c>
      <c r="C14" s="40"/>
      <c r="E14" s="40" t="s">
        <v>2380</v>
      </c>
      <c r="F14" s="40" t="s">
        <v>2381</v>
      </c>
      <c r="G14" s="40" t="s">
        <v>2383</v>
      </c>
      <c r="H14" s="40" t="s">
        <v>2400</v>
      </c>
      <c r="I14" s="40" t="s">
        <v>2389</v>
      </c>
      <c r="J14" s="40" t="s">
        <v>2392</v>
      </c>
      <c r="K14" s="40" t="s">
        <v>2392</v>
      </c>
      <c r="L14" s="40" t="s">
        <v>2384</v>
      </c>
      <c r="M14" s="40" t="s">
        <v>2396</v>
      </c>
      <c r="N14" s="40" t="s">
        <v>2384</v>
      </c>
      <c r="P14" s="89">
        <v>3</v>
      </c>
      <c r="Q14">
        <f>COUNTIF(B:B,"*3*")</f>
        <v>15</v>
      </c>
      <c r="R14">
        <f>COUNTIF(D:D,"*3*")</f>
        <v>0</v>
      </c>
      <c r="S14">
        <f>COUNTIF(F:F,"*3*")</f>
        <v>191</v>
      </c>
      <c r="T14">
        <f>COUNTIF(H:H,"*3*")</f>
        <v>23</v>
      </c>
      <c r="U14">
        <f>COUNTIF(J:J,"*3*")</f>
        <v>2</v>
      </c>
      <c r="V14">
        <f>COUNTIF(L:L,"*3*")</f>
        <v>10</v>
      </c>
      <c r="W14">
        <f>COUNTIF(N:N,"*3*")</f>
        <v>2</v>
      </c>
      <c r="X14">
        <f>COUNTIF(O:O,"*3*")</f>
        <v>0</v>
      </c>
      <c r="Y14">
        <f>COUNTIF(P:P,"*3*")</f>
        <v>0</v>
      </c>
      <c r="Z14">
        <f>COUNTIF(Q:Q,"*3*")</f>
        <v>0</v>
      </c>
      <c r="AA14" t="e">
        <f>COUNTIF(#REF!,"*3*")</f>
        <v>#REF!</v>
      </c>
      <c r="AB14">
        <f>COUNTIF(R:R,"*3*")</f>
        <v>0</v>
      </c>
      <c r="AC14" t="e">
        <f>COUNTIF(#REF!,"*3*")</f>
        <v>#REF!</v>
      </c>
      <c r="AD14">
        <f>COUNTIF(S:S,"*3*")</f>
        <v>0</v>
      </c>
    </row>
    <row r="15" spans="1:30" x14ac:dyDescent="0.25">
      <c r="A15" s="40" t="s">
        <v>2376</v>
      </c>
      <c r="B15" s="40" t="s">
        <v>2400</v>
      </c>
      <c r="C15" s="40"/>
      <c r="E15" s="40" t="s">
        <v>2380</v>
      </c>
      <c r="F15" s="40" t="s">
        <v>2380</v>
      </c>
      <c r="G15" s="40" t="s">
        <v>2383</v>
      </c>
      <c r="H15" s="40" t="s">
        <v>2400</v>
      </c>
      <c r="I15" s="40" t="s">
        <v>2389</v>
      </c>
      <c r="J15" s="40" t="s">
        <v>2392</v>
      </c>
      <c r="K15" s="40" t="s">
        <v>2392</v>
      </c>
      <c r="L15" s="40" t="s">
        <v>2383</v>
      </c>
      <c r="M15" s="40" t="s">
        <v>2396</v>
      </c>
      <c r="N15" s="40" t="s">
        <v>2384</v>
      </c>
      <c r="P15" s="89">
        <v>4</v>
      </c>
      <c r="Q15">
        <f>COUNTIF(B:B,"*4*")</f>
        <v>25</v>
      </c>
      <c r="R15">
        <f>COUNTIF(D:D,"*4*")</f>
        <v>8</v>
      </c>
      <c r="S15">
        <f>COUNTIF(F:F,"*4*")</f>
        <v>172</v>
      </c>
      <c r="T15">
        <f>COUNTIF(H:H,"*4*")</f>
        <v>61</v>
      </c>
      <c r="U15">
        <f>COUNTIF(J:J,"*4*")</f>
        <v>24</v>
      </c>
      <c r="V15">
        <f>COUNTIF(L:L,"*4*")</f>
        <v>18</v>
      </c>
      <c r="W15">
        <f>COUNTIF(N:N,"*4*")</f>
        <v>19</v>
      </c>
      <c r="X15">
        <f>COUNTIF(O:O,"*4*")</f>
        <v>0</v>
      </c>
      <c r="Y15">
        <f>COUNTIF(P:P,"*4*")</f>
        <v>0</v>
      </c>
      <c r="Z15">
        <f>COUNTIF(Q:Q,"*4*")</f>
        <v>0</v>
      </c>
      <c r="AA15" t="e">
        <f>COUNTIF(#REF!,"*4*")</f>
        <v>#REF!</v>
      </c>
      <c r="AB15">
        <f>COUNTIF(R:R,"*4*")</f>
        <v>0</v>
      </c>
      <c r="AC15" t="e">
        <f>COUNTIF(#REF!,"*4*")</f>
        <v>#REF!</v>
      </c>
      <c r="AD15">
        <f>COUNTIF(S:S,"*4*")</f>
        <v>0</v>
      </c>
    </row>
    <row r="16" spans="1:30" x14ac:dyDescent="0.25">
      <c r="A16" s="40" t="s">
        <v>2376</v>
      </c>
      <c r="B16" s="40" t="s">
        <v>2400</v>
      </c>
      <c r="C16" s="40"/>
      <c r="E16" s="40" t="s">
        <v>2380</v>
      </c>
      <c r="F16" s="40" t="s">
        <v>2393</v>
      </c>
      <c r="G16" s="40" t="s">
        <v>2383</v>
      </c>
      <c r="H16" s="40" t="s">
        <v>2400</v>
      </c>
      <c r="I16" s="40" t="s">
        <v>2389</v>
      </c>
      <c r="J16" s="40" t="s">
        <v>2392</v>
      </c>
      <c r="K16" s="40" t="s">
        <v>2392</v>
      </c>
      <c r="L16" s="40" t="s">
        <v>2383</v>
      </c>
      <c r="M16" s="40" t="s">
        <v>2396</v>
      </c>
      <c r="N16" s="40" t="s">
        <v>2384</v>
      </c>
      <c r="P16" s="89">
        <v>5</v>
      </c>
      <c r="Q16">
        <f>COUNTIF(B:B,"*5*")</f>
        <v>0</v>
      </c>
      <c r="R16">
        <f>COUNTIF(D:D,"*5*")</f>
        <v>0</v>
      </c>
      <c r="S16">
        <f>COUNTIF(F:F,"*5*")</f>
        <v>0</v>
      </c>
      <c r="T16">
        <f>COUNTIF(H:H,"*5*")</f>
        <v>42</v>
      </c>
      <c r="U16">
        <f>COUNTIF(J:J,"*5*")</f>
        <v>23</v>
      </c>
      <c r="V16">
        <f>COUNTIF(L:L,"*5*")</f>
        <v>0</v>
      </c>
      <c r="W16">
        <f>COUNTIF(N:N,"*5*")</f>
        <v>3</v>
      </c>
      <c r="X16">
        <f>COUNTIF(O:O,"*5*")</f>
        <v>0</v>
      </c>
      <c r="Y16">
        <f>COUNTIF(P:P,"*5*")</f>
        <v>0</v>
      </c>
      <c r="Z16">
        <f>COUNTIF(Q:Q,"*5*")</f>
        <v>0</v>
      </c>
      <c r="AA16" t="e">
        <f>COUNTIF(#REF!,"*5*")</f>
        <v>#REF!</v>
      </c>
      <c r="AB16">
        <f>COUNTIF(R:R,"*5*")</f>
        <v>0</v>
      </c>
      <c r="AC16" t="e">
        <f>COUNTIF(#REF!,"*5*")</f>
        <v>#REF!</v>
      </c>
      <c r="AD16">
        <f>COUNTIF(S:S,"*5*")</f>
        <v>0</v>
      </c>
    </row>
    <row r="17" spans="1:30" x14ac:dyDescent="0.25">
      <c r="A17" s="40" t="s">
        <v>2376</v>
      </c>
      <c r="B17" s="40" t="s">
        <v>2383</v>
      </c>
      <c r="C17" s="40"/>
      <c r="E17" s="40" t="s">
        <v>2380</v>
      </c>
      <c r="F17" s="40" t="s">
        <v>2392</v>
      </c>
      <c r="G17" s="40" t="s">
        <v>2383</v>
      </c>
      <c r="H17" s="40" t="s">
        <v>2376</v>
      </c>
      <c r="I17" s="40" t="s">
        <v>2389</v>
      </c>
      <c r="J17" s="40" t="s">
        <v>2383</v>
      </c>
      <c r="K17" s="40" t="s">
        <v>2392</v>
      </c>
      <c r="L17" s="40" t="s">
        <v>2378</v>
      </c>
      <c r="M17" s="40" t="s">
        <v>2396</v>
      </c>
      <c r="N17" s="40" t="s">
        <v>2384</v>
      </c>
      <c r="P17" s="89">
        <v>6</v>
      </c>
      <c r="Q17">
        <f>COUNTIF(B:B,"*6*")</f>
        <v>0</v>
      </c>
      <c r="R17">
        <f>COUNTIF(D:D,"*6*")</f>
        <v>0</v>
      </c>
      <c r="S17">
        <f>COUNTIF(F:F,"*6*")</f>
        <v>87</v>
      </c>
      <c r="T17">
        <f>COUNTIF(H:H,"*6*")</f>
        <v>7</v>
      </c>
      <c r="U17">
        <f>COUNTIF(J:J,"*6*")</f>
        <v>9</v>
      </c>
      <c r="V17">
        <f>COUNTIF(L:L,"*6*")</f>
        <v>4</v>
      </c>
      <c r="W17">
        <f>COUNTIF(N:N,"*6*")</f>
        <v>1</v>
      </c>
      <c r="X17">
        <f>COUNTIF(O:O,"*6*")</f>
        <v>0</v>
      </c>
      <c r="Y17">
        <f>COUNTIF(P:P,"*6*")</f>
        <v>0</v>
      </c>
      <c r="Z17">
        <f>COUNTIF(Q:Q,"*6*")</f>
        <v>0</v>
      </c>
      <c r="AA17" t="e">
        <f>COUNTIF(#REF!,"*6*")</f>
        <v>#REF!</v>
      </c>
      <c r="AB17">
        <f>COUNTIF(R:R,"*6*")</f>
        <v>0</v>
      </c>
      <c r="AC17" t="e">
        <f>COUNTIF(#REF!,"*6*")</f>
        <v>#REF!</v>
      </c>
      <c r="AD17">
        <f>COUNTIF(S:S,"*6*")</f>
        <v>0</v>
      </c>
    </row>
    <row r="18" spans="1:30" x14ac:dyDescent="0.25">
      <c r="A18" s="40" t="s">
        <v>2376</v>
      </c>
      <c r="B18" s="40" t="s">
        <v>2380</v>
      </c>
      <c r="C18" s="40"/>
      <c r="E18" s="40" t="s">
        <v>2380</v>
      </c>
      <c r="F18" s="40" t="s">
        <v>2381</v>
      </c>
      <c r="G18" s="40" t="s">
        <v>2383</v>
      </c>
      <c r="H18" s="40" t="s">
        <v>2400</v>
      </c>
      <c r="I18" s="40" t="s">
        <v>2389</v>
      </c>
      <c r="J18" s="40" t="s">
        <v>2376</v>
      </c>
      <c r="K18" s="40" t="s">
        <v>2392</v>
      </c>
      <c r="L18" s="40" t="s">
        <v>2383</v>
      </c>
      <c r="M18" s="40" t="s">
        <v>2396</v>
      </c>
      <c r="N18" s="40" t="s">
        <v>2389</v>
      </c>
      <c r="P18" s="89">
        <v>7</v>
      </c>
      <c r="Q18">
        <f>COUNTIF(B:B,"*7*")</f>
        <v>3</v>
      </c>
      <c r="R18">
        <f>COUNTIF(D:D,"*7*")</f>
        <v>0</v>
      </c>
      <c r="S18">
        <f>COUNTIF(F:F,"*7*")</f>
        <v>14</v>
      </c>
      <c r="T18">
        <f>COUNTIF(H:H,"*7*")</f>
        <v>40</v>
      </c>
      <c r="U18">
        <f>COUNTIF(J:J,"*7*")</f>
        <v>7</v>
      </c>
      <c r="V18">
        <f>COUNTIF(L:L,"*7*")</f>
        <v>4</v>
      </c>
      <c r="W18">
        <f>COUNTIF(N:N,"*7*")</f>
        <v>0</v>
      </c>
      <c r="X18">
        <f>COUNTIF(O:O,"*7*")</f>
        <v>0</v>
      </c>
      <c r="Y18">
        <f>COUNTIF(P:P,"*7*")</f>
        <v>0</v>
      </c>
      <c r="Z18">
        <f>COUNTIF(Q:Q,"*7*")</f>
        <v>0</v>
      </c>
      <c r="AA18" t="e">
        <f>COUNTIF(#REF!,"*7*")</f>
        <v>#REF!</v>
      </c>
      <c r="AB18">
        <f>COUNTIF(R:R,"*7*")</f>
        <v>0</v>
      </c>
      <c r="AC18" t="e">
        <f>COUNTIF(#REF!,"*7*")</f>
        <v>#REF!</v>
      </c>
      <c r="AD18">
        <f>COUNTIF(S:S,"*7*")</f>
        <v>0</v>
      </c>
    </row>
    <row r="19" spans="1:30" x14ac:dyDescent="0.25">
      <c r="A19" s="40" t="s">
        <v>2376</v>
      </c>
      <c r="B19" s="40" t="s">
        <v>2380</v>
      </c>
      <c r="C19" s="40"/>
      <c r="E19" s="40" t="s">
        <v>2380</v>
      </c>
      <c r="F19" s="40" t="s">
        <v>2381</v>
      </c>
      <c r="G19" s="40" t="s">
        <v>2383</v>
      </c>
      <c r="H19" s="30" t="s">
        <v>2378</v>
      </c>
      <c r="I19" s="40" t="s">
        <v>2389</v>
      </c>
      <c r="J19" s="40" t="s">
        <v>2392</v>
      </c>
      <c r="K19" s="40" t="s">
        <v>2392</v>
      </c>
      <c r="L19" s="40" t="s">
        <v>2383</v>
      </c>
      <c r="M19" s="40" t="s">
        <v>2396</v>
      </c>
      <c r="N19" s="40" t="s">
        <v>2389</v>
      </c>
      <c r="P19" s="89">
        <v>8</v>
      </c>
      <c r="Q19">
        <f>COUNTIF(B:B,"*8*")</f>
        <v>4</v>
      </c>
      <c r="R19">
        <f>COUNTIF(D:D,"*8*")</f>
        <v>0</v>
      </c>
      <c r="S19">
        <f>COUNTIF(F:F,"*8*")</f>
        <v>4</v>
      </c>
      <c r="T19">
        <f>COUNTIF(H:H,"*8*")</f>
        <v>54</v>
      </c>
      <c r="U19">
        <f>COUNTIF(J:J,"*8*")</f>
        <v>11</v>
      </c>
      <c r="V19">
        <f>COUNTIF(L:L,"*8*")</f>
        <v>1</v>
      </c>
      <c r="W19">
        <f>COUNTIF(N:N,"*8*")</f>
        <v>0</v>
      </c>
      <c r="X19">
        <f>COUNTIF(O:O,"*8*")</f>
        <v>0</v>
      </c>
      <c r="Y19">
        <f>COUNTIF(P:P,"*8*")</f>
        <v>0</v>
      </c>
      <c r="Z19">
        <f>COUNTIF(Q:Q,"*8*")</f>
        <v>0</v>
      </c>
      <c r="AA19" t="e">
        <f>COUNTIF(#REF!,"*8*")</f>
        <v>#REF!</v>
      </c>
      <c r="AB19">
        <f>COUNTIF(R:R,"*8*")</f>
        <v>0</v>
      </c>
      <c r="AC19" t="e">
        <f>COUNTIF(#REF!,"*8*")</f>
        <v>#REF!</v>
      </c>
      <c r="AD19">
        <f>COUNTIF(S:S,"*8*")</f>
        <v>0</v>
      </c>
    </row>
    <row r="20" spans="1:30" x14ac:dyDescent="0.25">
      <c r="A20" s="40" t="s">
        <v>2376</v>
      </c>
      <c r="B20" s="40" t="s">
        <v>2376</v>
      </c>
      <c r="C20" s="40"/>
      <c r="E20" s="40" t="s">
        <v>2380</v>
      </c>
      <c r="F20" s="40" t="s">
        <v>2392</v>
      </c>
      <c r="G20" s="40" t="s">
        <v>2383</v>
      </c>
      <c r="H20" s="29" t="s">
        <v>2376</v>
      </c>
      <c r="I20" s="40" t="s">
        <v>2389</v>
      </c>
      <c r="J20" s="40" t="s">
        <v>2376</v>
      </c>
      <c r="K20" s="40" t="s">
        <v>2392</v>
      </c>
      <c r="L20" s="40" t="s">
        <v>2396</v>
      </c>
      <c r="M20" s="40" t="s">
        <v>2396</v>
      </c>
      <c r="N20" s="40" t="s">
        <v>2383</v>
      </c>
      <c r="P20" s="89">
        <v>9</v>
      </c>
      <c r="Q20">
        <f>COUNTIF(B:B,"*9*")</f>
        <v>0</v>
      </c>
      <c r="R20">
        <f>COUNTIF(D:D,"*9*")</f>
        <v>0</v>
      </c>
      <c r="S20">
        <f>COUNTIF(F:F,"*9*")</f>
        <v>4</v>
      </c>
      <c r="T20">
        <f>COUNTIF(H:H,"*9*")</f>
        <v>28</v>
      </c>
      <c r="U20">
        <f>COUNTIF(J:J,"*9*")</f>
        <v>4</v>
      </c>
      <c r="V20">
        <f>COUNTIF(L:L,"*9*")</f>
        <v>0</v>
      </c>
      <c r="W20">
        <f>COUNTIF(N:N,"*9*")</f>
        <v>3</v>
      </c>
      <c r="X20">
        <f>COUNTIF(O:O,"*9*")</f>
        <v>0</v>
      </c>
      <c r="Y20">
        <f>COUNTIF(P:P,"*9*")</f>
        <v>0</v>
      </c>
      <c r="Z20">
        <f>COUNTIF(Q:Q,"*9*")</f>
        <v>0</v>
      </c>
      <c r="AA20" t="e">
        <f>COUNTIF(#REF!,"*9*")</f>
        <v>#REF!</v>
      </c>
      <c r="AB20">
        <f>COUNTIF(R:R,"*9*")</f>
        <v>0</v>
      </c>
      <c r="AC20" t="e">
        <f>COUNTIF(#REF!,"*9*")</f>
        <v>#REF!</v>
      </c>
      <c r="AD20">
        <f>COUNTIF(S:S,"*9*")</f>
        <v>0</v>
      </c>
    </row>
    <row r="21" spans="1:30" x14ac:dyDescent="0.25">
      <c r="A21" s="40" t="s">
        <v>2376</v>
      </c>
      <c r="B21" s="40" t="s">
        <v>2383</v>
      </c>
      <c r="C21" s="29"/>
      <c r="E21" s="40" t="s">
        <v>2380</v>
      </c>
      <c r="F21" s="40" t="s">
        <v>2392</v>
      </c>
      <c r="G21" s="40" t="s">
        <v>2383</v>
      </c>
      <c r="H21" s="29" t="s">
        <v>2389</v>
      </c>
      <c r="I21" s="40" t="s">
        <v>2389</v>
      </c>
      <c r="J21" s="40" t="s">
        <v>2378</v>
      </c>
      <c r="K21" s="40" t="s">
        <v>2392</v>
      </c>
      <c r="L21" s="40" t="s">
        <v>2383</v>
      </c>
      <c r="M21" s="40" t="s">
        <v>2396</v>
      </c>
      <c r="N21" s="40" t="s">
        <v>2383</v>
      </c>
    </row>
    <row r="22" spans="1:30" x14ac:dyDescent="0.25">
      <c r="A22" s="40" t="s">
        <v>2376</v>
      </c>
      <c r="B22" s="40" t="s">
        <v>2383</v>
      </c>
      <c r="C22" s="29"/>
      <c r="E22" s="40" t="s">
        <v>2380</v>
      </c>
      <c r="F22" s="40" t="s">
        <v>2392</v>
      </c>
      <c r="G22" s="40" t="s">
        <v>2383</v>
      </c>
      <c r="H22" s="40" t="s">
        <v>2376</v>
      </c>
      <c r="I22" s="40" t="s">
        <v>2389</v>
      </c>
      <c r="J22" s="29" t="s">
        <v>2407</v>
      </c>
      <c r="K22" s="40" t="s">
        <v>2392</v>
      </c>
      <c r="L22" s="40" t="s">
        <v>2380</v>
      </c>
      <c r="M22" s="40" t="s">
        <v>2396</v>
      </c>
      <c r="N22" s="40" t="s">
        <v>2376</v>
      </c>
    </row>
    <row r="23" spans="1:30" x14ac:dyDescent="0.25">
      <c r="A23" s="40" t="s">
        <v>2376</v>
      </c>
      <c r="B23" s="40" t="s">
        <v>2398</v>
      </c>
      <c r="C23" s="40"/>
      <c r="E23" s="40" t="s">
        <v>2380</v>
      </c>
      <c r="F23" s="40" t="s">
        <v>2393</v>
      </c>
      <c r="G23" s="40" t="s">
        <v>2383</v>
      </c>
      <c r="H23" s="40" t="s">
        <v>2376</v>
      </c>
      <c r="I23" s="40" t="s">
        <v>2389</v>
      </c>
      <c r="J23" s="40" t="s">
        <v>2394</v>
      </c>
      <c r="K23" s="40" t="s">
        <v>2392</v>
      </c>
      <c r="L23" s="40" t="s">
        <v>2380</v>
      </c>
      <c r="M23" s="40" t="s">
        <v>2396</v>
      </c>
      <c r="N23" s="40" t="s">
        <v>2380</v>
      </c>
      <c r="Q23">
        <v>3</v>
      </c>
      <c r="R23">
        <v>0</v>
      </c>
      <c r="S23">
        <v>22</v>
      </c>
      <c r="T23">
        <v>135</v>
      </c>
      <c r="U23">
        <v>22</v>
      </c>
      <c r="V23">
        <v>0</v>
      </c>
      <c r="W23">
        <v>6</v>
      </c>
    </row>
    <row r="24" spans="1:30" x14ac:dyDescent="0.25">
      <c r="A24" s="40" t="s">
        <v>2376</v>
      </c>
      <c r="B24" s="40" t="s">
        <v>2380</v>
      </c>
      <c r="C24" s="29"/>
      <c r="E24" s="40" t="s">
        <v>2380</v>
      </c>
      <c r="F24" s="40" t="s">
        <v>2381</v>
      </c>
      <c r="G24" s="40" t="s">
        <v>2383</v>
      </c>
      <c r="H24" s="40" t="s">
        <v>2400</v>
      </c>
      <c r="I24" s="40" t="s">
        <v>2389</v>
      </c>
      <c r="J24" s="40" t="s">
        <v>2400</v>
      </c>
      <c r="K24" s="40" t="s">
        <v>2392</v>
      </c>
      <c r="L24" s="40" t="s">
        <v>2383</v>
      </c>
      <c r="M24" s="40" t="s">
        <v>2396</v>
      </c>
      <c r="N24" s="40" t="s">
        <v>2376</v>
      </c>
      <c r="Q24">
        <v>3</v>
      </c>
      <c r="R24">
        <v>0</v>
      </c>
      <c r="S24">
        <v>70</v>
      </c>
      <c r="T24">
        <v>17</v>
      </c>
      <c r="U24">
        <v>21</v>
      </c>
      <c r="V24">
        <v>4</v>
      </c>
      <c r="W24">
        <v>12</v>
      </c>
    </row>
    <row r="25" spans="1:30" x14ac:dyDescent="0.25">
      <c r="A25" s="40" t="s">
        <v>2376</v>
      </c>
      <c r="B25" s="40" t="s">
        <v>2380</v>
      </c>
      <c r="C25" s="40"/>
      <c r="E25" s="40" t="s">
        <v>2380</v>
      </c>
      <c r="F25" s="40" t="s">
        <v>2381</v>
      </c>
      <c r="G25" s="40" t="s">
        <v>2383</v>
      </c>
      <c r="H25" s="40" t="s">
        <v>2400</v>
      </c>
      <c r="I25" s="40" t="s">
        <v>2389</v>
      </c>
      <c r="J25" s="40" t="s">
        <v>2376</v>
      </c>
      <c r="K25" s="40" t="s">
        <v>2392</v>
      </c>
      <c r="L25" s="40" t="s">
        <v>2383</v>
      </c>
      <c r="M25" s="40" t="s">
        <v>2396</v>
      </c>
      <c r="N25" s="40" t="s">
        <v>2376</v>
      </c>
      <c r="Q25">
        <v>15</v>
      </c>
      <c r="R25">
        <v>0</v>
      </c>
      <c r="S25">
        <v>191</v>
      </c>
      <c r="T25">
        <v>23</v>
      </c>
      <c r="U25">
        <v>2</v>
      </c>
      <c r="V25">
        <v>10</v>
      </c>
      <c r="W25">
        <v>2</v>
      </c>
    </row>
    <row r="26" spans="1:30" x14ac:dyDescent="0.25">
      <c r="A26" s="40" t="s">
        <v>2376</v>
      </c>
      <c r="B26" s="40" t="s">
        <v>2380</v>
      </c>
      <c r="C26" s="40"/>
      <c r="E26" s="40" t="s">
        <v>2380</v>
      </c>
      <c r="F26" s="40" t="s">
        <v>2381</v>
      </c>
      <c r="G26" s="40" t="s">
        <v>2383</v>
      </c>
      <c r="H26" s="40" t="s">
        <v>2383</v>
      </c>
      <c r="I26" s="40" t="s">
        <v>2389</v>
      </c>
      <c r="J26" s="40" t="s">
        <v>2392</v>
      </c>
      <c r="K26" s="40" t="s">
        <v>2392</v>
      </c>
      <c r="L26" s="40" t="s">
        <v>2383</v>
      </c>
      <c r="M26" s="40" t="s">
        <v>2396</v>
      </c>
      <c r="N26" s="29" t="s">
        <v>2376</v>
      </c>
      <c r="Q26">
        <v>25</v>
      </c>
      <c r="R26">
        <v>8</v>
      </c>
      <c r="S26">
        <v>172</v>
      </c>
      <c r="T26">
        <v>61</v>
      </c>
      <c r="U26">
        <v>24</v>
      </c>
      <c r="V26">
        <v>18</v>
      </c>
      <c r="W26">
        <v>19</v>
      </c>
    </row>
    <row r="27" spans="1:30" x14ac:dyDescent="0.25">
      <c r="A27" s="40" t="s">
        <v>2376</v>
      </c>
      <c r="B27" s="40" t="s">
        <v>2383</v>
      </c>
      <c r="C27" s="29"/>
      <c r="E27" s="40" t="s">
        <v>2380</v>
      </c>
      <c r="F27" s="40" t="s">
        <v>2381</v>
      </c>
      <c r="G27" s="40" t="s">
        <v>2383</v>
      </c>
      <c r="H27" s="40" t="s">
        <v>2383</v>
      </c>
      <c r="I27" s="40" t="s">
        <v>2389</v>
      </c>
      <c r="J27" s="40" t="s">
        <v>2400</v>
      </c>
      <c r="K27" s="40" t="s">
        <v>2392</v>
      </c>
      <c r="L27" s="40" t="s">
        <v>2383</v>
      </c>
      <c r="M27" s="40" t="s">
        <v>2396</v>
      </c>
      <c r="N27" s="29" t="s">
        <v>2376</v>
      </c>
      <c r="Q27">
        <v>0</v>
      </c>
      <c r="R27">
        <v>0</v>
      </c>
      <c r="S27">
        <v>0</v>
      </c>
      <c r="T27">
        <v>42</v>
      </c>
      <c r="U27">
        <v>23</v>
      </c>
      <c r="V27">
        <v>0</v>
      </c>
      <c r="W27">
        <v>3</v>
      </c>
    </row>
    <row r="28" spans="1:30" x14ac:dyDescent="0.25">
      <c r="A28" s="40" t="s">
        <v>2376</v>
      </c>
      <c r="B28" s="40" t="s">
        <v>2383</v>
      </c>
      <c r="C28" s="40"/>
      <c r="E28" s="40" t="s">
        <v>2380</v>
      </c>
      <c r="F28" s="40" t="s">
        <v>2392</v>
      </c>
      <c r="G28" s="40" t="s">
        <v>2383</v>
      </c>
      <c r="H28" s="40" t="s">
        <v>2376</v>
      </c>
      <c r="I28" s="40" t="s">
        <v>2389</v>
      </c>
      <c r="J28" s="40" t="s">
        <v>2378</v>
      </c>
      <c r="K28" s="40" t="s">
        <v>2392</v>
      </c>
      <c r="L28" s="40" t="s">
        <v>2385</v>
      </c>
      <c r="M28" s="47" t="s">
        <v>2396</v>
      </c>
      <c r="N28" s="40" t="s">
        <v>2383</v>
      </c>
      <c r="Q28">
        <v>0</v>
      </c>
      <c r="R28">
        <v>0</v>
      </c>
      <c r="S28">
        <v>87</v>
      </c>
      <c r="T28">
        <v>7</v>
      </c>
      <c r="U28">
        <v>9</v>
      </c>
      <c r="V28">
        <v>4</v>
      </c>
      <c r="W28">
        <v>1</v>
      </c>
    </row>
    <row r="29" spans="1:30" x14ac:dyDescent="0.25">
      <c r="A29" s="40" t="s">
        <v>2376</v>
      </c>
      <c r="B29" s="40" t="s">
        <v>2383</v>
      </c>
      <c r="C29" s="40"/>
      <c r="E29" s="40" t="s">
        <v>2380</v>
      </c>
      <c r="F29" s="40" t="s">
        <v>2380</v>
      </c>
      <c r="G29" s="40" t="s">
        <v>2383</v>
      </c>
      <c r="H29" s="40" t="s">
        <v>2400</v>
      </c>
      <c r="I29" s="40" t="s">
        <v>2389</v>
      </c>
      <c r="J29" s="40" t="s">
        <v>2400</v>
      </c>
      <c r="K29" s="40" t="s">
        <v>2392</v>
      </c>
      <c r="L29" s="40" t="s">
        <v>2385</v>
      </c>
      <c r="M29" s="40" t="s">
        <v>2396</v>
      </c>
      <c r="N29" s="40" t="s">
        <v>2385</v>
      </c>
      <c r="Q29">
        <v>3</v>
      </c>
      <c r="R29">
        <v>0</v>
      </c>
      <c r="S29">
        <v>14</v>
      </c>
      <c r="T29">
        <v>40</v>
      </c>
      <c r="U29">
        <v>7</v>
      </c>
      <c r="V29">
        <v>4</v>
      </c>
      <c r="W29">
        <v>0</v>
      </c>
    </row>
    <row r="30" spans="1:30" x14ac:dyDescent="0.25">
      <c r="A30" s="40" t="s">
        <v>2376</v>
      </c>
      <c r="B30" s="40" t="s">
        <v>2383</v>
      </c>
      <c r="C30" s="40"/>
      <c r="E30" s="40" t="s">
        <v>2380</v>
      </c>
      <c r="F30" s="40" t="s">
        <v>2380</v>
      </c>
      <c r="G30" s="40" t="s">
        <v>2383</v>
      </c>
      <c r="H30" s="40" t="s">
        <v>2383</v>
      </c>
      <c r="I30" s="40" t="s">
        <v>2389</v>
      </c>
      <c r="J30" s="40" t="s">
        <v>2389</v>
      </c>
      <c r="K30" s="40" t="s">
        <v>2392</v>
      </c>
      <c r="L30" s="40" t="s">
        <v>2398</v>
      </c>
      <c r="M30" s="40" t="s">
        <v>2396</v>
      </c>
      <c r="N30" s="40" t="s">
        <v>2378</v>
      </c>
      <c r="Q30">
        <v>4</v>
      </c>
      <c r="R30">
        <v>0</v>
      </c>
      <c r="S30">
        <v>4</v>
      </c>
      <c r="T30">
        <v>54</v>
      </c>
      <c r="U30">
        <v>11</v>
      </c>
      <c r="V30">
        <v>1</v>
      </c>
      <c r="W30">
        <v>0</v>
      </c>
    </row>
    <row r="31" spans="1:30" x14ac:dyDescent="0.25">
      <c r="A31" s="40" t="s">
        <v>2376</v>
      </c>
      <c r="B31" s="40" t="s">
        <v>2399</v>
      </c>
      <c r="C31" s="40"/>
      <c r="E31" s="40" t="s">
        <v>2380</v>
      </c>
      <c r="F31" s="40" t="s">
        <v>2392</v>
      </c>
      <c r="G31" s="40" t="s">
        <v>2383</v>
      </c>
      <c r="H31" s="40" t="s">
        <v>2376</v>
      </c>
      <c r="I31" s="40" t="s">
        <v>2389</v>
      </c>
      <c r="J31" s="40" t="s">
        <v>2389</v>
      </c>
      <c r="K31" s="40" t="s">
        <v>2392</v>
      </c>
      <c r="L31" s="40" t="s">
        <v>2396</v>
      </c>
      <c r="M31" s="40" t="s">
        <v>2396</v>
      </c>
      <c r="N31" s="29" t="s">
        <v>2407</v>
      </c>
      <c r="Q31">
        <v>0</v>
      </c>
      <c r="R31">
        <v>0</v>
      </c>
      <c r="S31">
        <v>4</v>
      </c>
      <c r="T31">
        <v>28</v>
      </c>
      <c r="U31">
        <v>4</v>
      </c>
      <c r="V31">
        <v>0</v>
      </c>
      <c r="W31">
        <v>3</v>
      </c>
    </row>
    <row r="32" spans="1:30" x14ac:dyDescent="0.25">
      <c r="A32" s="40" t="s">
        <v>2376</v>
      </c>
      <c r="B32" s="40" t="s">
        <v>2380</v>
      </c>
      <c r="C32" s="40"/>
      <c r="E32" s="40" t="s">
        <v>2380</v>
      </c>
      <c r="F32" s="40" t="s">
        <v>2392</v>
      </c>
      <c r="G32" s="40" t="s">
        <v>2383</v>
      </c>
      <c r="H32" s="40" t="s">
        <v>2376</v>
      </c>
      <c r="I32" s="40" t="s">
        <v>2389</v>
      </c>
      <c r="J32" s="29" t="s">
        <v>2378</v>
      </c>
      <c r="K32" s="40" t="s">
        <v>2392</v>
      </c>
      <c r="L32" s="40" t="s">
        <v>2398</v>
      </c>
      <c r="M32" s="40" t="s">
        <v>2396</v>
      </c>
      <c r="N32" s="29" t="s">
        <v>2407</v>
      </c>
    </row>
    <row r="33" spans="1:14" x14ac:dyDescent="0.25">
      <c r="A33" s="40" t="s">
        <v>2376</v>
      </c>
      <c r="B33" s="40" t="s">
        <v>2376</v>
      </c>
      <c r="C33" s="40"/>
      <c r="E33" s="40" t="s">
        <v>2380</v>
      </c>
      <c r="F33" s="40" t="s">
        <v>2381</v>
      </c>
      <c r="G33" s="40" t="s">
        <v>2383</v>
      </c>
      <c r="H33" s="40" t="s">
        <v>2400</v>
      </c>
      <c r="I33" s="40" t="s">
        <v>2389</v>
      </c>
      <c r="J33" s="40" t="s">
        <v>2376</v>
      </c>
      <c r="K33" s="40" t="s">
        <v>2392</v>
      </c>
      <c r="L33" s="40" t="s">
        <v>2383</v>
      </c>
      <c r="M33" s="40" t="s">
        <v>2396</v>
      </c>
      <c r="N33" s="29" t="s">
        <v>2407</v>
      </c>
    </row>
    <row r="34" spans="1:14" x14ac:dyDescent="0.25">
      <c r="A34" s="40" t="s">
        <v>2376</v>
      </c>
      <c r="B34" s="40" t="s">
        <v>2385</v>
      </c>
      <c r="C34" s="40"/>
      <c r="E34" s="40" t="s">
        <v>2380</v>
      </c>
      <c r="F34" s="40" t="s">
        <v>2381</v>
      </c>
      <c r="G34" s="40" t="s">
        <v>2383</v>
      </c>
      <c r="H34" s="40" t="s">
        <v>2376</v>
      </c>
      <c r="I34" s="40" t="s">
        <v>2389</v>
      </c>
      <c r="J34" s="40" t="s">
        <v>2376</v>
      </c>
      <c r="K34" s="40" t="s">
        <v>2392</v>
      </c>
      <c r="L34" s="29" t="s">
        <v>2400</v>
      </c>
      <c r="M34" s="40" t="s">
        <v>2396</v>
      </c>
      <c r="N34" s="29" t="s">
        <v>2387</v>
      </c>
    </row>
    <row r="35" spans="1:14" x14ac:dyDescent="0.25">
      <c r="A35" s="40" t="s">
        <v>2376</v>
      </c>
      <c r="B35" s="40" t="s">
        <v>2385</v>
      </c>
      <c r="C35" s="40"/>
      <c r="E35" s="40" t="s">
        <v>2380</v>
      </c>
      <c r="F35" s="40" t="s">
        <v>2380</v>
      </c>
      <c r="G35" s="40" t="s">
        <v>2383</v>
      </c>
      <c r="H35" s="40" t="s">
        <v>2376</v>
      </c>
      <c r="I35" s="40" t="s">
        <v>2389</v>
      </c>
      <c r="J35" s="40" t="s">
        <v>2389</v>
      </c>
      <c r="M35" s="40" t="s">
        <v>2396</v>
      </c>
      <c r="N35" s="29" t="s">
        <v>2378</v>
      </c>
    </row>
    <row r="36" spans="1:14" x14ac:dyDescent="0.25">
      <c r="A36" s="40" t="s">
        <v>2376</v>
      </c>
      <c r="B36" s="40" t="s">
        <v>2383</v>
      </c>
      <c r="C36" s="40"/>
      <c r="E36" s="40" t="s">
        <v>2380</v>
      </c>
      <c r="F36" s="40" t="s">
        <v>2376</v>
      </c>
      <c r="G36" s="40" t="s">
        <v>2383</v>
      </c>
      <c r="H36" s="40" t="s">
        <v>2400</v>
      </c>
      <c r="I36" s="40" t="s">
        <v>2389</v>
      </c>
      <c r="J36" s="40" t="s">
        <v>2376</v>
      </c>
    </row>
    <row r="37" spans="1:14" x14ac:dyDescent="0.25">
      <c r="A37" s="40" t="s">
        <v>2376</v>
      </c>
      <c r="B37" s="40" t="s">
        <v>2383</v>
      </c>
      <c r="C37" s="40"/>
      <c r="E37" s="40" t="s">
        <v>2380</v>
      </c>
      <c r="F37" s="40" t="s">
        <v>2392</v>
      </c>
      <c r="G37" s="40" t="s">
        <v>2383</v>
      </c>
      <c r="H37" s="40" t="s">
        <v>2383</v>
      </c>
      <c r="I37" s="40" t="s">
        <v>2389</v>
      </c>
      <c r="J37" s="40" t="s">
        <v>2400</v>
      </c>
    </row>
    <row r="38" spans="1:14" x14ac:dyDescent="0.25">
      <c r="A38" s="40" t="s">
        <v>2376</v>
      </c>
      <c r="B38" s="40" t="s">
        <v>2396</v>
      </c>
      <c r="C38" s="40"/>
      <c r="E38" s="40" t="s">
        <v>2380</v>
      </c>
      <c r="F38" s="40" t="s">
        <v>2392</v>
      </c>
      <c r="G38" s="40" t="s">
        <v>2383</v>
      </c>
      <c r="H38" s="40" t="s">
        <v>2380</v>
      </c>
      <c r="I38" s="40" t="s">
        <v>2389</v>
      </c>
      <c r="J38" s="40" t="s">
        <v>2389</v>
      </c>
    </row>
    <row r="39" spans="1:14" x14ac:dyDescent="0.25">
      <c r="A39" s="40" t="s">
        <v>2376</v>
      </c>
      <c r="B39" s="40" t="s">
        <v>2385</v>
      </c>
      <c r="C39" s="40"/>
      <c r="E39" s="40" t="s">
        <v>2380</v>
      </c>
      <c r="F39" s="40" t="s">
        <v>2392</v>
      </c>
      <c r="G39" s="40" t="s">
        <v>2383</v>
      </c>
      <c r="H39" s="40" t="s">
        <v>2380</v>
      </c>
      <c r="I39" s="40" t="s">
        <v>2389</v>
      </c>
      <c r="J39" s="29" t="s">
        <v>2407</v>
      </c>
    </row>
    <row r="40" spans="1:14" x14ac:dyDescent="0.25">
      <c r="A40" s="40" t="s">
        <v>2376</v>
      </c>
      <c r="B40" s="40" t="s">
        <v>2383</v>
      </c>
      <c r="C40" s="40"/>
      <c r="E40" s="40" t="s">
        <v>2380</v>
      </c>
      <c r="F40" s="40" t="s">
        <v>2381</v>
      </c>
      <c r="G40" s="40" t="s">
        <v>2383</v>
      </c>
      <c r="H40" s="40" t="s">
        <v>2383</v>
      </c>
      <c r="I40" s="40" t="s">
        <v>2389</v>
      </c>
      <c r="J40" s="40" t="s">
        <v>2390</v>
      </c>
    </row>
    <row r="41" spans="1:14" x14ac:dyDescent="0.25">
      <c r="A41" s="40" t="s">
        <v>2376</v>
      </c>
      <c r="B41" s="40" t="s">
        <v>2383</v>
      </c>
      <c r="C41" s="40"/>
      <c r="E41" s="40" t="s">
        <v>2380</v>
      </c>
      <c r="F41" s="40" t="s">
        <v>2381</v>
      </c>
      <c r="G41" s="40" t="s">
        <v>2383</v>
      </c>
      <c r="H41" s="40" t="s">
        <v>2389</v>
      </c>
      <c r="I41" s="40" t="s">
        <v>2389</v>
      </c>
      <c r="J41" s="40" t="s">
        <v>2390</v>
      </c>
    </row>
    <row r="42" spans="1:14" x14ac:dyDescent="0.25">
      <c r="A42" s="40" t="s">
        <v>2376</v>
      </c>
      <c r="B42" s="40" t="s">
        <v>2383</v>
      </c>
      <c r="C42" s="40"/>
      <c r="E42" s="40" t="s">
        <v>2380</v>
      </c>
      <c r="F42" s="40" t="s">
        <v>2381</v>
      </c>
      <c r="G42" s="40" t="s">
        <v>2383</v>
      </c>
      <c r="H42" s="40" t="s">
        <v>2389</v>
      </c>
      <c r="I42" s="40" t="s">
        <v>2389</v>
      </c>
      <c r="J42" s="40" t="s">
        <v>2400</v>
      </c>
    </row>
    <row r="43" spans="1:14" x14ac:dyDescent="0.25">
      <c r="A43" s="40" t="s">
        <v>2376</v>
      </c>
      <c r="B43" s="40" t="s">
        <v>2383</v>
      </c>
      <c r="C43" s="40"/>
      <c r="E43" s="40" t="s">
        <v>2380</v>
      </c>
      <c r="F43" s="40" t="s">
        <v>2380</v>
      </c>
      <c r="G43" s="40" t="s">
        <v>2383</v>
      </c>
      <c r="H43" s="40" t="s">
        <v>2383</v>
      </c>
      <c r="I43" s="40" t="s">
        <v>2389</v>
      </c>
      <c r="J43" s="40" t="s">
        <v>2389</v>
      </c>
    </row>
    <row r="44" spans="1:14" x14ac:dyDescent="0.25">
      <c r="A44" s="40" t="s">
        <v>2376</v>
      </c>
      <c r="B44" s="40" t="s">
        <v>2383</v>
      </c>
      <c r="C44" s="40"/>
      <c r="E44" s="40" t="s">
        <v>2380</v>
      </c>
      <c r="F44" s="40" t="s">
        <v>2392</v>
      </c>
      <c r="G44" s="40" t="s">
        <v>2383</v>
      </c>
      <c r="H44" s="40" t="s">
        <v>2378</v>
      </c>
      <c r="I44" s="40" t="s">
        <v>2389</v>
      </c>
      <c r="J44" s="40" t="s">
        <v>2389</v>
      </c>
    </row>
    <row r="45" spans="1:14" x14ac:dyDescent="0.25">
      <c r="A45" s="40" t="s">
        <v>2376</v>
      </c>
      <c r="B45" s="40" t="s">
        <v>2380</v>
      </c>
      <c r="C45" s="40"/>
      <c r="E45" s="40" t="s">
        <v>2380</v>
      </c>
      <c r="F45" s="40" t="s">
        <v>2380</v>
      </c>
      <c r="G45" s="40" t="s">
        <v>2383</v>
      </c>
      <c r="H45" s="29" t="s">
        <v>2389</v>
      </c>
      <c r="I45" s="40" t="s">
        <v>2389</v>
      </c>
      <c r="J45" s="29" t="s">
        <v>2378</v>
      </c>
    </row>
    <row r="46" spans="1:14" x14ac:dyDescent="0.25">
      <c r="A46" s="40" t="s">
        <v>2376</v>
      </c>
      <c r="B46" s="40" t="s">
        <v>2380</v>
      </c>
      <c r="C46" s="40"/>
      <c r="E46" s="40" t="s">
        <v>2380</v>
      </c>
      <c r="F46" s="40" t="s">
        <v>2392</v>
      </c>
      <c r="G46" s="40" t="s">
        <v>2383</v>
      </c>
      <c r="H46" s="29" t="s">
        <v>2407</v>
      </c>
      <c r="I46" s="40" t="s">
        <v>2389</v>
      </c>
      <c r="J46" s="40" t="s">
        <v>2389</v>
      </c>
    </row>
    <row r="47" spans="1:14" x14ac:dyDescent="0.25">
      <c r="A47" s="40"/>
      <c r="B47" s="40"/>
      <c r="C47" s="40"/>
      <c r="E47" s="40" t="s">
        <v>2380</v>
      </c>
      <c r="F47" s="40" t="s">
        <v>2392</v>
      </c>
      <c r="G47" s="40" t="s">
        <v>2383</v>
      </c>
      <c r="H47" s="29" t="s">
        <v>2407</v>
      </c>
      <c r="I47" s="40" t="s">
        <v>2389</v>
      </c>
      <c r="J47" s="40" t="s">
        <v>2400</v>
      </c>
    </row>
    <row r="48" spans="1:14" x14ac:dyDescent="0.25">
      <c r="A48" s="40"/>
      <c r="B48" s="40"/>
      <c r="C48" s="29"/>
      <c r="E48" s="40" t="s">
        <v>2380</v>
      </c>
      <c r="F48" s="40" t="s">
        <v>2392</v>
      </c>
      <c r="G48" s="40" t="s">
        <v>2383</v>
      </c>
      <c r="H48" s="40" t="s">
        <v>2392</v>
      </c>
      <c r="I48" s="40" t="s">
        <v>2389</v>
      </c>
      <c r="J48" s="40" t="s">
        <v>2400</v>
      </c>
    </row>
    <row r="49" spans="1:10" x14ac:dyDescent="0.25">
      <c r="A49" s="40"/>
      <c r="B49" s="40"/>
      <c r="C49" s="40"/>
      <c r="E49" s="40" t="s">
        <v>2380</v>
      </c>
      <c r="F49" s="40" t="s">
        <v>2380</v>
      </c>
      <c r="G49" s="40" t="s">
        <v>2383</v>
      </c>
      <c r="H49" s="29" t="s">
        <v>2407</v>
      </c>
      <c r="I49" s="40" t="s">
        <v>2389</v>
      </c>
      <c r="J49" s="29" t="s">
        <v>2378</v>
      </c>
    </row>
    <row r="50" spans="1:10" x14ac:dyDescent="0.25">
      <c r="A50" s="40"/>
      <c r="B50" s="40"/>
      <c r="C50" s="40"/>
      <c r="E50" s="40" t="s">
        <v>2380</v>
      </c>
      <c r="F50" s="40" t="s">
        <v>2381</v>
      </c>
      <c r="G50" s="40" t="s">
        <v>2383</v>
      </c>
      <c r="H50" s="40" t="s">
        <v>2380</v>
      </c>
      <c r="I50" s="40" t="s">
        <v>2389</v>
      </c>
      <c r="J50" s="40" t="s">
        <v>2378</v>
      </c>
    </row>
    <row r="51" spans="1:10" x14ac:dyDescent="0.25">
      <c r="A51" s="40"/>
      <c r="B51" s="40"/>
      <c r="C51" s="40"/>
      <c r="E51" s="40" t="s">
        <v>2380</v>
      </c>
      <c r="F51" s="40" t="s">
        <v>2381</v>
      </c>
      <c r="G51" s="40" t="s">
        <v>2383</v>
      </c>
      <c r="H51" s="40" t="s">
        <v>2392</v>
      </c>
      <c r="I51" s="40" t="s">
        <v>2389</v>
      </c>
      <c r="J51" s="40" t="s">
        <v>2376</v>
      </c>
    </row>
    <row r="52" spans="1:10" x14ac:dyDescent="0.25">
      <c r="A52" s="40"/>
      <c r="B52" s="40"/>
      <c r="C52" s="40"/>
      <c r="E52" s="40" t="s">
        <v>2380</v>
      </c>
      <c r="F52" s="40" t="s">
        <v>2392</v>
      </c>
      <c r="G52" s="40" t="s">
        <v>2383</v>
      </c>
      <c r="H52" s="29" t="s">
        <v>2407</v>
      </c>
      <c r="I52" s="40" t="s">
        <v>2389</v>
      </c>
      <c r="J52" s="40" t="s">
        <v>2389</v>
      </c>
    </row>
    <row r="53" spans="1:10" x14ac:dyDescent="0.25">
      <c r="A53" s="40"/>
      <c r="B53" s="40"/>
      <c r="C53" s="40"/>
      <c r="E53" s="40" t="s">
        <v>2380</v>
      </c>
      <c r="F53" s="29" t="s">
        <v>2380</v>
      </c>
      <c r="G53" s="40" t="s">
        <v>2383</v>
      </c>
      <c r="H53" s="40" t="s">
        <v>2376</v>
      </c>
      <c r="I53" s="40" t="s">
        <v>2389</v>
      </c>
      <c r="J53" s="40" t="s">
        <v>2389</v>
      </c>
    </row>
    <row r="54" spans="1:10" x14ac:dyDescent="0.25">
      <c r="A54" s="40"/>
      <c r="B54" s="40"/>
      <c r="C54" s="40"/>
      <c r="E54" s="40" t="s">
        <v>2380</v>
      </c>
      <c r="F54" s="29" t="s">
        <v>2380</v>
      </c>
      <c r="G54" s="40" t="s">
        <v>2383</v>
      </c>
      <c r="H54" s="40" t="s">
        <v>2383</v>
      </c>
      <c r="I54" s="40" t="s">
        <v>2389</v>
      </c>
      <c r="J54" s="40" t="s">
        <v>2389</v>
      </c>
    </row>
    <row r="55" spans="1:10" x14ac:dyDescent="0.25">
      <c r="A55" s="40"/>
      <c r="B55" s="40"/>
      <c r="C55" s="40"/>
      <c r="E55" s="40" t="s">
        <v>2380</v>
      </c>
      <c r="F55" s="40" t="s">
        <v>2392</v>
      </c>
      <c r="G55" s="40" t="s">
        <v>2383</v>
      </c>
      <c r="H55" s="40" t="s">
        <v>2401</v>
      </c>
      <c r="I55" s="40" t="s">
        <v>2389</v>
      </c>
      <c r="J55" s="29" t="s">
        <v>2378</v>
      </c>
    </row>
    <row r="56" spans="1:10" x14ac:dyDescent="0.25">
      <c r="A56" s="40"/>
      <c r="B56" s="40"/>
      <c r="C56" s="40"/>
      <c r="E56" s="40" t="s">
        <v>2380</v>
      </c>
      <c r="F56" s="40" t="s">
        <v>2392</v>
      </c>
      <c r="G56" s="40" t="s">
        <v>2383</v>
      </c>
      <c r="H56" s="29" t="s">
        <v>2389</v>
      </c>
      <c r="I56" s="40" t="s">
        <v>2389</v>
      </c>
      <c r="J56" s="40" t="s">
        <v>2389</v>
      </c>
    </row>
    <row r="57" spans="1:10" x14ac:dyDescent="0.25">
      <c r="A57" s="40"/>
      <c r="B57" s="40"/>
      <c r="C57" s="40"/>
      <c r="E57" s="40" t="s">
        <v>2380</v>
      </c>
      <c r="F57" s="40" t="s">
        <v>2381</v>
      </c>
      <c r="G57" s="40" t="s">
        <v>2383</v>
      </c>
      <c r="H57" s="40" t="s">
        <v>2396</v>
      </c>
      <c r="I57" s="40" t="s">
        <v>2389</v>
      </c>
      <c r="J57" s="29" t="s">
        <v>2378</v>
      </c>
    </row>
    <row r="58" spans="1:10" x14ac:dyDescent="0.25">
      <c r="A58" s="40"/>
      <c r="B58" s="40"/>
      <c r="C58" s="40"/>
      <c r="E58" s="40" t="s">
        <v>2380</v>
      </c>
      <c r="F58" s="40" t="s">
        <v>2381</v>
      </c>
      <c r="G58" s="40" t="s">
        <v>2383</v>
      </c>
      <c r="H58" s="40" t="s">
        <v>2376</v>
      </c>
      <c r="I58" s="40" t="s">
        <v>2389</v>
      </c>
      <c r="J58" s="40" t="s">
        <v>2389</v>
      </c>
    </row>
    <row r="59" spans="1:10" x14ac:dyDescent="0.25">
      <c r="A59" s="40"/>
      <c r="B59" s="40"/>
      <c r="C59" s="40"/>
      <c r="E59" s="40" t="s">
        <v>2380</v>
      </c>
      <c r="F59" s="40" t="s">
        <v>2392</v>
      </c>
      <c r="G59" s="40" t="s">
        <v>2383</v>
      </c>
      <c r="H59" s="40" t="s">
        <v>2380</v>
      </c>
      <c r="I59" s="40" t="s">
        <v>2389</v>
      </c>
      <c r="J59" s="40" t="s">
        <v>2389</v>
      </c>
    </row>
    <row r="60" spans="1:10" x14ac:dyDescent="0.25">
      <c r="A60" s="40"/>
      <c r="B60" s="40"/>
      <c r="C60" s="40"/>
      <c r="E60" s="40" t="s">
        <v>2380</v>
      </c>
      <c r="F60" s="40" t="s">
        <v>2392</v>
      </c>
      <c r="G60" s="40" t="s">
        <v>2383</v>
      </c>
      <c r="H60" s="29" t="s">
        <v>2407</v>
      </c>
      <c r="I60" s="40" t="s">
        <v>2389</v>
      </c>
      <c r="J60" s="40" t="s">
        <v>2389</v>
      </c>
    </row>
    <row r="61" spans="1:10" x14ac:dyDescent="0.25">
      <c r="A61" s="40"/>
      <c r="B61" s="40"/>
      <c r="C61" s="40"/>
      <c r="E61" s="40" t="s">
        <v>2380</v>
      </c>
      <c r="F61" s="40" t="s">
        <v>2392</v>
      </c>
      <c r="G61" s="40" t="s">
        <v>2383</v>
      </c>
      <c r="H61" s="29" t="s">
        <v>2376</v>
      </c>
      <c r="I61" s="40" t="s">
        <v>2389</v>
      </c>
      <c r="J61" s="40" t="s">
        <v>2392</v>
      </c>
    </row>
    <row r="62" spans="1:10" x14ac:dyDescent="0.25">
      <c r="A62" s="40"/>
      <c r="B62" s="40"/>
      <c r="C62" s="40"/>
      <c r="E62" s="40" t="s">
        <v>2380</v>
      </c>
      <c r="F62" s="40" t="s">
        <v>2392</v>
      </c>
      <c r="G62" s="40" t="s">
        <v>2383</v>
      </c>
      <c r="H62" s="40" t="s">
        <v>2376</v>
      </c>
      <c r="I62" s="40" t="s">
        <v>2389</v>
      </c>
      <c r="J62" s="40" t="s">
        <v>2389</v>
      </c>
    </row>
    <row r="63" spans="1:10" x14ac:dyDescent="0.25">
      <c r="A63" s="40"/>
      <c r="B63" s="40"/>
      <c r="C63" s="40"/>
      <c r="E63" s="40" t="s">
        <v>2380</v>
      </c>
      <c r="F63" s="40" t="s">
        <v>2392</v>
      </c>
      <c r="G63" s="40" t="s">
        <v>2383</v>
      </c>
      <c r="H63" s="40" t="s">
        <v>2389</v>
      </c>
      <c r="I63" s="40" t="s">
        <v>2389</v>
      </c>
      <c r="J63" s="40" t="s">
        <v>2389</v>
      </c>
    </row>
    <row r="64" spans="1:10" x14ac:dyDescent="0.25">
      <c r="A64" s="40"/>
      <c r="B64" s="40"/>
      <c r="C64" s="40"/>
      <c r="E64" s="40" t="s">
        <v>2380</v>
      </c>
      <c r="F64" s="40" t="s">
        <v>2392</v>
      </c>
      <c r="G64" s="40" t="s">
        <v>2383</v>
      </c>
      <c r="H64" s="29" t="s">
        <v>2407</v>
      </c>
      <c r="I64" s="40" t="s">
        <v>2389</v>
      </c>
      <c r="J64" s="40" t="s">
        <v>2389</v>
      </c>
    </row>
    <row r="65" spans="1:10" x14ac:dyDescent="0.25">
      <c r="A65" s="40"/>
      <c r="B65" s="40"/>
      <c r="C65" s="40"/>
      <c r="E65" s="40" t="s">
        <v>2380</v>
      </c>
      <c r="F65" s="40" t="s">
        <v>2392</v>
      </c>
      <c r="G65" s="40" t="s">
        <v>2383</v>
      </c>
      <c r="H65" s="40" t="s">
        <v>2396</v>
      </c>
      <c r="I65" s="40" t="s">
        <v>2389</v>
      </c>
      <c r="J65" s="40" t="s">
        <v>2389</v>
      </c>
    </row>
    <row r="66" spans="1:10" x14ac:dyDescent="0.25">
      <c r="A66" s="40"/>
      <c r="B66" s="40"/>
      <c r="C66" s="40"/>
      <c r="E66" s="40" t="s">
        <v>2380</v>
      </c>
      <c r="F66" s="40" t="s">
        <v>2392</v>
      </c>
      <c r="G66" s="40" t="s">
        <v>2383</v>
      </c>
      <c r="H66" s="40" t="s">
        <v>2400</v>
      </c>
      <c r="I66" s="40" t="s">
        <v>2389</v>
      </c>
      <c r="J66" s="29" t="s">
        <v>2378</v>
      </c>
    </row>
    <row r="67" spans="1:10" x14ac:dyDescent="0.25">
      <c r="A67" s="40"/>
      <c r="B67" s="40"/>
      <c r="C67" s="40"/>
      <c r="E67" s="40" t="s">
        <v>2380</v>
      </c>
      <c r="F67" s="40" t="s">
        <v>2392</v>
      </c>
      <c r="G67" s="40" t="s">
        <v>2383</v>
      </c>
      <c r="H67" s="40" t="s">
        <v>2392</v>
      </c>
      <c r="I67" s="40" t="s">
        <v>2389</v>
      </c>
      <c r="J67" s="40" t="s">
        <v>2396</v>
      </c>
    </row>
    <row r="68" spans="1:10" x14ac:dyDescent="0.25">
      <c r="A68" s="40"/>
      <c r="B68" s="40"/>
      <c r="C68" s="40"/>
      <c r="E68" s="40" t="s">
        <v>2380</v>
      </c>
      <c r="F68" s="40" t="s">
        <v>2392</v>
      </c>
      <c r="G68" s="40" t="s">
        <v>2383</v>
      </c>
      <c r="H68" s="40" t="s">
        <v>2396</v>
      </c>
      <c r="I68" s="40" t="s">
        <v>2389</v>
      </c>
      <c r="J68" s="40" t="s">
        <v>2396</v>
      </c>
    </row>
    <row r="69" spans="1:10" x14ac:dyDescent="0.25">
      <c r="A69" s="40"/>
      <c r="B69" s="40"/>
      <c r="C69" s="40"/>
      <c r="E69" s="40" t="s">
        <v>2380</v>
      </c>
      <c r="F69" s="40" t="s">
        <v>2392</v>
      </c>
      <c r="G69" s="40" t="s">
        <v>2383</v>
      </c>
      <c r="H69" s="40" t="s">
        <v>2376</v>
      </c>
      <c r="I69" s="40" t="s">
        <v>2389</v>
      </c>
      <c r="J69" s="40" t="s">
        <v>2389</v>
      </c>
    </row>
    <row r="70" spans="1:10" x14ac:dyDescent="0.25">
      <c r="A70" s="40"/>
      <c r="B70" s="40"/>
      <c r="C70" s="40"/>
      <c r="E70" s="40" t="s">
        <v>2380</v>
      </c>
      <c r="F70" s="40" t="s">
        <v>2392</v>
      </c>
      <c r="G70" s="40" t="s">
        <v>2383</v>
      </c>
      <c r="H70" s="40" t="s">
        <v>2389</v>
      </c>
      <c r="I70" s="40" t="s">
        <v>2389</v>
      </c>
      <c r="J70" s="29" t="s">
        <v>2378</v>
      </c>
    </row>
    <row r="71" spans="1:10" x14ac:dyDescent="0.25">
      <c r="A71" s="40"/>
      <c r="B71" s="40"/>
      <c r="C71" s="40"/>
      <c r="E71" s="40" t="s">
        <v>2380</v>
      </c>
      <c r="F71" s="40" t="s">
        <v>2381</v>
      </c>
      <c r="G71" s="40" t="s">
        <v>2383</v>
      </c>
      <c r="H71" s="29" t="s">
        <v>2407</v>
      </c>
      <c r="I71" s="40" t="s">
        <v>2389</v>
      </c>
      <c r="J71" s="29" t="s">
        <v>2378</v>
      </c>
    </row>
    <row r="72" spans="1:10" x14ac:dyDescent="0.25">
      <c r="A72" s="40"/>
      <c r="B72" s="40"/>
      <c r="C72" s="40"/>
      <c r="E72" s="40" t="s">
        <v>2380</v>
      </c>
      <c r="F72" s="40" t="s">
        <v>2381</v>
      </c>
      <c r="G72" s="40" t="s">
        <v>2383</v>
      </c>
      <c r="H72" s="29" t="s">
        <v>2400</v>
      </c>
      <c r="I72" s="40" t="s">
        <v>2389</v>
      </c>
      <c r="J72" s="29" t="s">
        <v>2378</v>
      </c>
    </row>
    <row r="73" spans="1:10" x14ac:dyDescent="0.25">
      <c r="A73" s="40"/>
      <c r="B73" s="40"/>
      <c r="C73" s="40"/>
      <c r="E73" s="40" t="s">
        <v>2380</v>
      </c>
      <c r="F73" s="40" t="s">
        <v>2392</v>
      </c>
      <c r="G73" s="40" t="s">
        <v>2383</v>
      </c>
      <c r="H73" s="40" t="s">
        <v>2396</v>
      </c>
      <c r="I73" s="40" t="s">
        <v>2389</v>
      </c>
      <c r="J73" s="40" t="s">
        <v>2376</v>
      </c>
    </row>
    <row r="74" spans="1:10" x14ac:dyDescent="0.25">
      <c r="A74" s="40"/>
      <c r="B74" s="40"/>
      <c r="C74" s="40"/>
      <c r="E74" s="40" t="s">
        <v>2380</v>
      </c>
      <c r="F74" s="40" t="s">
        <v>2392</v>
      </c>
      <c r="G74" s="40" t="s">
        <v>2383</v>
      </c>
      <c r="H74" s="40" t="s">
        <v>2378</v>
      </c>
      <c r="I74" s="40" t="s">
        <v>2389</v>
      </c>
      <c r="J74" s="40" t="s">
        <v>2392</v>
      </c>
    </row>
    <row r="75" spans="1:10" x14ac:dyDescent="0.25">
      <c r="A75" s="40"/>
      <c r="B75" s="40"/>
      <c r="C75" s="40"/>
      <c r="E75" s="40" t="s">
        <v>2380</v>
      </c>
      <c r="F75" s="40" t="s">
        <v>2381</v>
      </c>
      <c r="G75" s="40" t="s">
        <v>2383</v>
      </c>
      <c r="H75" s="29" t="s">
        <v>2389</v>
      </c>
      <c r="I75" s="40" t="s">
        <v>2389</v>
      </c>
      <c r="J75" s="40" t="s">
        <v>2376</v>
      </c>
    </row>
    <row r="76" spans="1:10" x14ac:dyDescent="0.25">
      <c r="A76" s="40"/>
      <c r="B76" s="40"/>
      <c r="C76" s="40"/>
      <c r="E76" s="40" t="s">
        <v>2380</v>
      </c>
      <c r="F76" s="40" t="s">
        <v>2381</v>
      </c>
      <c r="G76" s="40" t="s">
        <v>2383</v>
      </c>
      <c r="H76" s="40" t="s">
        <v>2376</v>
      </c>
      <c r="I76" s="40" t="s">
        <v>2389</v>
      </c>
      <c r="J76" s="40" t="s">
        <v>2389</v>
      </c>
    </row>
    <row r="77" spans="1:10" x14ac:dyDescent="0.25">
      <c r="A77" s="40"/>
      <c r="B77" s="40"/>
      <c r="C77" s="40"/>
      <c r="E77" s="40" t="s">
        <v>2380</v>
      </c>
      <c r="F77" s="40" t="s">
        <v>2392</v>
      </c>
      <c r="G77" s="40" t="s">
        <v>2383</v>
      </c>
      <c r="H77" s="40" t="s">
        <v>2392</v>
      </c>
      <c r="I77" s="40" t="s">
        <v>2389</v>
      </c>
      <c r="J77" s="29" t="s">
        <v>2379</v>
      </c>
    </row>
    <row r="78" spans="1:10" x14ac:dyDescent="0.25">
      <c r="A78" s="40"/>
      <c r="B78" s="40"/>
      <c r="C78" s="40"/>
      <c r="E78" s="40" t="s">
        <v>2380</v>
      </c>
      <c r="F78" s="40" t="s">
        <v>2392</v>
      </c>
      <c r="G78" s="40" t="s">
        <v>2383</v>
      </c>
      <c r="H78" s="40" t="s">
        <v>2376</v>
      </c>
      <c r="I78" s="40" t="s">
        <v>2389</v>
      </c>
      <c r="J78" s="29" t="s">
        <v>2378</v>
      </c>
    </row>
    <row r="79" spans="1:10" x14ac:dyDescent="0.25">
      <c r="A79" s="40"/>
      <c r="B79" s="40"/>
      <c r="C79" s="40"/>
      <c r="E79" s="40" t="s">
        <v>2380</v>
      </c>
      <c r="F79" s="40" t="s">
        <v>2392</v>
      </c>
      <c r="G79" s="40" t="s">
        <v>2383</v>
      </c>
      <c r="H79" s="40" t="s">
        <v>2376</v>
      </c>
      <c r="I79" s="40" t="s">
        <v>2389</v>
      </c>
      <c r="J79" s="29" t="s">
        <v>2378</v>
      </c>
    </row>
    <row r="80" spans="1:10" x14ac:dyDescent="0.25">
      <c r="A80" s="40"/>
      <c r="B80" s="40"/>
      <c r="C80" s="40"/>
      <c r="E80" s="40" t="s">
        <v>2380</v>
      </c>
      <c r="F80" s="40" t="s">
        <v>2381</v>
      </c>
      <c r="G80" s="40" t="s">
        <v>2383</v>
      </c>
      <c r="H80" s="29" t="s">
        <v>2407</v>
      </c>
      <c r="I80" s="40" t="s">
        <v>2389</v>
      </c>
      <c r="J80" s="40" t="s">
        <v>2396</v>
      </c>
    </row>
    <row r="81" spans="1:10" x14ac:dyDescent="0.25">
      <c r="A81" s="40"/>
      <c r="B81" s="40"/>
      <c r="C81" s="40"/>
      <c r="E81" s="40" t="s">
        <v>2380</v>
      </c>
      <c r="F81" s="40" t="s">
        <v>2381</v>
      </c>
      <c r="G81" s="40" t="s">
        <v>2383</v>
      </c>
      <c r="H81" s="40" t="s">
        <v>2378</v>
      </c>
      <c r="I81" s="40" t="s">
        <v>2389</v>
      </c>
      <c r="J81" s="40" t="s">
        <v>2383</v>
      </c>
    </row>
    <row r="82" spans="1:10" x14ac:dyDescent="0.25">
      <c r="A82" s="40"/>
      <c r="B82" s="40"/>
      <c r="C82" s="40"/>
      <c r="E82" s="40" t="s">
        <v>2380</v>
      </c>
      <c r="F82" s="40" t="s">
        <v>2392</v>
      </c>
      <c r="G82" s="40" t="s">
        <v>2383</v>
      </c>
      <c r="H82" s="40" t="s">
        <v>2389</v>
      </c>
      <c r="I82" s="40" t="s">
        <v>2389</v>
      </c>
      <c r="J82" s="40" t="s">
        <v>2383</v>
      </c>
    </row>
    <row r="83" spans="1:10" x14ac:dyDescent="0.25">
      <c r="A83" s="40"/>
      <c r="B83" s="40"/>
      <c r="C83" s="40"/>
      <c r="E83" s="40" t="s">
        <v>2380</v>
      </c>
      <c r="F83" s="40" t="s">
        <v>2392</v>
      </c>
      <c r="G83" s="40" t="s">
        <v>2383</v>
      </c>
      <c r="H83" s="40" t="s">
        <v>2376</v>
      </c>
      <c r="I83" s="40" t="s">
        <v>2389</v>
      </c>
      <c r="J83" s="40" t="s">
        <v>2383</v>
      </c>
    </row>
    <row r="84" spans="1:10" x14ac:dyDescent="0.25">
      <c r="A84" s="40"/>
      <c r="B84" s="40"/>
      <c r="C84" s="40"/>
      <c r="E84" s="40" t="s">
        <v>2380</v>
      </c>
      <c r="F84" s="40" t="s">
        <v>2392</v>
      </c>
      <c r="G84" s="40" t="s">
        <v>2383</v>
      </c>
      <c r="H84" s="40" t="s">
        <v>2400</v>
      </c>
      <c r="I84" s="40" t="s">
        <v>2389</v>
      </c>
      <c r="J84" s="40" t="s">
        <v>2378</v>
      </c>
    </row>
    <row r="85" spans="1:10" x14ac:dyDescent="0.25">
      <c r="A85" s="40"/>
      <c r="B85" s="40"/>
      <c r="C85" s="40"/>
      <c r="E85" s="40" t="s">
        <v>2380</v>
      </c>
      <c r="F85" s="40" t="s">
        <v>2392</v>
      </c>
      <c r="G85" s="40" t="s">
        <v>2383</v>
      </c>
      <c r="H85" s="40" t="s">
        <v>2400</v>
      </c>
      <c r="I85" s="40" t="s">
        <v>2389</v>
      </c>
      <c r="J85" s="40" t="s">
        <v>2383</v>
      </c>
    </row>
    <row r="86" spans="1:10" x14ac:dyDescent="0.25">
      <c r="A86" s="40"/>
      <c r="B86" s="40"/>
      <c r="C86" s="40"/>
      <c r="E86" s="40" t="s">
        <v>2380</v>
      </c>
      <c r="F86" s="40" t="s">
        <v>2392</v>
      </c>
      <c r="G86" s="40" t="s">
        <v>2383</v>
      </c>
      <c r="H86" s="40" t="s">
        <v>2389</v>
      </c>
      <c r="I86" s="40" t="s">
        <v>2389</v>
      </c>
      <c r="J86" s="40" t="s">
        <v>2383</v>
      </c>
    </row>
    <row r="87" spans="1:10" x14ac:dyDescent="0.25">
      <c r="A87" s="40"/>
      <c r="B87" s="40"/>
      <c r="C87" s="40"/>
      <c r="E87" s="40" t="s">
        <v>2380</v>
      </c>
      <c r="F87" s="40" t="s">
        <v>2392</v>
      </c>
      <c r="G87" s="40" t="s">
        <v>2383</v>
      </c>
      <c r="H87" s="29" t="s">
        <v>2396</v>
      </c>
      <c r="I87" s="40" t="s">
        <v>2389</v>
      </c>
      <c r="J87" s="40" t="s">
        <v>2383</v>
      </c>
    </row>
    <row r="88" spans="1:10" x14ac:dyDescent="0.25">
      <c r="A88" s="40"/>
      <c r="B88" s="40"/>
      <c r="C88" s="40"/>
      <c r="E88" s="40" t="s">
        <v>2380</v>
      </c>
      <c r="F88" s="40" t="s">
        <v>2392</v>
      </c>
      <c r="G88" s="40" t="s">
        <v>2383</v>
      </c>
      <c r="H88" s="29" t="s">
        <v>2378</v>
      </c>
      <c r="I88" s="40" t="s">
        <v>2389</v>
      </c>
      <c r="J88" s="40" t="s">
        <v>2378</v>
      </c>
    </row>
    <row r="89" spans="1:10" x14ac:dyDescent="0.25">
      <c r="A89" s="40"/>
      <c r="B89" s="40"/>
      <c r="C89" s="40"/>
      <c r="E89" s="40" t="s">
        <v>2380</v>
      </c>
      <c r="F89" s="40" t="s">
        <v>2392</v>
      </c>
      <c r="G89" s="40" t="s">
        <v>2383</v>
      </c>
      <c r="H89" s="40" t="s">
        <v>2400</v>
      </c>
      <c r="I89" s="40" t="s">
        <v>2389</v>
      </c>
      <c r="J89" s="31" t="s">
        <v>2407</v>
      </c>
    </row>
    <row r="90" spans="1:10" x14ac:dyDescent="0.25">
      <c r="A90" s="40"/>
      <c r="B90" s="40"/>
      <c r="C90" s="29"/>
      <c r="E90" s="40" t="s">
        <v>2380</v>
      </c>
      <c r="F90" s="40" t="s">
        <v>2392</v>
      </c>
      <c r="G90" s="40" t="s">
        <v>2383</v>
      </c>
      <c r="H90" s="40" t="s">
        <v>2389</v>
      </c>
      <c r="I90" s="40" t="s">
        <v>2389</v>
      </c>
      <c r="J90" s="40" t="s">
        <v>2383</v>
      </c>
    </row>
    <row r="91" spans="1:10" x14ac:dyDescent="0.25">
      <c r="A91" s="40"/>
      <c r="B91" s="40"/>
      <c r="C91" s="40"/>
      <c r="E91" s="40" t="s">
        <v>2380</v>
      </c>
      <c r="F91" s="40" t="s">
        <v>2392</v>
      </c>
      <c r="G91" s="40" t="s">
        <v>2383</v>
      </c>
      <c r="H91" s="40" t="s">
        <v>2383</v>
      </c>
      <c r="I91" s="40" t="s">
        <v>2389</v>
      </c>
      <c r="J91" s="40" t="s">
        <v>2396</v>
      </c>
    </row>
    <row r="92" spans="1:10" x14ac:dyDescent="0.25">
      <c r="A92" s="40"/>
      <c r="B92" s="40"/>
      <c r="C92" s="40"/>
      <c r="E92" s="40" t="s">
        <v>2380</v>
      </c>
      <c r="F92" s="40" t="s">
        <v>2392</v>
      </c>
      <c r="G92" s="40" t="s">
        <v>2383</v>
      </c>
      <c r="H92" s="40" t="s">
        <v>2376</v>
      </c>
      <c r="I92" s="40" t="s">
        <v>2389</v>
      </c>
      <c r="J92" s="40" t="s">
        <v>2383</v>
      </c>
    </row>
    <row r="93" spans="1:10" x14ac:dyDescent="0.25">
      <c r="A93" s="40"/>
      <c r="B93" s="40"/>
      <c r="C93" s="40"/>
      <c r="E93" s="40" t="s">
        <v>2380</v>
      </c>
      <c r="F93" s="40" t="s">
        <v>2381</v>
      </c>
      <c r="G93" s="40" t="s">
        <v>2383</v>
      </c>
      <c r="H93" s="40" t="s">
        <v>2376</v>
      </c>
      <c r="I93" s="40" t="s">
        <v>2389</v>
      </c>
      <c r="J93" s="40" t="s">
        <v>2396</v>
      </c>
    </row>
    <row r="94" spans="1:10" x14ac:dyDescent="0.25">
      <c r="A94" s="40"/>
      <c r="B94" s="40"/>
      <c r="C94" s="40"/>
      <c r="E94" s="40" t="s">
        <v>2380</v>
      </c>
      <c r="F94" s="40" t="s">
        <v>2381</v>
      </c>
      <c r="G94" s="40" t="s">
        <v>2383</v>
      </c>
      <c r="H94" s="40" t="s">
        <v>2400</v>
      </c>
      <c r="I94" s="40" t="s">
        <v>2389</v>
      </c>
      <c r="J94" s="40" t="s">
        <v>2383</v>
      </c>
    </row>
    <row r="95" spans="1:10" x14ac:dyDescent="0.25">
      <c r="A95" s="40"/>
      <c r="B95" s="40"/>
      <c r="C95" s="40"/>
      <c r="E95" s="40" t="s">
        <v>2380</v>
      </c>
      <c r="F95" s="40" t="s">
        <v>2380</v>
      </c>
      <c r="G95" s="40" t="s">
        <v>2383</v>
      </c>
      <c r="H95" s="40" t="s">
        <v>2376</v>
      </c>
      <c r="I95" s="40" t="s">
        <v>2389</v>
      </c>
      <c r="J95" s="40" t="s">
        <v>2383</v>
      </c>
    </row>
    <row r="96" spans="1:10" x14ac:dyDescent="0.25">
      <c r="A96" s="40"/>
      <c r="B96" s="40"/>
      <c r="C96" s="40"/>
      <c r="E96" s="40" t="s">
        <v>2380</v>
      </c>
      <c r="F96" s="40" t="s">
        <v>2380</v>
      </c>
      <c r="G96" s="40" t="s">
        <v>2383</v>
      </c>
      <c r="H96" s="40" t="s">
        <v>2376</v>
      </c>
      <c r="I96" s="40" t="s">
        <v>2389</v>
      </c>
      <c r="J96" s="40" t="s">
        <v>2383</v>
      </c>
    </row>
    <row r="97" spans="1:10" x14ac:dyDescent="0.25">
      <c r="A97" s="40"/>
      <c r="B97" s="40"/>
      <c r="C97" s="29"/>
      <c r="E97" s="40" t="s">
        <v>2380</v>
      </c>
      <c r="F97" s="40" t="s">
        <v>2380</v>
      </c>
      <c r="G97" s="40" t="s">
        <v>2383</v>
      </c>
      <c r="H97" s="40" t="s">
        <v>2376</v>
      </c>
      <c r="I97" s="40" t="s">
        <v>2389</v>
      </c>
      <c r="J97" s="40" t="s">
        <v>2376</v>
      </c>
    </row>
    <row r="98" spans="1:10" x14ac:dyDescent="0.25">
      <c r="A98" s="40"/>
      <c r="B98" s="40"/>
      <c r="C98" s="40"/>
      <c r="E98" s="40" t="s">
        <v>2380</v>
      </c>
      <c r="F98" s="40" t="s">
        <v>2380</v>
      </c>
      <c r="G98" s="40" t="s">
        <v>2383</v>
      </c>
      <c r="H98" s="40" t="s">
        <v>2383</v>
      </c>
      <c r="I98" s="40" t="s">
        <v>2389</v>
      </c>
      <c r="J98" s="40" t="s">
        <v>2376</v>
      </c>
    </row>
    <row r="99" spans="1:10" x14ac:dyDescent="0.25">
      <c r="A99" s="40"/>
      <c r="B99" s="40"/>
      <c r="C99" s="40"/>
      <c r="E99" s="40" t="s">
        <v>2380</v>
      </c>
      <c r="F99" s="40" t="s">
        <v>2380</v>
      </c>
      <c r="G99" s="40" t="s">
        <v>2383</v>
      </c>
      <c r="H99" s="40" t="s">
        <v>2380</v>
      </c>
      <c r="I99" s="40" t="s">
        <v>2389</v>
      </c>
      <c r="J99" s="40" t="s">
        <v>2376</v>
      </c>
    </row>
    <row r="100" spans="1:10" x14ac:dyDescent="0.25">
      <c r="A100" s="40"/>
      <c r="B100" s="40"/>
      <c r="C100" s="40"/>
      <c r="E100" s="40" t="s">
        <v>2380</v>
      </c>
      <c r="F100" s="40" t="s">
        <v>2380</v>
      </c>
      <c r="G100" s="40" t="s">
        <v>2383</v>
      </c>
      <c r="H100" s="40" t="s">
        <v>2378</v>
      </c>
      <c r="I100" s="40" t="s">
        <v>2389</v>
      </c>
      <c r="J100" s="40" t="s">
        <v>2383</v>
      </c>
    </row>
    <row r="101" spans="1:10" x14ac:dyDescent="0.25">
      <c r="A101" s="40"/>
      <c r="B101" s="40"/>
      <c r="C101" s="40"/>
      <c r="E101" s="40" t="s">
        <v>2380</v>
      </c>
      <c r="F101" s="40" t="s">
        <v>2380</v>
      </c>
      <c r="G101" s="40" t="s">
        <v>2383</v>
      </c>
      <c r="H101" s="40" t="s">
        <v>2389</v>
      </c>
      <c r="I101" s="40" t="s">
        <v>2389</v>
      </c>
      <c r="J101" s="40" t="s">
        <v>2383</v>
      </c>
    </row>
    <row r="102" spans="1:10" x14ac:dyDescent="0.25">
      <c r="A102" s="40"/>
      <c r="B102" s="40"/>
      <c r="C102" s="40"/>
      <c r="E102" s="40" t="s">
        <v>2380</v>
      </c>
      <c r="F102" s="40" t="s">
        <v>2380</v>
      </c>
      <c r="G102" s="40" t="s">
        <v>2383</v>
      </c>
      <c r="H102" s="40" t="s">
        <v>2376</v>
      </c>
      <c r="I102" s="40" t="s">
        <v>2389</v>
      </c>
      <c r="J102" s="40" t="s">
        <v>2383</v>
      </c>
    </row>
    <row r="103" spans="1:10" x14ac:dyDescent="0.25">
      <c r="A103" s="40"/>
      <c r="B103" s="40"/>
      <c r="C103" s="40"/>
      <c r="E103" s="40" t="s">
        <v>2380</v>
      </c>
      <c r="F103" s="40" t="s">
        <v>2380</v>
      </c>
      <c r="G103" s="40" t="s">
        <v>2383</v>
      </c>
      <c r="H103" s="40" t="s">
        <v>2376</v>
      </c>
      <c r="I103" s="40" t="s">
        <v>2389</v>
      </c>
      <c r="J103" s="40" t="s">
        <v>2376</v>
      </c>
    </row>
    <row r="104" spans="1:10" x14ac:dyDescent="0.25">
      <c r="A104" s="40"/>
      <c r="B104" s="40"/>
      <c r="C104" s="40"/>
      <c r="E104" s="40" t="s">
        <v>2380</v>
      </c>
      <c r="F104" s="40" t="s">
        <v>2392</v>
      </c>
      <c r="G104" s="40" t="s">
        <v>2383</v>
      </c>
      <c r="H104" s="40" t="s">
        <v>2389</v>
      </c>
      <c r="I104" s="40" t="s">
        <v>2389</v>
      </c>
      <c r="J104" s="40" t="s">
        <v>2383</v>
      </c>
    </row>
    <row r="105" spans="1:10" x14ac:dyDescent="0.25">
      <c r="A105" s="40"/>
      <c r="B105" s="40"/>
      <c r="C105" s="40"/>
      <c r="E105" s="40" t="s">
        <v>2380</v>
      </c>
      <c r="F105" s="40" t="s">
        <v>2392</v>
      </c>
      <c r="G105" s="40" t="s">
        <v>2383</v>
      </c>
      <c r="H105" s="40" t="s">
        <v>2400</v>
      </c>
      <c r="I105" s="40" t="s">
        <v>2389</v>
      </c>
      <c r="J105" s="40" t="s">
        <v>2398</v>
      </c>
    </row>
    <row r="106" spans="1:10" x14ac:dyDescent="0.25">
      <c r="A106" s="40"/>
      <c r="B106" s="40"/>
      <c r="C106" s="40"/>
      <c r="E106" s="40" t="s">
        <v>2380</v>
      </c>
      <c r="F106" s="40" t="s">
        <v>2380</v>
      </c>
      <c r="G106" s="40" t="s">
        <v>2383</v>
      </c>
      <c r="H106" s="40" t="s">
        <v>2389</v>
      </c>
      <c r="I106" s="40" t="s">
        <v>2389</v>
      </c>
      <c r="J106" s="40" t="s">
        <v>2405</v>
      </c>
    </row>
    <row r="107" spans="1:10" x14ac:dyDescent="0.25">
      <c r="A107" s="40"/>
      <c r="B107" s="40"/>
      <c r="C107" s="40"/>
      <c r="E107" s="40" t="s">
        <v>2380</v>
      </c>
      <c r="F107" s="40" t="s">
        <v>2392</v>
      </c>
      <c r="G107" s="40" t="s">
        <v>2383</v>
      </c>
      <c r="H107" s="40" t="s">
        <v>2376</v>
      </c>
      <c r="I107" s="40" t="s">
        <v>2389</v>
      </c>
      <c r="J107" s="40" t="s">
        <v>2376</v>
      </c>
    </row>
    <row r="108" spans="1:10" x14ac:dyDescent="0.25">
      <c r="A108" s="40"/>
      <c r="B108" s="40"/>
      <c r="C108" s="40"/>
      <c r="E108" s="40" t="s">
        <v>2380</v>
      </c>
      <c r="F108" s="40" t="s">
        <v>2392</v>
      </c>
      <c r="G108" s="40" t="s">
        <v>2383</v>
      </c>
      <c r="H108" s="40" t="s">
        <v>2376</v>
      </c>
      <c r="I108" s="40" t="s">
        <v>2389</v>
      </c>
      <c r="J108" s="40" t="s">
        <v>2383</v>
      </c>
    </row>
    <row r="109" spans="1:10" x14ac:dyDescent="0.25">
      <c r="A109" s="40"/>
      <c r="B109" s="40"/>
      <c r="C109" s="40"/>
      <c r="E109" s="40" t="s">
        <v>2380</v>
      </c>
      <c r="F109" s="40" t="s">
        <v>2392</v>
      </c>
      <c r="G109" s="40" t="s">
        <v>2383</v>
      </c>
      <c r="H109" s="40" t="s">
        <v>2376</v>
      </c>
      <c r="I109" s="40" t="s">
        <v>2389</v>
      </c>
      <c r="J109" s="29" t="s">
        <v>2389</v>
      </c>
    </row>
    <row r="110" spans="1:10" x14ac:dyDescent="0.25">
      <c r="A110" s="40"/>
      <c r="B110" s="40"/>
      <c r="C110" s="40"/>
      <c r="E110" s="40" t="s">
        <v>2380</v>
      </c>
      <c r="F110" s="40" t="s">
        <v>2392</v>
      </c>
      <c r="G110" s="40" t="s">
        <v>2383</v>
      </c>
      <c r="H110" s="40" t="s">
        <v>2389</v>
      </c>
      <c r="I110" s="40" t="s">
        <v>2389</v>
      </c>
      <c r="J110" s="40" t="s">
        <v>2378</v>
      </c>
    </row>
    <row r="111" spans="1:10" x14ac:dyDescent="0.25">
      <c r="A111" s="40"/>
      <c r="B111" s="40"/>
      <c r="C111" s="40"/>
      <c r="E111" s="40" t="s">
        <v>2380</v>
      </c>
      <c r="F111" s="40" t="s">
        <v>2392</v>
      </c>
      <c r="G111" s="40" t="s">
        <v>2383</v>
      </c>
      <c r="H111" s="40" t="s">
        <v>2376</v>
      </c>
      <c r="I111" s="40" t="s">
        <v>2389</v>
      </c>
      <c r="J111" s="40" t="s">
        <v>2380</v>
      </c>
    </row>
    <row r="112" spans="1:10" x14ac:dyDescent="0.25">
      <c r="A112" s="40"/>
      <c r="B112" s="40"/>
      <c r="C112" s="40"/>
      <c r="E112" s="40" t="s">
        <v>2380</v>
      </c>
      <c r="F112" s="40" t="s">
        <v>2381</v>
      </c>
      <c r="G112" s="40" t="s">
        <v>2383</v>
      </c>
      <c r="H112" s="40" t="s">
        <v>2400</v>
      </c>
      <c r="I112" s="40" t="s">
        <v>2389</v>
      </c>
      <c r="J112" s="40" t="s">
        <v>2378</v>
      </c>
    </row>
    <row r="113" spans="1:10" x14ac:dyDescent="0.25">
      <c r="A113" s="40"/>
      <c r="B113" s="40"/>
      <c r="C113" s="40"/>
      <c r="E113" s="40" t="s">
        <v>2380</v>
      </c>
      <c r="F113" s="40" t="s">
        <v>2381</v>
      </c>
      <c r="G113" s="40" t="s">
        <v>2383</v>
      </c>
      <c r="H113" s="40" t="s">
        <v>2376</v>
      </c>
      <c r="I113" s="40" t="s">
        <v>2389</v>
      </c>
      <c r="J113" s="29" t="s">
        <v>2400</v>
      </c>
    </row>
    <row r="114" spans="1:10" x14ac:dyDescent="0.25">
      <c r="A114" s="40"/>
      <c r="B114" s="40"/>
      <c r="C114" s="40"/>
      <c r="E114" s="40" t="s">
        <v>2380</v>
      </c>
      <c r="F114" s="40" t="s">
        <v>2380</v>
      </c>
      <c r="G114" s="40" t="s">
        <v>2383</v>
      </c>
      <c r="H114" s="40" t="s">
        <v>2401</v>
      </c>
      <c r="I114" s="40" t="s">
        <v>2389</v>
      </c>
      <c r="J114" s="31" t="s">
        <v>2407</v>
      </c>
    </row>
    <row r="115" spans="1:10" x14ac:dyDescent="0.25">
      <c r="A115" s="40"/>
      <c r="B115" s="40"/>
      <c r="C115" s="40"/>
      <c r="E115" s="40" t="s">
        <v>2380</v>
      </c>
      <c r="F115" s="40" t="s">
        <v>2395</v>
      </c>
      <c r="G115" s="40" t="s">
        <v>2383</v>
      </c>
      <c r="H115" s="40" t="s">
        <v>2376</v>
      </c>
      <c r="I115" s="40" t="s">
        <v>2389</v>
      </c>
      <c r="J115" s="29" t="s">
        <v>2392</v>
      </c>
    </row>
    <row r="116" spans="1:10" x14ac:dyDescent="0.25">
      <c r="A116" s="40"/>
      <c r="B116" s="40"/>
      <c r="C116" s="40"/>
      <c r="E116" s="40" t="s">
        <v>2380</v>
      </c>
      <c r="F116" s="40" t="s">
        <v>2380</v>
      </c>
      <c r="G116" s="40" t="s">
        <v>2383</v>
      </c>
      <c r="H116" s="40" t="s">
        <v>2376</v>
      </c>
      <c r="I116" s="40" t="s">
        <v>2389</v>
      </c>
      <c r="J116" s="29" t="s">
        <v>2383</v>
      </c>
    </row>
    <row r="117" spans="1:10" x14ac:dyDescent="0.25">
      <c r="A117" s="40"/>
      <c r="B117" s="40"/>
      <c r="C117" s="29"/>
      <c r="E117" s="40" t="s">
        <v>2380</v>
      </c>
      <c r="F117" s="40" t="s">
        <v>2392</v>
      </c>
      <c r="G117" s="40" t="s">
        <v>2383</v>
      </c>
      <c r="H117" s="40" t="s">
        <v>2376</v>
      </c>
      <c r="I117" s="40" t="s">
        <v>2389</v>
      </c>
      <c r="J117" s="29" t="s">
        <v>2383</v>
      </c>
    </row>
    <row r="118" spans="1:10" x14ac:dyDescent="0.25">
      <c r="A118" s="40"/>
      <c r="B118" s="40"/>
      <c r="C118" s="40"/>
      <c r="E118" s="40" t="s">
        <v>2380</v>
      </c>
      <c r="F118" s="40" t="s">
        <v>2380</v>
      </c>
      <c r="G118" s="40" t="s">
        <v>2383</v>
      </c>
      <c r="H118" s="40" t="s">
        <v>2389</v>
      </c>
    </row>
    <row r="119" spans="1:10" x14ac:dyDescent="0.25">
      <c r="A119" s="40"/>
      <c r="B119" s="40"/>
      <c r="C119" s="40"/>
      <c r="E119" s="40" t="s">
        <v>2380</v>
      </c>
      <c r="F119" s="40" t="s">
        <v>2392</v>
      </c>
      <c r="G119" s="40" t="s">
        <v>2383</v>
      </c>
      <c r="H119" s="40" t="s">
        <v>2376</v>
      </c>
    </row>
    <row r="120" spans="1:10" x14ac:dyDescent="0.25">
      <c r="A120" s="40"/>
      <c r="B120" s="40"/>
      <c r="C120" s="40"/>
      <c r="E120" s="40" t="s">
        <v>2380</v>
      </c>
      <c r="F120" s="40" t="s">
        <v>2392</v>
      </c>
      <c r="G120" s="40" t="s">
        <v>2383</v>
      </c>
      <c r="H120" s="40" t="s">
        <v>2400</v>
      </c>
    </row>
    <row r="121" spans="1:10" x14ac:dyDescent="0.25">
      <c r="A121" s="40"/>
      <c r="B121" s="40"/>
      <c r="C121" s="40"/>
      <c r="E121" s="40" t="s">
        <v>2380</v>
      </c>
      <c r="F121" s="40" t="s">
        <v>2380</v>
      </c>
      <c r="G121" s="40" t="s">
        <v>2383</v>
      </c>
      <c r="H121" s="29" t="s">
        <v>2376</v>
      </c>
    </row>
    <row r="122" spans="1:10" x14ac:dyDescent="0.25">
      <c r="A122" s="40"/>
      <c r="B122" s="40"/>
      <c r="C122" s="40"/>
      <c r="E122" s="40" t="s">
        <v>2380</v>
      </c>
      <c r="F122" s="40" t="s">
        <v>2380</v>
      </c>
      <c r="G122" s="40" t="s">
        <v>2383</v>
      </c>
      <c r="H122" s="40" t="s">
        <v>2389</v>
      </c>
    </row>
    <row r="123" spans="1:10" x14ac:dyDescent="0.25">
      <c r="A123" s="40"/>
      <c r="B123" s="40"/>
      <c r="C123" s="40"/>
      <c r="E123" s="40" t="s">
        <v>2380</v>
      </c>
      <c r="F123" s="40" t="s">
        <v>2380</v>
      </c>
      <c r="G123" s="40" t="s">
        <v>2383</v>
      </c>
      <c r="H123" s="40" t="s">
        <v>2376</v>
      </c>
    </row>
    <row r="124" spans="1:10" x14ac:dyDescent="0.25">
      <c r="A124" s="40"/>
      <c r="B124" s="40"/>
      <c r="C124" s="40"/>
      <c r="E124" s="40" t="s">
        <v>2380</v>
      </c>
      <c r="F124" s="40" t="s">
        <v>2380</v>
      </c>
      <c r="G124" s="40" t="s">
        <v>2383</v>
      </c>
      <c r="H124" s="40" t="s">
        <v>2376</v>
      </c>
    </row>
    <row r="125" spans="1:10" x14ac:dyDescent="0.25">
      <c r="A125" s="40"/>
      <c r="B125" s="40"/>
      <c r="C125" s="40"/>
      <c r="E125" s="40" t="s">
        <v>2380</v>
      </c>
      <c r="F125" s="40" t="s">
        <v>2380</v>
      </c>
      <c r="G125" s="40" t="s">
        <v>2383</v>
      </c>
      <c r="H125" s="40" t="s">
        <v>2376</v>
      </c>
    </row>
    <row r="126" spans="1:10" x14ac:dyDescent="0.25">
      <c r="A126" s="40"/>
      <c r="B126" s="40"/>
      <c r="C126" s="40"/>
      <c r="E126" s="40" t="s">
        <v>2380</v>
      </c>
      <c r="F126" s="40" t="s">
        <v>2380</v>
      </c>
      <c r="G126" s="40" t="s">
        <v>2383</v>
      </c>
      <c r="H126" s="40" t="s">
        <v>2396</v>
      </c>
    </row>
    <row r="127" spans="1:10" x14ac:dyDescent="0.25">
      <c r="A127" s="40"/>
      <c r="B127" s="40"/>
      <c r="C127" s="32"/>
      <c r="E127" s="40" t="s">
        <v>2380</v>
      </c>
      <c r="F127" s="40" t="s">
        <v>2392</v>
      </c>
      <c r="G127" s="40" t="s">
        <v>2383</v>
      </c>
      <c r="H127" s="40" t="s">
        <v>2400</v>
      </c>
    </row>
    <row r="128" spans="1:10" x14ac:dyDescent="0.25">
      <c r="A128" s="40"/>
      <c r="B128" s="40"/>
      <c r="C128" s="40"/>
      <c r="E128" s="40" t="s">
        <v>2380</v>
      </c>
      <c r="F128" s="40" t="s">
        <v>2392</v>
      </c>
      <c r="G128" s="40" t="s">
        <v>2383</v>
      </c>
      <c r="H128" s="40" t="s">
        <v>2400</v>
      </c>
    </row>
    <row r="129" spans="1:8" x14ac:dyDescent="0.25">
      <c r="A129" s="40"/>
      <c r="B129" s="40"/>
      <c r="C129" s="40"/>
      <c r="E129" s="40" t="s">
        <v>2380</v>
      </c>
      <c r="F129" s="40" t="s">
        <v>2392</v>
      </c>
      <c r="G129" s="40" t="s">
        <v>2383</v>
      </c>
      <c r="H129" s="40" t="s">
        <v>2389</v>
      </c>
    </row>
    <row r="130" spans="1:8" x14ac:dyDescent="0.25">
      <c r="A130" s="40"/>
      <c r="B130" s="40"/>
      <c r="C130" s="40"/>
      <c r="E130" s="40" t="s">
        <v>2380</v>
      </c>
      <c r="F130" s="40" t="s">
        <v>2392</v>
      </c>
      <c r="G130" s="40" t="s">
        <v>2383</v>
      </c>
      <c r="H130" s="40" t="s">
        <v>2392</v>
      </c>
    </row>
    <row r="131" spans="1:8" x14ac:dyDescent="0.25">
      <c r="A131" s="40"/>
      <c r="B131" s="40"/>
      <c r="C131" s="40"/>
      <c r="E131" s="40" t="s">
        <v>2380</v>
      </c>
      <c r="F131" s="40" t="s">
        <v>2392</v>
      </c>
      <c r="G131" s="40" t="s">
        <v>2383</v>
      </c>
      <c r="H131" s="40" t="s">
        <v>2376</v>
      </c>
    </row>
    <row r="132" spans="1:8" x14ac:dyDescent="0.25">
      <c r="A132" s="40"/>
      <c r="B132" s="40"/>
      <c r="C132" s="40"/>
      <c r="E132" s="40" t="s">
        <v>2380</v>
      </c>
      <c r="F132" s="40" t="s">
        <v>2380</v>
      </c>
      <c r="G132" s="40" t="s">
        <v>2383</v>
      </c>
      <c r="H132" s="40" t="s">
        <v>2376</v>
      </c>
    </row>
    <row r="133" spans="1:8" x14ac:dyDescent="0.25">
      <c r="A133" s="40"/>
      <c r="B133" s="40"/>
      <c r="C133" s="40"/>
      <c r="E133" s="40" t="s">
        <v>2380</v>
      </c>
      <c r="F133" s="40" t="s">
        <v>2392</v>
      </c>
      <c r="G133" s="40" t="s">
        <v>2383</v>
      </c>
      <c r="H133" s="29" t="s">
        <v>2389</v>
      </c>
    </row>
    <row r="134" spans="1:8" x14ac:dyDescent="0.25">
      <c r="A134" s="40"/>
      <c r="B134" s="40"/>
      <c r="C134" s="40"/>
      <c r="E134" s="40" t="s">
        <v>2380</v>
      </c>
      <c r="F134" s="40" t="s">
        <v>2392</v>
      </c>
      <c r="G134" s="40" t="s">
        <v>2383</v>
      </c>
      <c r="H134" s="40" t="s">
        <v>2376</v>
      </c>
    </row>
    <row r="135" spans="1:8" x14ac:dyDescent="0.25">
      <c r="A135" s="40"/>
      <c r="B135" s="40"/>
      <c r="C135" s="40"/>
      <c r="E135" s="40" t="s">
        <v>2380</v>
      </c>
      <c r="F135" s="40" t="s">
        <v>2392</v>
      </c>
      <c r="G135" s="40" t="s">
        <v>2383</v>
      </c>
      <c r="H135" s="40" t="s">
        <v>2376</v>
      </c>
    </row>
    <row r="136" spans="1:8" x14ac:dyDescent="0.25">
      <c r="A136" s="40"/>
      <c r="B136" s="40"/>
      <c r="C136" s="40"/>
      <c r="E136" s="40" t="s">
        <v>2380</v>
      </c>
      <c r="F136" s="40" t="s">
        <v>2392</v>
      </c>
      <c r="G136" s="40" t="s">
        <v>2383</v>
      </c>
      <c r="H136" s="40" t="s">
        <v>2400</v>
      </c>
    </row>
    <row r="137" spans="1:8" x14ac:dyDescent="0.25">
      <c r="A137" s="40"/>
      <c r="B137" s="40"/>
      <c r="C137" s="40"/>
      <c r="E137" s="40" t="s">
        <v>2380</v>
      </c>
      <c r="F137" s="40" t="s">
        <v>2392</v>
      </c>
      <c r="G137" s="40" t="s">
        <v>2383</v>
      </c>
      <c r="H137" s="40" t="s">
        <v>2376</v>
      </c>
    </row>
    <row r="138" spans="1:8" x14ac:dyDescent="0.25">
      <c r="A138" s="40"/>
      <c r="B138" s="40"/>
      <c r="C138" s="40"/>
      <c r="E138" s="40" t="s">
        <v>2380</v>
      </c>
      <c r="F138" s="40" t="s">
        <v>2381</v>
      </c>
      <c r="G138" s="40" t="s">
        <v>2383</v>
      </c>
      <c r="H138" s="40" t="s">
        <v>2383</v>
      </c>
    </row>
    <row r="139" spans="1:8" x14ac:dyDescent="0.25">
      <c r="A139" s="40"/>
      <c r="B139" s="40"/>
      <c r="C139" s="40"/>
      <c r="E139" s="40" t="s">
        <v>2380</v>
      </c>
      <c r="F139" s="40" t="s">
        <v>2381</v>
      </c>
      <c r="G139" s="40" t="s">
        <v>2383</v>
      </c>
      <c r="H139" s="40" t="s">
        <v>2400</v>
      </c>
    </row>
    <row r="140" spans="1:8" x14ac:dyDescent="0.25">
      <c r="A140" s="40"/>
      <c r="B140" s="40"/>
      <c r="C140" s="40"/>
      <c r="E140" s="40" t="s">
        <v>2380</v>
      </c>
      <c r="F140" s="40" t="s">
        <v>2380</v>
      </c>
      <c r="G140" s="40" t="s">
        <v>2383</v>
      </c>
      <c r="H140" s="40" t="s">
        <v>2402</v>
      </c>
    </row>
    <row r="141" spans="1:8" x14ac:dyDescent="0.25">
      <c r="A141" s="40"/>
      <c r="B141" s="40"/>
      <c r="C141" s="40"/>
      <c r="E141" s="40" t="s">
        <v>2380</v>
      </c>
      <c r="F141" s="40" t="s">
        <v>2380</v>
      </c>
      <c r="G141" s="40" t="s">
        <v>2383</v>
      </c>
      <c r="H141" s="40" t="s">
        <v>2392</v>
      </c>
    </row>
    <row r="142" spans="1:8" x14ac:dyDescent="0.25">
      <c r="A142" s="40"/>
      <c r="B142" s="40"/>
      <c r="C142" s="40"/>
      <c r="E142" s="40" t="s">
        <v>2380</v>
      </c>
      <c r="F142" s="40" t="s">
        <v>2380</v>
      </c>
      <c r="G142" s="40" t="s">
        <v>2383</v>
      </c>
      <c r="H142" s="40" t="s">
        <v>2376</v>
      </c>
    </row>
    <row r="143" spans="1:8" x14ac:dyDescent="0.25">
      <c r="A143" s="40"/>
      <c r="B143" s="40"/>
      <c r="C143" s="40"/>
      <c r="E143" s="40" t="s">
        <v>2380</v>
      </c>
      <c r="F143" s="40" t="s">
        <v>2380</v>
      </c>
      <c r="G143" s="40" t="s">
        <v>2383</v>
      </c>
      <c r="H143" s="40" t="s">
        <v>2376</v>
      </c>
    </row>
    <row r="144" spans="1:8" x14ac:dyDescent="0.25">
      <c r="A144" s="40"/>
      <c r="B144" s="40"/>
      <c r="C144" s="40"/>
      <c r="E144" s="40" t="s">
        <v>2380</v>
      </c>
      <c r="F144" s="29" t="s">
        <v>2407</v>
      </c>
      <c r="G144" s="40" t="s">
        <v>2383</v>
      </c>
      <c r="H144" s="40" t="s">
        <v>2401</v>
      </c>
    </row>
    <row r="145" spans="1:8" x14ac:dyDescent="0.25">
      <c r="A145" s="40"/>
      <c r="B145" s="40"/>
      <c r="C145" s="40"/>
      <c r="E145" s="40" t="s">
        <v>2380</v>
      </c>
      <c r="F145" s="40" t="s">
        <v>2380</v>
      </c>
      <c r="G145" s="40" t="s">
        <v>2383</v>
      </c>
      <c r="H145" s="40" t="s">
        <v>2401</v>
      </c>
    </row>
    <row r="146" spans="1:8" x14ac:dyDescent="0.25">
      <c r="A146" s="40"/>
      <c r="B146" s="40"/>
      <c r="C146" s="40"/>
      <c r="E146" s="40" t="s">
        <v>2380</v>
      </c>
      <c r="F146" s="40" t="s">
        <v>2392</v>
      </c>
      <c r="G146" s="40" t="s">
        <v>2383</v>
      </c>
      <c r="H146" s="40" t="s">
        <v>2401</v>
      </c>
    </row>
    <row r="147" spans="1:8" x14ac:dyDescent="0.25">
      <c r="A147" s="40"/>
      <c r="B147" s="40"/>
      <c r="C147" s="40"/>
      <c r="E147" s="40" t="s">
        <v>2380</v>
      </c>
      <c r="F147" s="40" t="s">
        <v>2392</v>
      </c>
      <c r="G147" s="40" t="s">
        <v>2383</v>
      </c>
      <c r="H147" s="40" t="s">
        <v>2376</v>
      </c>
    </row>
    <row r="148" spans="1:8" x14ac:dyDescent="0.25">
      <c r="A148" s="40"/>
      <c r="B148" s="40"/>
      <c r="C148" s="40"/>
      <c r="E148" s="40" t="s">
        <v>2380</v>
      </c>
      <c r="F148" s="29" t="s">
        <v>2407</v>
      </c>
      <c r="G148" s="40" t="s">
        <v>2383</v>
      </c>
      <c r="H148" s="40" t="s">
        <v>2389</v>
      </c>
    </row>
    <row r="149" spans="1:8" x14ac:dyDescent="0.25">
      <c r="A149" s="40"/>
      <c r="B149" s="40"/>
      <c r="C149" s="40"/>
      <c r="E149" s="40" t="s">
        <v>2380</v>
      </c>
      <c r="F149" s="40" t="s">
        <v>2392</v>
      </c>
      <c r="G149" s="40" t="s">
        <v>2383</v>
      </c>
      <c r="H149" s="40" t="s">
        <v>2389</v>
      </c>
    </row>
    <row r="150" spans="1:8" x14ac:dyDescent="0.25">
      <c r="A150" s="40"/>
      <c r="B150" s="40"/>
      <c r="C150" s="40"/>
      <c r="E150" s="40" t="s">
        <v>2380</v>
      </c>
      <c r="F150" s="40" t="s">
        <v>2392</v>
      </c>
      <c r="G150" s="40" t="s">
        <v>2383</v>
      </c>
      <c r="H150" s="40" t="s">
        <v>2383</v>
      </c>
    </row>
    <row r="151" spans="1:8" x14ac:dyDescent="0.25">
      <c r="A151" s="40"/>
      <c r="B151" s="40"/>
      <c r="C151" s="40"/>
      <c r="E151" s="40" t="s">
        <v>2380</v>
      </c>
      <c r="F151" s="40" t="s">
        <v>2392</v>
      </c>
      <c r="G151" s="40" t="s">
        <v>2383</v>
      </c>
      <c r="H151" s="40" t="s">
        <v>2396</v>
      </c>
    </row>
    <row r="152" spans="1:8" x14ac:dyDescent="0.25">
      <c r="A152" s="40"/>
      <c r="B152" s="40"/>
      <c r="C152" s="40"/>
      <c r="E152" s="40" t="s">
        <v>2380</v>
      </c>
      <c r="F152" s="40" t="s">
        <v>2392</v>
      </c>
      <c r="G152" s="40" t="s">
        <v>2383</v>
      </c>
      <c r="H152" s="40" t="s">
        <v>2376</v>
      </c>
    </row>
    <row r="153" spans="1:8" x14ac:dyDescent="0.25">
      <c r="A153" s="40"/>
      <c r="B153" s="40"/>
      <c r="C153" s="29"/>
      <c r="E153" s="40" t="s">
        <v>2380</v>
      </c>
      <c r="F153" s="40" t="s">
        <v>2381</v>
      </c>
      <c r="G153" s="40" t="s">
        <v>2383</v>
      </c>
      <c r="H153" s="40" t="s">
        <v>2400</v>
      </c>
    </row>
    <row r="154" spans="1:8" x14ac:dyDescent="0.25">
      <c r="A154" s="40"/>
      <c r="B154" s="40"/>
      <c r="C154" s="29"/>
      <c r="E154" s="40" t="s">
        <v>2380</v>
      </c>
      <c r="F154" s="40" t="s">
        <v>2381</v>
      </c>
      <c r="G154" s="40" t="s">
        <v>2383</v>
      </c>
      <c r="H154" s="40" t="s">
        <v>2392</v>
      </c>
    </row>
    <row r="155" spans="1:8" x14ac:dyDescent="0.25">
      <c r="A155" s="40"/>
      <c r="B155" s="40"/>
      <c r="C155" s="29"/>
      <c r="E155" s="40" t="s">
        <v>2380</v>
      </c>
      <c r="F155" s="40" t="s">
        <v>2380</v>
      </c>
      <c r="G155" s="40" t="s">
        <v>2383</v>
      </c>
      <c r="H155" s="29" t="s">
        <v>2407</v>
      </c>
    </row>
    <row r="156" spans="1:8" x14ac:dyDescent="0.25">
      <c r="A156" s="40"/>
      <c r="B156" s="40"/>
      <c r="C156" s="29"/>
      <c r="E156" s="40" t="s">
        <v>2380</v>
      </c>
      <c r="F156" s="40" t="s">
        <v>2395</v>
      </c>
      <c r="G156" s="40" t="s">
        <v>2383</v>
      </c>
      <c r="H156" s="40" t="s">
        <v>2400</v>
      </c>
    </row>
    <row r="157" spans="1:8" x14ac:dyDescent="0.25">
      <c r="A157" s="40"/>
      <c r="B157" s="40"/>
      <c r="C157" s="40"/>
      <c r="E157" s="40" t="s">
        <v>2380</v>
      </c>
      <c r="F157" s="30" t="s">
        <v>2380</v>
      </c>
      <c r="G157" s="40" t="s">
        <v>2383</v>
      </c>
      <c r="H157" s="40" t="s">
        <v>2396</v>
      </c>
    </row>
    <row r="158" spans="1:8" x14ac:dyDescent="0.25">
      <c r="A158" s="40"/>
      <c r="B158" s="40"/>
      <c r="C158" s="40"/>
      <c r="E158" s="40" t="s">
        <v>2380</v>
      </c>
      <c r="F158" s="29" t="s">
        <v>2380</v>
      </c>
      <c r="G158" s="40" t="s">
        <v>2383</v>
      </c>
      <c r="H158" s="40" t="s">
        <v>2400</v>
      </c>
    </row>
    <row r="159" spans="1:8" x14ac:dyDescent="0.25">
      <c r="A159" s="40"/>
      <c r="B159" s="40"/>
      <c r="C159" s="29"/>
      <c r="E159" s="40" t="s">
        <v>2380</v>
      </c>
      <c r="F159" s="40" t="s">
        <v>2376</v>
      </c>
      <c r="G159" s="40" t="s">
        <v>2383</v>
      </c>
      <c r="H159" s="40" t="s">
        <v>2389</v>
      </c>
    </row>
    <row r="160" spans="1:8" x14ac:dyDescent="0.25">
      <c r="A160" s="40"/>
      <c r="B160" s="40"/>
      <c r="C160" s="29"/>
      <c r="E160" s="40" t="s">
        <v>2380</v>
      </c>
      <c r="F160" s="40" t="s">
        <v>2395</v>
      </c>
      <c r="G160" s="40" t="s">
        <v>2383</v>
      </c>
      <c r="H160" s="40" t="s">
        <v>2376</v>
      </c>
    </row>
    <row r="161" spans="1:8" x14ac:dyDescent="0.25">
      <c r="A161" s="40"/>
      <c r="B161" s="40"/>
      <c r="C161" s="29"/>
      <c r="E161" s="40" t="s">
        <v>2380</v>
      </c>
      <c r="F161" s="30" t="s">
        <v>2380</v>
      </c>
      <c r="G161" s="40" t="s">
        <v>2383</v>
      </c>
      <c r="H161" s="40" t="s">
        <v>2376</v>
      </c>
    </row>
    <row r="162" spans="1:8" x14ac:dyDescent="0.25">
      <c r="E162" s="40" t="s">
        <v>2380</v>
      </c>
      <c r="F162" s="40" t="s">
        <v>2404</v>
      </c>
      <c r="G162" s="40" t="s">
        <v>2383</v>
      </c>
      <c r="H162" s="40" t="s">
        <v>2376</v>
      </c>
    </row>
    <row r="163" spans="1:8" x14ac:dyDescent="0.25">
      <c r="E163" s="40" t="s">
        <v>2380</v>
      </c>
      <c r="F163" s="40" t="s">
        <v>2381</v>
      </c>
      <c r="G163" s="40" t="s">
        <v>2383</v>
      </c>
      <c r="H163" s="40" t="s">
        <v>2383</v>
      </c>
    </row>
    <row r="164" spans="1:8" x14ac:dyDescent="0.25">
      <c r="E164" s="40" t="s">
        <v>2380</v>
      </c>
      <c r="F164" s="40" t="s">
        <v>2381</v>
      </c>
      <c r="G164" s="40" t="s">
        <v>2383</v>
      </c>
      <c r="H164" s="40" t="s">
        <v>2376</v>
      </c>
    </row>
    <row r="165" spans="1:8" x14ac:dyDescent="0.25">
      <c r="E165" s="40" t="s">
        <v>2380</v>
      </c>
      <c r="F165" s="40" t="s">
        <v>2380</v>
      </c>
      <c r="G165" s="40" t="s">
        <v>2383</v>
      </c>
      <c r="H165" s="40" t="s">
        <v>2396</v>
      </c>
    </row>
    <row r="166" spans="1:8" x14ac:dyDescent="0.25">
      <c r="E166" s="40" t="s">
        <v>2380</v>
      </c>
      <c r="F166" s="40" t="s">
        <v>2392</v>
      </c>
      <c r="G166" s="40" t="s">
        <v>2383</v>
      </c>
      <c r="H166" s="40" t="s">
        <v>2376</v>
      </c>
    </row>
    <row r="167" spans="1:8" x14ac:dyDescent="0.25">
      <c r="E167" s="40" t="s">
        <v>2380</v>
      </c>
      <c r="F167" s="40" t="s">
        <v>2392</v>
      </c>
      <c r="G167" s="40" t="s">
        <v>2383</v>
      </c>
      <c r="H167" s="40" t="s">
        <v>2376</v>
      </c>
    </row>
    <row r="168" spans="1:8" x14ac:dyDescent="0.25">
      <c r="E168" s="40" t="s">
        <v>2380</v>
      </c>
      <c r="F168" s="40" t="s">
        <v>2380</v>
      </c>
      <c r="G168" s="40" t="s">
        <v>2383</v>
      </c>
      <c r="H168" s="29" t="s">
        <v>2407</v>
      </c>
    </row>
    <row r="169" spans="1:8" x14ac:dyDescent="0.25">
      <c r="E169" s="40" t="s">
        <v>2380</v>
      </c>
      <c r="F169" s="40" t="s">
        <v>2392</v>
      </c>
      <c r="G169" s="40" t="s">
        <v>2383</v>
      </c>
      <c r="H169" s="40" t="s">
        <v>2403</v>
      </c>
    </row>
    <row r="170" spans="1:8" x14ac:dyDescent="0.25">
      <c r="E170" s="40" t="s">
        <v>2380</v>
      </c>
      <c r="F170" s="40" t="s">
        <v>2381</v>
      </c>
      <c r="G170" s="40" t="s">
        <v>2383</v>
      </c>
      <c r="H170" s="40" t="s">
        <v>2396</v>
      </c>
    </row>
    <row r="171" spans="1:8" x14ac:dyDescent="0.25">
      <c r="E171" s="40" t="s">
        <v>2380</v>
      </c>
      <c r="F171" s="40" t="s">
        <v>2381</v>
      </c>
      <c r="G171" s="40" t="s">
        <v>2383</v>
      </c>
      <c r="H171" s="40" t="s">
        <v>2389</v>
      </c>
    </row>
    <row r="172" spans="1:8" x14ac:dyDescent="0.25">
      <c r="E172" s="40" t="s">
        <v>2380</v>
      </c>
      <c r="F172" s="40" t="s">
        <v>2380</v>
      </c>
      <c r="G172" s="40" t="s">
        <v>2383</v>
      </c>
      <c r="H172" s="40" t="s">
        <v>2389</v>
      </c>
    </row>
    <row r="173" spans="1:8" x14ac:dyDescent="0.25">
      <c r="E173" s="40" t="s">
        <v>2380</v>
      </c>
      <c r="F173" s="40" t="s">
        <v>2392</v>
      </c>
      <c r="G173" s="40" t="s">
        <v>2383</v>
      </c>
      <c r="H173" s="40" t="s">
        <v>2396</v>
      </c>
    </row>
    <row r="174" spans="1:8" x14ac:dyDescent="0.25">
      <c r="E174" s="40" t="s">
        <v>2380</v>
      </c>
      <c r="F174" s="40" t="s">
        <v>2392</v>
      </c>
      <c r="G174" s="40" t="s">
        <v>2383</v>
      </c>
      <c r="H174" s="40" t="s">
        <v>2383</v>
      </c>
    </row>
    <row r="175" spans="1:8" x14ac:dyDescent="0.25">
      <c r="E175" s="40" t="s">
        <v>2380</v>
      </c>
      <c r="F175" s="40" t="s">
        <v>2392</v>
      </c>
      <c r="G175" s="40" t="s">
        <v>2383</v>
      </c>
      <c r="H175" s="40" t="s">
        <v>2376</v>
      </c>
    </row>
    <row r="176" spans="1:8" x14ac:dyDescent="0.25">
      <c r="E176" s="40" t="s">
        <v>2380</v>
      </c>
      <c r="F176" s="40" t="s">
        <v>2392</v>
      </c>
      <c r="G176" s="40" t="s">
        <v>2383</v>
      </c>
      <c r="H176" s="40" t="s">
        <v>2397</v>
      </c>
    </row>
    <row r="177" spans="5:8" x14ac:dyDescent="0.25">
      <c r="E177" s="40" t="s">
        <v>2380</v>
      </c>
      <c r="F177" s="40" t="s">
        <v>2381</v>
      </c>
      <c r="G177" s="40" t="s">
        <v>2383</v>
      </c>
      <c r="H177" s="40" t="s">
        <v>2376</v>
      </c>
    </row>
    <row r="178" spans="5:8" x14ac:dyDescent="0.25">
      <c r="E178" s="40" t="s">
        <v>2380</v>
      </c>
      <c r="F178" s="40" t="s">
        <v>2381</v>
      </c>
      <c r="G178" s="40" t="s">
        <v>2383</v>
      </c>
      <c r="H178" s="40" t="s">
        <v>2376</v>
      </c>
    </row>
    <row r="179" spans="5:8" x14ac:dyDescent="0.25">
      <c r="E179" s="40" t="s">
        <v>2380</v>
      </c>
      <c r="F179" s="40" t="s">
        <v>2392</v>
      </c>
      <c r="G179" s="40" t="s">
        <v>2383</v>
      </c>
      <c r="H179" s="40" t="s">
        <v>2376</v>
      </c>
    </row>
    <row r="180" spans="5:8" x14ac:dyDescent="0.25">
      <c r="E180" s="40" t="s">
        <v>2380</v>
      </c>
      <c r="F180" s="40" t="s">
        <v>2378</v>
      </c>
      <c r="G180" s="40" t="s">
        <v>2383</v>
      </c>
      <c r="H180" s="40" t="s">
        <v>2376</v>
      </c>
    </row>
    <row r="181" spans="5:8" x14ac:dyDescent="0.25">
      <c r="E181" s="40" t="s">
        <v>2380</v>
      </c>
      <c r="F181" s="40" t="s">
        <v>2378</v>
      </c>
      <c r="G181" s="40" t="s">
        <v>2383</v>
      </c>
      <c r="H181" s="29" t="s">
        <v>2376</v>
      </c>
    </row>
    <row r="182" spans="5:8" x14ac:dyDescent="0.25">
      <c r="E182" s="40" t="s">
        <v>2380</v>
      </c>
      <c r="F182" s="40" t="s">
        <v>2378</v>
      </c>
      <c r="G182" s="40" t="s">
        <v>2383</v>
      </c>
      <c r="H182" s="40" t="s">
        <v>2402</v>
      </c>
    </row>
    <row r="183" spans="5:8" x14ac:dyDescent="0.25">
      <c r="E183" s="40" t="s">
        <v>2380</v>
      </c>
      <c r="F183" s="40" t="s">
        <v>2384</v>
      </c>
      <c r="G183" s="40" t="s">
        <v>2383</v>
      </c>
      <c r="H183" s="40" t="s">
        <v>2378</v>
      </c>
    </row>
    <row r="184" spans="5:8" x14ac:dyDescent="0.25">
      <c r="E184" s="40" t="s">
        <v>2380</v>
      </c>
      <c r="F184" s="40" t="s">
        <v>2384</v>
      </c>
      <c r="G184" s="40" t="s">
        <v>2383</v>
      </c>
      <c r="H184" s="29" t="s">
        <v>2407</v>
      </c>
    </row>
    <row r="185" spans="5:8" x14ac:dyDescent="0.25">
      <c r="E185" s="40" t="s">
        <v>2380</v>
      </c>
      <c r="F185" s="40" t="s">
        <v>2378</v>
      </c>
      <c r="G185" s="40" t="s">
        <v>2383</v>
      </c>
      <c r="H185" s="31" t="s">
        <v>2407</v>
      </c>
    </row>
    <row r="186" spans="5:8" x14ac:dyDescent="0.25">
      <c r="E186" s="40" t="s">
        <v>2380</v>
      </c>
      <c r="F186" s="40" t="s">
        <v>2378</v>
      </c>
      <c r="G186" s="40" t="s">
        <v>2383</v>
      </c>
      <c r="H186" s="40" t="s">
        <v>2389</v>
      </c>
    </row>
    <row r="187" spans="5:8" x14ac:dyDescent="0.25">
      <c r="E187" s="40" t="s">
        <v>2380</v>
      </c>
      <c r="F187" s="40" t="s">
        <v>2383</v>
      </c>
      <c r="G187" s="40" t="s">
        <v>2383</v>
      </c>
      <c r="H187" s="40" t="s">
        <v>2396</v>
      </c>
    </row>
    <row r="188" spans="5:8" x14ac:dyDescent="0.25">
      <c r="E188" s="40" t="s">
        <v>2380</v>
      </c>
      <c r="F188" s="40" t="s">
        <v>2383</v>
      </c>
      <c r="G188" s="40" t="s">
        <v>2383</v>
      </c>
      <c r="H188" s="29" t="s">
        <v>2376</v>
      </c>
    </row>
    <row r="189" spans="5:8" x14ac:dyDescent="0.25">
      <c r="E189" s="40" t="s">
        <v>2380</v>
      </c>
      <c r="F189" s="40" t="s">
        <v>2384</v>
      </c>
      <c r="G189" s="40" t="s">
        <v>2383</v>
      </c>
      <c r="H189" s="40" t="s">
        <v>2401</v>
      </c>
    </row>
    <row r="190" spans="5:8" x14ac:dyDescent="0.25">
      <c r="E190" s="40" t="s">
        <v>2380</v>
      </c>
      <c r="F190" s="40" t="s">
        <v>2378</v>
      </c>
      <c r="G190" s="40" t="s">
        <v>2383</v>
      </c>
      <c r="H190" s="29" t="s">
        <v>2407</v>
      </c>
    </row>
    <row r="191" spans="5:8" x14ac:dyDescent="0.25">
      <c r="E191" s="40" t="s">
        <v>2380</v>
      </c>
      <c r="F191" s="40" t="s">
        <v>2378</v>
      </c>
      <c r="G191" s="40" t="s">
        <v>2383</v>
      </c>
      <c r="H191" s="40" t="s">
        <v>2396</v>
      </c>
    </row>
    <row r="192" spans="5:8" x14ac:dyDescent="0.25">
      <c r="E192" s="40" t="s">
        <v>2380</v>
      </c>
      <c r="F192" s="40" t="s">
        <v>2378</v>
      </c>
      <c r="G192" s="40" t="s">
        <v>2383</v>
      </c>
      <c r="H192" s="40" t="s">
        <v>2389</v>
      </c>
    </row>
    <row r="193" spans="5:8" x14ac:dyDescent="0.25">
      <c r="E193" s="40" t="s">
        <v>2380</v>
      </c>
      <c r="F193" s="40" t="s">
        <v>2384</v>
      </c>
      <c r="G193" s="40" t="s">
        <v>2383</v>
      </c>
      <c r="H193" s="40" t="s">
        <v>2376</v>
      </c>
    </row>
    <row r="194" spans="5:8" x14ac:dyDescent="0.25">
      <c r="E194" s="40" t="s">
        <v>2380</v>
      </c>
      <c r="F194" s="40" t="s">
        <v>2378</v>
      </c>
      <c r="G194" s="40" t="s">
        <v>2383</v>
      </c>
      <c r="H194" s="40" t="s">
        <v>2376</v>
      </c>
    </row>
    <row r="195" spans="5:8" x14ac:dyDescent="0.25">
      <c r="E195" s="40" t="s">
        <v>2380</v>
      </c>
      <c r="F195" s="40" t="s">
        <v>2378</v>
      </c>
      <c r="G195" s="40" t="s">
        <v>2383</v>
      </c>
      <c r="H195" s="40" t="s">
        <v>2396</v>
      </c>
    </row>
    <row r="196" spans="5:8" x14ac:dyDescent="0.25">
      <c r="E196" s="40" t="s">
        <v>2380</v>
      </c>
      <c r="F196" s="40" t="s">
        <v>2378</v>
      </c>
      <c r="G196" s="40" t="s">
        <v>2383</v>
      </c>
      <c r="H196" s="29" t="s">
        <v>2407</v>
      </c>
    </row>
    <row r="197" spans="5:8" x14ac:dyDescent="0.25">
      <c r="E197" s="40" t="s">
        <v>2380</v>
      </c>
      <c r="F197" s="40" t="s">
        <v>2378</v>
      </c>
      <c r="G197" s="40" t="s">
        <v>2383</v>
      </c>
      <c r="H197" s="29" t="s">
        <v>2407</v>
      </c>
    </row>
    <row r="198" spans="5:8" x14ac:dyDescent="0.25">
      <c r="E198" s="40" t="s">
        <v>2380</v>
      </c>
      <c r="F198" s="40" t="s">
        <v>2383</v>
      </c>
      <c r="G198" s="40" t="s">
        <v>2383</v>
      </c>
      <c r="H198" s="40" t="s">
        <v>2396</v>
      </c>
    </row>
    <row r="199" spans="5:8" x14ac:dyDescent="0.25">
      <c r="E199" s="40" t="s">
        <v>2380</v>
      </c>
      <c r="F199" s="40" t="s">
        <v>2384</v>
      </c>
      <c r="G199" s="40" t="s">
        <v>2383</v>
      </c>
      <c r="H199" s="40" t="s">
        <v>2376</v>
      </c>
    </row>
    <row r="200" spans="5:8" x14ac:dyDescent="0.25">
      <c r="E200" s="40" t="s">
        <v>2380</v>
      </c>
      <c r="F200" s="40" t="s">
        <v>2378</v>
      </c>
      <c r="G200" s="40" t="s">
        <v>2383</v>
      </c>
      <c r="H200" s="40" t="s">
        <v>2376</v>
      </c>
    </row>
    <row r="201" spans="5:8" x14ac:dyDescent="0.25">
      <c r="E201" s="40" t="s">
        <v>2380</v>
      </c>
      <c r="F201" s="40" t="s">
        <v>2378</v>
      </c>
      <c r="G201" s="40" t="s">
        <v>2383</v>
      </c>
      <c r="H201" s="40" t="s">
        <v>2402</v>
      </c>
    </row>
    <row r="202" spans="5:8" x14ac:dyDescent="0.25">
      <c r="E202" s="40" t="s">
        <v>2380</v>
      </c>
      <c r="F202" s="40" t="s">
        <v>2378</v>
      </c>
      <c r="G202" s="40" t="s">
        <v>2383</v>
      </c>
      <c r="H202" s="40" t="s">
        <v>2376</v>
      </c>
    </row>
    <row r="203" spans="5:8" x14ac:dyDescent="0.25">
      <c r="E203" s="40" t="s">
        <v>2380</v>
      </c>
      <c r="F203" s="40" t="s">
        <v>2384</v>
      </c>
      <c r="G203" s="40" t="s">
        <v>2383</v>
      </c>
      <c r="H203" s="40" t="s">
        <v>2389</v>
      </c>
    </row>
    <row r="204" spans="5:8" x14ac:dyDescent="0.25">
      <c r="E204" s="40" t="s">
        <v>2380</v>
      </c>
      <c r="F204" s="40" t="s">
        <v>2383</v>
      </c>
      <c r="G204" s="40" t="s">
        <v>2383</v>
      </c>
      <c r="H204" s="40" t="s">
        <v>2400</v>
      </c>
    </row>
    <row r="205" spans="5:8" x14ac:dyDescent="0.25">
      <c r="E205" s="40" t="s">
        <v>2380</v>
      </c>
      <c r="F205" s="40" t="s">
        <v>2383</v>
      </c>
      <c r="G205" s="40" t="s">
        <v>2383</v>
      </c>
      <c r="H205" s="40" t="s">
        <v>2376</v>
      </c>
    </row>
    <row r="206" spans="5:8" x14ac:dyDescent="0.25">
      <c r="E206" s="40" t="s">
        <v>2380</v>
      </c>
      <c r="F206" s="40" t="s">
        <v>2383</v>
      </c>
      <c r="G206" s="40" t="s">
        <v>2383</v>
      </c>
      <c r="H206" s="40" t="s">
        <v>2378</v>
      </c>
    </row>
    <row r="207" spans="5:8" x14ac:dyDescent="0.25">
      <c r="E207" s="40" t="s">
        <v>2380</v>
      </c>
      <c r="F207" s="40" t="s">
        <v>2383</v>
      </c>
      <c r="G207" s="40" t="s">
        <v>2383</v>
      </c>
      <c r="H207" s="40" t="s">
        <v>2378</v>
      </c>
    </row>
    <row r="208" spans="5:8" x14ac:dyDescent="0.25">
      <c r="E208" s="40" t="s">
        <v>2380</v>
      </c>
      <c r="F208" s="40" t="s">
        <v>2383</v>
      </c>
      <c r="G208" s="40" t="s">
        <v>2383</v>
      </c>
      <c r="H208" s="40" t="s">
        <v>2383</v>
      </c>
    </row>
    <row r="209" spans="5:8" x14ac:dyDescent="0.25">
      <c r="E209" s="40" t="s">
        <v>2380</v>
      </c>
      <c r="F209" s="40" t="s">
        <v>2383</v>
      </c>
      <c r="G209" s="40" t="s">
        <v>2383</v>
      </c>
      <c r="H209" s="40" t="s">
        <v>2389</v>
      </c>
    </row>
    <row r="210" spans="5:8" x14ac:dyDescent="0.25">
      <c r="E210" s="40" t="s">
        <v>2380</v>
      </c>
      <c r="F210" s="40" t="s">
        <v>2383</v>
      </c>
      <c r="G210" s="40" t="s">
        <v>2383</v>
      </c>
      <c r="H210" s="40" t="s">
        <v>2376</v>
      </c>
    </row>
    <row r="211" spans="5:8" x14ac:dyDescent="0.25">
      <c r="E211" s="40" t="s">
        <v>2380</v>
      </c>
      <c r="F211" s="40" t="s">
        <v>2383</v>
      </c>
      <c r="G211" s="40" t="s">
        <v>2383</v>
      </c>
      <c r="H211" s="40" t="s">
        <v>2378</v>
      </c>
    </row>
    <row r="212" spans="5:8" x14ac:dyDescent="0.25">
      <c r="E212" s="40" t="s">
        <v>2380</v>
      </c>
      <c r="F212" s="40" t="s">
        <v>2383</v>
      </c>
      <c r="G212" s="40" t="s">
        <v>2383</v>
      </c>
      <c r="H212" s="40" t="s">
        <v>2376</v>
      </c>
    </row>
    <row r="213" spans="5:8" x14ac:dyDescent="0.25">
      <c r="E213" s="40" t="s">
        <v>2380</v>
      </c>
      <c r="F213" s="40" t="s">
        <v>2383</v>
      </c>
      <c r="G213" s="40" t="s">
        <v>2383</v>
      </c>
      <c r="H213" s="40" t="s">
        <v>2378</v>
      </c>
    </row>
    <row r="214" spans="5:8" x14ac:dyDescent="0.25">
      <c r="E214" s="40" t="s">
        <v>2380</v>
      </c>
      <c r="F214" s="40" t="s">
        <v>2383</v>
      </c>
      <c r="G214" s="40" t="s">
        <v>2383</v>
      </c>
      <c r="H214" s="40" t="s">
        <v>2389</v>
      </c>
    </row>
    <row r="215" spans="5:8" x14ac:dyDescent="0.25">
      <c r="E215" s="40" t="s">
        <v>2380</v>
      </c>
      <c r="F215" s="40" t="s">
        <v>2383</v>
      </c>
      <c r="G215" s="40" t="s">
        <v>2383</v>
      </c>
      <c r="H215" s="40" t="s">
        <v>2376</v>
      </c>
    </row>
    <row r="216" spans="5:8" x14ac:dyDescent="0.25">
      <c r="E216" s="40" t="s">
        <v>2380</v>
      </c>
      <c r="F216" s="40" t="s">
        <v>2383</v>
      </c>
      <c r="G216" s="40" t="s">
        <v>2383</v>
      </c>
      <c r="H216" s="40" t="s">
        <v>2378</v>
      </c>
    </row>
    <row r="217" spans="5:8" x14ac:dyDescent="0.25">
      <c r="E217" s="40" t="s">
        <v>2380</v>
      </c>
      <c r="F217" s="40" t="s">
        <v>2383</v>
      </c>
      <c r="G217" s="40" t="s">
        <v>2383</v>
      </c>
      <c r="H217" s="31" t="s">
        <v>2407</v>
      </c>
    </row>
    <row r="218" spans="5:8" x14ac:dyDescent="0.25">
      <c r="E218" s="40" t="s">
        <v>2380</v>
      </c>
      <c r="F218" s="40" t="s">
        <v>2384</v>
      </c>
      <c r="G218" s="40" t="s">
        <v>2383</v>
      </c>
      <c r="H218" s="40" t="s">
        <v>2384</v>
      </c>
    </row>
    <row r="219" spans="5:8" x14ac:dyDescent="0.25">
      <c r="E219" s="40" t="s">
        <v>2380</v>
      </c>
      <c r="F219" s="40" t="s">
        <v>2383</v>
      </c>
      <c r="G219" s="40" t="s">
        <v>2383</v>
      </c>
      <c r="H219" s="29" t="s">
        <v>2376</v>
      </c>
    </row>
    <row r="220" spans="5:8" x14ac:dyDescent="0.25">
      <c r="E220" s="40" t="s">
        <v>2380</v>
      </c>
      <c r="F220" s="40" t="s">
        <v>2384</v>
      </c>
      <c r="G220" s="40" t="s">
        <v>2383</v>
      </c>
      <c r="H220" s="40" t="s">
        <v>2391</v>
      </c>
    </row>
    <row r="221" spans="5:8" x14ac:dyDescent="0.25">
      <c r="E221" s="40" t="s">
        <v>2380</v>
      </c>
      <c r="F221" s="40" t="s">
        <v>2383</v>
      </c>
      <c r="G221" s="40" t="s">
        <v>2383</v>
      </c>
      <c r="H221" s="40" t="s">
        <v>2389</v>
      </c>
    </row>
    <row r="222" spans="5:8" x14ac:dyDescent="0.25">
      <c r="E222" s="40" t="s">
        <v>2380</v>
      </c>
      <c r="F222" s="40" t="s">
        <v>2384</v>
      </c>
      <c r="G222" s="40" t="s">
        <v>2383</v>
      </c>
      <c r="H222" s="40" t="s">
        <v>2396</v>
      </c>
    </row>
    <row r="223" spans="5:8" x14ac:dyDescent="0.25">
      <c r="E223" s="40" t="s">
        <v>2380</v>
      </c>
      <c r="F223" s="40" t="s">
        <v>2378</v>
      </c>
      <c r="G223" s="40" t="s">
        <v>2383</v>
      </c>
      <c r="H223" s="40" t="s">
        <v>2402</v>
      </c>
    </row>
    <row r="224" spans="5:8" x14ac:dyDescent="0.25">
      <c r="E224" s="40" t="s">
        <v>2380</v>
      </c>
      <c r="F224" s="40" t="s">
        <v>2378</v>
      </c>
      <c r="G224" s="40" t="s">
        <v>2383</v>
      </c>
      <c r="H224" s="40" t="s">
        <v>2389</v>
      </c>
    </row>
    <row r="225" spans="5:8" x14ac:dyDescent="0.25">
      <c r="E225" s="40" t="s">
        <v>2380</v>
      </c>
      <c r="F225" s="40" t="s">
        <v>2384</v>
      </c>
      <c r="G225" s="40" t="s">
        <v>2383</v>
      </c>
      <c r="H225" s="40" t="s">
        <v>2376</v>
      </c>
    </row>
    <row r="226" spans="5:8" x14ac:dyDescent="0.25">
      <c r="E226" s="40" t="s">
        <v>2380</v>
      </c>
      <c r="F226" s="40" t="s">
        <v>2383</v>
      </c>
      <c r="G226" s="40" t="s">
        <v>2383</v>
      </c>
      <c r="H226" s="40" t="s">
        <v>2396</v>
      </c>
    </row>
    <row r="227" spans="5:8" x14ac:dyDescent="0.25">
      <c r="E227" s="40" t="s">
        <v>2380</v>
      </c>
      <c r="F227" s="40" t="s">
        <v>2383</v>
      </c>
      <c r="G227" s="40" t="s">
        <v>2383</v>
      </c>
      <c r="H227" s="40" t="s">
        <v>2400</v>
      </c>
    </row>
    <row r="228" spans="5:8" x14ac:dyDescent="0.25">
      <c r="E228" s="40" t="s">
        <v>2380</v>
      </c>
      <c r="F228" s="40" t="s">
        <v>2378</v>
      </c>
      <c r="G228" s="40" t="s">
        <v>2383</v>
      </c>
      <c r="H228" s="40" t="s">
        <v>2376</v>
      </c>
    </row>
    <row r="229" spans="5:8" x14ac:dyDescent="0.25">
      <c r="E229" s="40" t="s">
        <v>2380</v>
      </c>
      <c r="F229" s="40" t="s">
        <v>2383</v>
      </c>
      <c r="G229" s="40" t="s">
        <v>2383</v>
      </c>
      <c r="H229" s="40" t="s">
        <v>2400</v>
      </c>
    </row>
    <row r="230" spans="5:8" x14ac:dyDescent="0.25">
      <c r="E230" s="40" t="s">
        <v>2380</v>
      </c>
      <c r="F230" s="40" t="s">
        <v>2383</v>
      </c>
      <c r="G230" s="40" t="s">
        <v>2383</v>
      </c>
      <c r="H230" s="40" t="s">
        <v>2376</v>
      </c>
    </row>
    <row r="231" spans="5:8" x14ac:dyDescent="0.25">
      <c r="E231" s="40" t="s">
        <v>2380</v>
      </c>
      <c r="F231" s="40" t="s">
        <v>2383</v>
      </c>
      <c r="G231" s="40" t="s">
        <v>2383</v>
      </c>
      <c r="H231" s="40" t="s">
        <v>2383</v>
      </c>
    </row>
    <row r="232" spans="5:8" x14ac:dyDescent="0.25">
      <c r="E232" s="40" t="s">
        <v>2380</v>
      </c>
      <c r="F232" s="30" t="s">
        <v>2378</v>
      </c>
      <c r="G232" s="40" t="s">
        <v>2383</v>
      </c>
      <c r="H232" s="40" t="s">
        <v>2376</v>
      </c>
    </row>
    <row r="233" spans="5:8" x14ac:dyDescent="0.25">
      <c r="E233" s="40" t="s">
        <v>2380</v>
      </c>
      <c r="F233" s="40" t="s">
        <v>2380</v>
      </c>
      <c r="G233" s="40" t="s">
        <v>2383</v>
      </c>
      <c r="H233" s="40" t="s">
        <v>2389</v>
      </c>
    </row>
    <row r="234" spans="5:8" x14ac:dyDescent="0.25">
      <c r="E234" s="40" t="s">
        <v>2380</v>
      </c>
      <c r="F234" s="40" t="s">
        <v>2396</v>
      </c>
      <c r="G234" s="40" t="s">
        <v>2383</v>
      </c>
      <c r="H234" s="40" t="s">
        <v>2398</v>
      </c>
    </row>
    <row r="235" spans="5:8" x14ac:dyDescent="0.25">
      <c r="E235" s="40" t="s">
        <v>2380</v>
      </c>
      <c r="F235" s="40" t="s">
        <v>2383</v>
      </c>
      <c r="G235" s="40" t="s">
        <v>2383</v>
      </c>
      <c r="H235" s="40" t="s">
        <v>2389</v>
      </c>
    </row>
    <row r="236" spans="5:8" x14ac:dyDescent="0.25">
      <c r="E236" s="40" t="s">
        <v>2380</v>
      </c>
      <c r="F236" s="40" t="s">
        <v>2380</v>
      </c>
      <c r="G236" s="40" t="s">
        <v>2383</v>
      </c>
      <c r="H236" s="40" t="s">
        <v>2376</v>
      </c>
    </row>
    <row r="237" spans="5:8" x14ac:dyDescent="0.25">
      <c r="E237" s="40" t="s">
        <v>2380</v>
      </c>
      <c r="F237" s="40" t="s">
        <v>2376</v>
      </c>
      <c r="G237" s="40" t="s">
        <v>2383</v>
      </c>
      <c r="H237" s="40" t="s">
        <v>2383</v>
      </c>
    </row>
    <row r="238" spans="5:8" x14ac:dyDescent="0.25">
      <c r="E238" s="40" t="s">
        <v>2380</v>
      </c>
      <c r="F238" s="40" t="s">
        <v>2380</v>
      </c>
      <c r="G238" s="40" t="s">
        <v>2383</v>
      </c>
      <c r="H238" s="40" t="s">
        <v>2389</v>
      </c>
    </row>
    <row r="239" spans="5:8" x14ac:dyDescent="0.25">
      <c r="E239" s="40" t="s">
        <v>2380</v>
      </c>
      <c r="F239" s="40" t="s">
        <v>2383</v>
      </c>
      <c r="G239" s="40" t="s">
        <v>2383</v>
      </c>
      <c r="H239" s="40" t="s">
        <v>2376</v>
      </c>
    </row>
    <row r="240" spans="5:8" x14ac:dyDescent="0.25">
      <c r="E240" s="40" t="s">
        <v>2380</v>
      </c>
      <c r="F240" s="40" t="s">
        <v>2376</v>
      </c>
      <c r="G240" s="40" t="s">
        <v>2383</v>
      </c>
      <c r="H240" s="40" t="s">
        <v>2376</v>
      </c>
    </row>
    <row r="241" spans="5:8" x14ac:dyDescent="0.25">
      <c r="E241" s="40" t="s">
        <v>2380</v>
      </c>
      <c r="F241" s="40" t="s">
        <v>2400</v>
      </c>
      <c r="G241" s="40" t="s">
        <v>2383</v>
      </c>
      <c r="H241" s="40" t="s">
        <v>2383</v>
      </c>
    </row>
    <row r="242" spans="5:8" x14ac:dyDescent="0.25">
      <c r="E242" s="40" t="s">
        <v>2380</v>
      </c>
      <c r="F242" s="40" t="s">
        <v>2376</v>
      </c>
      <c r="G242" s="40" t="s">
        <v>2383</v>
      </c>
      <c r="H242" s="40" t="s">
        <v>2389</v>
      </c>
    </row>
    <row r="243" spans="5:8" x14ac:dyDescent="0.25">
      <c r="E243" s="40" t="s">
        <v>2380</v>
      </c>
      <c r="F243" s="40" t="s">
        <v>2380</v>
      </c>
      <c r="G243" s="40" t="s">
        <v>2383</v>
      </c>
      <c r="H243" s="29" t="s">
        <v>2389</v>
      </c>
    </row>
    <row r="244" spans="5:8" x14ac:dyDescent="0.25">
      <c r="E244" s="40" t="s">
        <v>2380</v>
      </c>
      <c r="F244" s="40" t="s">
        <v>2380</v>
      </c>
      <c r="G244" s="40" t="s">
        <v>2383</v>
      </c>
      <c r="H244" s="40" t="s">
        <v>2376</v>
      </c>
    </row>
    <row r="245" spans="5:8" x14ac:dyDescent="0.25">
      <c r="E245" s="40" t="s">
        <v>2380</v>
      </c>
      <c r="F245" s="40" t="s">
        <v>2380</v>
      </c>
      <c r="G245" s="40" t="s">
        <v>2383</v>
      </c>
      <c r="H245" s="29" t="s">
        <v>2400</v>
      </c>
    </row>
    <row r="246" spans="5:8" x14ac:dyDescent="0.25">
      <c r="E246" s="40" t="s">
        <v>2380</v>
      </c>
      <c r="F246" s="40" t="s">
        <v>2380</v>
      </c>
      <c r="G246" s="40" t="s">
        <v>2383</v>
      </c>
      <c r="H246" s="29" t="s">
        <v>2389</v>
      </c>
    </row>
    <row r="247" spans="5:8" x14ac:dyDescent="0.25">
      <c r="E247" s="40" t="s">
        <v>2380</v>
      </c>
      <c r="F247" s="40" t="s">
        <v>2380</v>
      </c>
      <c r="G247" s="40" t="s">
        <v>2383</v>
      </c>
      <c r="H247" s="40" t="s">
        <v>2389</v>
      </c>
    </row>
    <row r="248" spans="5:8" x14ac:dyDescent="0.25">
      <c r="E248" s="40" t="s">
        <v>2380</v>
      </c>
      <c r="F248" s="40" t="s">
        <v>2380</v>
      </c>
      <c r="G248" s="40" t="s">
        <v>2383</v>
      </c>
      <c r="H248" s="40" t="s">
        <v>2380</v>
      </c>
    </row>
    <row r="249" spans="5:8" x14ac:dyDescent="0.25">
      <c r="E249" s="40" t="s">
        <v>2380</v>
      </c>
      <c r="F249" s="40" t="s">
        <v>2380</v>
      </c>
      <c r="G249" s="40" t="s">
        <v>2383</v>
      </c>
      <c r="H249" s="29" t="s">
        <v>2407</v>
      </c>
    </row>
    <row r="250" spans="5:8" x14ac:dyDescent="0.25">
      <c r="E250" s="40" t="s">
        <v>2380</v>
      </c>
      <c r="F250" s="40" t="s">
        <v>2380</v>
      </c>
      <c r="G250" s="40" t="s">
        <v>2383</v>
      </c>
      <c r="H250" s="40" t="s">
        <v>2383</v>
      </c>
    </row>
    <row r="251" spans="5:8" x14ac:dyDescent="0.25">
      <c r="E251" s="40" t="s">
        <v>2380</v>
      </c>
      <c r="F251" s="40" t="s">
        <v>2380</v>
      </c>
      <c r="G251" s="40" t="s">
        <v>2383</v>
      </c>
      <c r="H251" s="40" t="s">
        <v>2383</v>
      </c>
    </row>
    <row r="252" spans="5:8" x14ac:dyDescent="0.25">
      <c r="E252" s="40" t="s">
        <v>2380</v>
      </c>
      <c r="F252" s="40" t="s">
        <v>2380</v>
      </c>
      <c r="G252" s="40" t="s">
        <v>2383</v>
      </c>
      <c r="H252" s="40" t="s">
        <v>2380</v>
      </c>
    </row>
    <row r="253" spans="5:8" x14ac:dyDescent="0.25">
      <c r="E253" s="40" t="s">
        <v>2380</v>
      </c>
      <c r="F253" s="40" t="s">
        <v>2380</v>
      </c>
      <c r="G253" s="40" t="s">
        <v>2383</v>
      </c>
      <c r="H253" s="40" t="s">
        <v>2380</v>
      </c>
    </row>
    <row r="254" spans="5:8" x14ac:dyDescent="0.25">
      <c r="E254" s="40" t="s">
        <v>2380</v>
      </c>
      <c r="F254" s="40" t="s">
        <v>2380</v>
      </c>
      <c r="G254" s="40" t="s">
        <v>2383</v>
      </c>
      <c r="H254" s="40" t="s">
        <v>2376</v>
      </c>
    </row>
    <row r="255" spans="5:8" x14ac:dyDescent="0.25">
      <c r="E255" s="40" t="s">
        <v>2380</v>
      </c>
      <c r="F255" s="40" t="s">
        <v>2380</v>
      </c>
      <c r="G255" s="40" t="s">
        <v>2383</v>
      </c>
      <c r="H255" s="40" t="s">
        <v>2376</v>
      </c>
    </row>
    <row r="256" spans="5:8" x14ac:dyDescent="0.25">
      <c r="E256" s="40" t="s">
        <v>2380</v>
      </c>
      <c r="F256" s="40" t="s">
        <v>2380</v>
      </c>
      <c r="G256" s="40" t="s">
        <v>2383</v>
      </c>
      <c r="H256" s="40" t="s">
        <v>2383</v>
      </c>
    </row>
    <row r="257" spans="5:8" x14ac:dyDescent="0.25">
      <c r="E257" s="40" t="s">
        <v>2380</v>
      </c>
      <c r="F257" s="40" t="s">
        <v>2380</v>
      </c>
      <c r="G257" s="40" t="s">
        <v>2383</v>
      </c>
      <c r="H257" s="40" t="s">
        <v>2396</v>
      </c>
    </row>
    <row r="258" spans="5:8" x14ac:dyDescent="0.25">
      <c r="E258" s="40" t="s">
        <v>2380</v>
      </c>
      <c r="F258" s="40" t="s">
        <v>2380</v>
      </c>
      <c r="G258" s="40" t="s">
        <v>2383</v>
      </c>
      <c r="H258" s="40" t="s">
        <v>2376</v>
      </c>
    </row>
    <row r="259" spans="5:8" x14ac:dyDescent="0.25">
      <c r="E259" s="40" t="s">
        <v>2380</v>
      </c>
      <c r="F259" s="40" t="s">
        <v>2396</v>
      </c>
      <c r="G259" s="40" t="s">
        <v>2383</v>
      </c>
      <c r="H259" s="40" t="s">
        <v>2383</v>
      </c>
    </row>
    <row r="260" spans="5:8" x14ac:dyDescent="0.25">
      <c r="E260" s="40" t="s">
        <v>2380</v>
      </c>
      <c r="F260" s="40" t="s">
        <v>2383</v>
      </c>
      <c r="G260" s="40" t="s">
        <v>2383</v>
      </c>
      <c r="H260" s="40" t="s">
        <v>2383</v>
      </c>
    </row>
    <row r="261" spans="5:8" x14ac:dyDescent="0.25">
      <c r="E261" s="40" t="s">
        <v>2380</v>
      </c>
      <c r="F261" s="40" t="s">
        <v>2383</v>
      </c>
      <c r="G261" s="40" t="s">
        <v>2383</v>
      </c>
      <c r="H261" s="40" t="s">
        <v>2376</v>
      </c>
    </row>
    <row r="262" spans="5:8" x14ac:dyDescent="0.25">
      <c r="E262" s="40" t="s">
        <v>2380</v>
      </c>
      <c r="F262" s="40" t="s">
        <v>2383</v>
      </c>
      <c r="G262" s="40" t="s">
        <v>2383</v>
      </c>
      <c r="H262" s="40" t="s">
        <v>2376</v>
      </c>
    </row>
    <row r="263" spans="5:8" x14ac:dyDescent="0.25">
      <c r="E263" s="40" t="s">
        <v>2380</v>
      </c>
      <c r="F263" s="40" t="s">
        <v>2380</v>
      </c>
      <c r="G263" s="40" t="s">
        <v>2383</v>
      </c>
      <c r="H263" s="40" t="s">
        <v>2376</v>
      </c>
    </row>
    <row r="264" spans="5:8" x14ac:dyDescent="0.25">
      <c r="E264" s="40" t="s">
        <v>2380</v>
      </c>
      <c r="F264" s="40" t="s">
        <v>2380</v>
      </c>
      <c r="G264" s="40" t="s">
        <v>2383</v>
      </c>
      <c r="H264" s="40" t="s">
        <v>2376</v>
      </c>
    </row>
    <row r="265" spans="5:8" x14ac:dyDescent="0.25">
      <c r="E265" s="40" t="s">
        <v>2380</v>
      </c>
      <c r="F265" s="40" t="s">
        <v>2383</v>
      </c>
      <c r="G265" s="40" t="s">
        <v>2383</v>
      </c>
      <c r="H265" s="40" t="s">
        <v>2376</v>
      </c>
    </row>
    <row r="266" spans="5:8" x14ac:dyDescent="0.25">
      <c r="E266" s="40" t="s">
        <v>2380</v>
      </c>
      <c r="F266" s="40" t="s">
        <v>2383</v>
      </c>
      <c r="G266" s="40" t="s">
        <v>2383</v>
      </c>
      <c r="H266" s="40" t="s">
        <v>2383</v>
      </c>
    </row>
    <row r="267" spans="5:8" x14ac:dyDescent="0.25">
      <c r="E267" s="40" t="s">
        <v>2380</v>
      </c>
      <c r="F267" s="40" t="s">
        <v>2383</v>
      </c>
      <c r="G267" s="40" t="s">
        <v>2383</v>
      </c>
      <c r="H267" s="40" t="s">
        <v>2383</v>
      </c>
    </row>
    <row r="268" spans="5:8" x14ac:dyDescent="0.25">
      <c r="E268" s="40" t="s">
        <v>2380</v>
      </c>
      <c r="F268" s="40" t="s">
        <v>2380</v>
      </c>
      <c r="G268" s="40" t="s">
        <v>2383</v>
      </c>
      <c r="H268" s="40" t="s">
        <v>2383</v>
      </c>
    </row>
    <row r="269" spans="5:8" x14ac:dyDescent="0.25">
      <c r="E269" s="40" t="s">
        <v>2380</v>
      </c>
      <c r="F269" s="40" t="s">
        <v>2383</v>
      </c>
      <c r="G269" s="40" t="s">
        <v>2383</v>
      </c>
      <c r="H269" s="40" t="s">
        <v>2376</v>
      </c>
    </row>
    <row r="270" spans="5:8" x14ac:dyDescent="0.25">
      <c r="E270" s="40" t="s">
        <v>2380</v>
      </c>
      <c r="F270" s="40" t="s">
        <v>2376</v>
      </c>
      <c r="G270" s="40" t="s">
        <v>2383</v>
      </c>
      <c r="H270" s="32" t="s">
        <v>2380</v>
      </c>
    </row>
    <row r="271" spans="5:8" x14ac:dyDescent="0.25">
      <c r="E271" s="40" t="s">
        <v>2380</v>
      </c>
      <c r="F271" s="40" t="s">
        <v>2383</v>
      </c>
      <c r="G271" s="40" t="s">
        <v>2383</v>
      </c>
      <c r="H271" s="40" t="s">
        <v>2396</v>
      </c>
    </row>
    <row r="272" spans="5:8" x14ac:dyDescent="0.25">
      <c r="E272" s="40" t="s">
        <v>2380</v>
      </c>
      <c r="F272" s="40" t="s">
        <v>2380</v>
      </c>
      <c r="G272" s="40" t="s">
        <v>2383</v>
      </c>
      <c r="H272" s="40" t="s">
        <v>2383</v>
      </c>
    </row>
    <row r="273" spans="5:8" x14ac:dyDescent="0.25">
      <c r="E273" s="40" t="s">
        <v>2380</v>
      </c>
      <c r="F273" s="40" t="s">
        <v>2380</v>
      </c>
      <c r="G273" s="40" t="s">
        <v>2383</v>
      </c>
      <c r="H273" s="40" t="s">
        <v>2396</v>
      </c>
    </row>
    <row r="274" spans="5:8" x14ac:dyDescent="0.25">
      <c r="E274" s="40" t="s">
        <v>2380</v>
      </c>
      <c r="F274" s="40" t="s">
        <v>2378</v>
      </c>
      <c r="G274" s="40" t="s">
        <v>2383</v>
      </c>
      <c r="H274" s="40" t="s">
        <v>2400</v>
      </c>
    </row>
    <row r="275" spans="5:8" x14ac:dyDescent="0.25">
      <c r="E275" s="40" t="s">
        <v>2380</v>
      </c>
      <c r="F275" s="40" t="s">
        <v>2383</v>
      </c>
      <c r="G275" s="40" t="s">
        <v>2383</v>
      </c>
      <c r="H275" s="40" t="s">
        <v>2400</v>
      </c>
    </row>
    <row r="276" spans="5:8" x14ac:dyDescent="0.25">
      <c r="E276" s="40" t="s">
        <v>2380</v>
      </c>
      <c r="F276" s="40" t="s">
        <v>2383</v>
      </c>
      <c r="G276" s="40" t="s">
        <v>2383</v>
      </c>
      <c r="H276" s="40" t="s">
        <v>2376</v>
      </c>
    </row>
    <row r="277" spans="5:8" x14ac:dyDescent="0.25">
      <c r="E277" s="40" t="s">
        <v>2380</v>
      </c>
      <c r="F277" s="40" t="s">
        <v>2383</v>
      </c>
      <c r="G277" s="40" t="s">
        <v>2383</v>
      </c>
      <c r="H277" s="40" t="s">
        <v>2383</v>
      </c>
    </row>
    <row r="278" spans="5:8" x14ac:dyDescent="0.25">
      <c r="E278" s="40" t="s">
        <v>2380</v>
      </c>
      <c r="F278" s="40" t="s">
        <v>2383</v>
      </c>
      <c r="G278" s="40" t="s">
        <v>2383</v>
      </c>
      <c r="H278" s="40" t="s">
        <v>2376</v>
      </c>
    </row>
    <row r="279" spans="5:8" x14ac:dyDescent="0.25">
      <c r="E279" s="40" t="s">
        <v>2380</v>
      </c>
      <c r="F279" s="40" t="s">
        <v>2380</v>
      </c>
      <c r="G279" s="40" t="s">
        <v>2383</v>
      </c>
      <c r="H279" s="40" t="s">
        <v>2383</v>
      </c>
    </row>
    <row r="280" spans="5:8" x14ac:dyDescent="0.25">
      <c r="E280" s="40" t="s">
        <v>2380</v>
      </c>
      <c r="F280" s="40" t="s">
        <v>2383</v>
      </c>
      <c r="G280" s="40" t="s">
        <v>2383</v>
      </c>
      <c r="H280" s="40" t="s">
        <v>2383</v>
      </c>
    </row>
    <row r="281" spans="5:8" x14ac:dyDescent="0.25">
      <c r="E281" s="40" t="s">
        <v>2380</v>
      </c>
      <c r="F281" s="40" t="s">
        <v>2383</v>
      </c>
      <c r="G281" s="40" t="s">
        <v>2383</v>
      </c>
      <c r="H281" s="40" t="s">
        <v>2376</v>
      </c>
    </row>
    <row r="282" spans="5:8" x14ac:dyDescent="0.25">
      <c r="E282" s="40" t="s">
        <v>2380</v>
      </c>
      <c r="F282" s="40" t="s">
        <v>2383</v>
      </c>
      <c r="G282" s="40" t="s">
        <v>2383</v>
      </c>
      <c r="H282" s="40" t="s">
        <v>2376</v>
      </c>
    </row>
    <row r="283" spans="5:8" x14ac:dyDescent="0.25">
      <c r="E283" s="40" t="s">
        <v>2380</v>
      </c>
      <c r="F283" s="40" t="s">
        <v>2383</v>
      </c>
      <c r="G283" s="40" t="s">
        <v>2383</v>
      </c>
      <c r="H283" s="40" t="s">
        <v>2383</v>
      </c>
    </row>
    <row r="284" spans="5:8" x14ac:dyDescent="0.25">
      <c r="E284" s="40" t="s">
        <v>2380</v>
      </c>
      <c r="F284" s="40" t="s">
        <v>2380</v>
      </c>
      <c r="G284" s="40" t="s">
        <v>2383</v>
      </c>
      <c r="H284" s="40" t="s">
        <v>2376</v>
      </c>
    </row>
    <row r="285" spans="5:8" x14ac:dyDescent="0.25">
      <c r="E285" s="40" t="s">
        <v>2380</v>
      </c>
      <c r="F285" s="40" t="s">
        <v>2380</v>
      </c>
      <c r="G285" s="40" t="s">
        <v>2383</v>
      </c>
      <c r="H285" s="40" t="s">
        <v>2383</v>
      </c>
    </row>
    <row r="286" spans="5:8" x14ac:dyDescent="0.25">
      <c r="E286" s="40" t="s">
        <v>2380</v>
      </c>
      <c r="F286" s="40" t="s">
        <v>2380</v>
      </c>
      <c r="G286" s="40" t="s">
        <v>2383</v>
      </c>
      <c r="H286" s="40" t="s">
        <v>2383</v>
      </c>
    </row>
    <row r="287" spans="5:8" x14ac:dyDescent="0.25">
      <c r="E287" s="40" t="s">
        <v>2380</v>
      </c>
      <c r="F287" s="40" t="s">
        <v>2383</v>
      </c>
      <c r="G287" s="40" t="s">
        <v>2383</v>
      </c>
      <c r="H287" s="40" t="s">
        <v>2396</v>
      </c>
    </row>
    <row r="288" spans="5:8" x14ac:dyDescent="0.25">
      <c r="E288" s="40" t="s">
        <v>2380</v>
      </c>
      <c r="F288" s="40" t="s">
        <v>2380</v>
      </c>
      <c r="G288" s="40" t="s">
        <v>2383</v>
      </c>
      <c r="H288" s="40" t="s">
        <v>2380</v>
      </c>
    </row>
    <row r="289" spans="5:8" x14ac:dyDescent="0.25">
      <c r="E289" s="40" t="s">
        <v>2380</v>
      </c>
      <c r="F289" s="40" t="s">
        <v>2376</v>
      </c>
      <c r="G289" s="40" t="s">
        <v>2383</v>
      </c>
      <c r="H289" s="40" t="s">
        <v>2383</v>
      </c>
    </row>
    <row r="290" spans="5:8" x14ac:dyDescent="0.25">
      <c r="E290" s="40" t="s">
        <v>2380</v>
      </c>
      <c r="F290" s="40" t="s">
        <v>2376</v>
      </c>
      <c r="G290" s="40" t="s">
        <v>2383</v>
      </c>
      <c r="H290" s="40" t="s">
        <v>2383</v>
      </c>
    </row>
    <row r="291" spans="5:8" x14ac:dyDescent="0.25">
      <c r="E291" s="40" t="s">
        <v>2380</v>
      </c>
      <c r="F291" s="40" t="s">
        <v>2380</v>
      </c>
      <c r="G291" s="40" t="s">
        <v>2383</v>
      </c>
      <c r="H291" s="40" t="s">
        <v>2380</v>
      </c>
    </row>
    <row r="292" spans="5:8" x14ac:dyDescent="0.25">
      <c r="E292" s="40" t="s">
        <v>2380</v>
      </c>
      <c r="F292" s="40" t="s">
        <v>2383</v>
      </c>
      <c r="G292" s="40" t="s">
        <v>2383</v>
      </c>
      <c r="H292" s="40" t="s">
        <v>2376</v>
      </c>
    </row>
    <row r="293" spans="5:8" x14ac:dyDescent="0.25">
      <c r="E293" s="40" t="s">
        <v>2380</v>
      </c>
      <c r="F293" s="40" t="s">
        <v>2376</v>
      </c>
      <c r="G293" s="40" t="s">
        <v>2383</v>
      </c>
      <c r="H293" s="32" t="s">
        <v>2400</v>
      </c>
    </row>
    <row r="294" spans="5:8" x14ac:dyDescent="0.25">
      <c r="E294" s="40" t="s">
        <v>2380</v>
      </c>
      <c r="F294" s="40" t="s">
        <v>2380</v>
      </c>
      <c r="G294" s="40" t="s">
        <v>2383</v>
      </c>
      <c r="H294" s="33" t="s">
        <v>2376</v>
      </c>
    </row>
    <row r="295" spans="5:8" x14ac:dyDescent="0.25">
      <c r="E295" s="40" t="s">
        <v>2380</v>
      </c>
      <c r="F295" s="40" t="s">
        <v>2380</v>
      </c>
      <c r="G295" s="40" t="s">
        <v>2383</v>
      </c>
      <c r="H295" s="40" t="s">
        <v>2396</v>
      </c>
    </row>
    <row r="296" spans="5:8" x14ac:dyDescent="0.25">
      <c r="E296" s="40" t="s">
        <v>2380</v>
      </c>
      <c r="F296" s="40" t="s">
        <v>2380</v>
      </c>
      <c r="G296" s="40" t="s">
        <v>2383</v>
      </c>
      <c r="H296" s="40" t="s">
        <v>2383</v>
      </c>
    </row>
    <row r="297" spans="5:8" x14ac:dyDescent="0.25">
      <c r="E297" s="40" t="s">
        <v>2380</v>
      </c>
      <c r="F297" s="40" t="s">
        <v>2383</v>
      </c>
      <c r="G297" s="40" t="s">
        <v>2383</v>
      </c>
      <c r="H297" s="40" t="s">
        <v>2383</v>
      </c>
    </row>
    <row r="298" spans="5:8" x14ac:dyDescent="0.25">
      <c r="E298" s="40" t="s">
        <v>2380</v>
      </c>
      <c r="F298" s="40" t="s">
        <v>2383</v>
      </c>
      <c r="G298" s="40" t="s">
        <v>2383</v>
      </c>
      <c r="H298" s="40" t="s">
        <v>2376</v>
      </c>
    </row>
    <row r="299" spans="5:8" x14ac:dyDescent="0.25">
      <c r="E299" s="40" t="s">
        <v>2380</v>
      </c>
      <c r="F299" s="40" t="s">
        <v>2380</v>
      </c>
      <c r="G299" s="40" t="s">
        <v>2383</v>
      </c>
      <c r="H299" s="40" t="s">
        <v>2396</v>
      </c>
    </row>
    <row r="300" spans="5:8" x14ac:dyDescent="0.25">
      <c r="E300" s="40" t="s">
        <v>2380</v>
      </c>
      <c r="F300" s="40" t="s">
        <v>2380</v>
      </c>
      <c r="G300" s="40" t="s">
        <v>2383</v>
      </c>
      <c r="H300" s="40" t="s">
        <v>2383</v>
      </c>
    </row>
    <row r="301" spans="5:8" x14ac:dyDescent="0.25">
      <c r="E301" s="40" t="s">
        <v>2380</v>
      </c>
      <c r="F301" s="40" t="s">
        <v>2380</v>
      </c>
      <c r="G301" s="40" t="s">
        <v>2383</v>
      </c>
      <c r="H301" s="40" t="s">
        <v>2376</v>
      </c>
    </row>
    <row r="302" spans="5:8" x14ac:dyDescent="0.25">
      <c r="E302" s="40" t="s">
        <v>2380</v>
      </c>
      <c r="F302" s="40" t="s">
        <v>2380</v>
      </c>
      <c r="G302" s="40" t="s">
        <v>2383</v>
      </c>
      <c r="H302" s="40" t="s">
        <v>2383</v>
      </c>
    </row>
    <row r="303" spans="5:8" x14ac:dyDescent="0.25">
      <c r="E303" s="40" t="s">
        <v>2380</v>
      </c>
      <c r="F303" s="40" t="s">
        <v>2380</v>
      </c>
      <c r="G303" s="40" t="s">
        <v>2383</v>
      </c>
      <c r="H303" s="40" t="s">
        <v>2396</v>
      </c>
    </row>
    <row r="304" spans="5:8" x14ac:dyDescent="0.25">
      <c r="E304" s="40" t="s">
        <v>2380</v>
      </c>
      <c r="F304" s="40" t="s">
        <v>2380</v>
      </c>
      <c r="G304" s="40" t="s">
        <v>2383</v>
      </c>
      <c r="H304" s="40" t="s">
        <v>2383</v>
      </c>
    </row>
    <row r="305" spans="5:8" x14ac:dyDescent="0.25">
      <c r="E305" s="40" t="s">
        <v>2380</v>
      </c>
      <c r="F305" s="40" t="s">
        <v>2380</v>
      </c>
      <c r="G305" s="40" t="s">
        <v>2383</v>
      </c>
      <c r="H305" s="40" t="s">
        <v>2380</v>
      </c>
    </row>
    <row r="306" spans="5:8" x14ac:dyDescent="0.25">
      <c r="E306" s="40" t="s">
        <v>2380</v>
      </c>
      <c r="F306" s="40" t="s">
        <v>2380</v>
      </c>
      <c r="G306" s="40" t="s">
        <v>2383</v>
      </c>
      <c r="H306" s="40" t="s">
        <v>2396</v>
      </c>
    </row>
    <row r="307" spans="5:8" x14ac:dyDescent="0.25">
      <c r="E307" s="40" t="s">
        <v>2380</v>
      </c>
      <c r="F307" s="40" t="s">
        <v>2383</v>
      </c>
      <c r="G307" s="40" t="s">
        <v>2383</v>
      </c>
      <c r="H307" s="40" t="s">
        <v>2380</v>
      </c>
    </row>
    <row r="308" spans="5:8" x14ac:dyDescent="0.25">
      <c r="E308" s="40" t="s">
        <v>2380</v>
      </c>
      <c r="F308" s="40" t="s">
        <v>2383</v>
      </c>
      <c r="G308" s="40" t="s">
        <v>2383</v>
      </c>
      <c r="H308" s="40" t="s">
        <v>2385</v>
      </c>
    </row>
    <row r="309" spans="5:8" x14ac:dyDescent="0.25">
      <c r="E309" s="40" t="s">
        <v>2380</v>
      </c>
      <c r="F309" s="40" t="s">
        <v>2383</v>
      </c>
      <c r="G309" s="40" t="s">
        <v>2383</v>
      </c>
      <c r="H309" s="40" t="s">
        <v>2400</v>
      </c>
    </row>
    <row r="310" spans="5:8" x14ac:dyDescent="0.25">
      <c r="E310" s="40" t="s">
        <v>2380</v>
      </c>
      <c r="F310" s="40" t="s">
        <v>2383</v>
      </c>
      <c r="G310" s="40" t="s">
        <v>2383</v>
      </c>
      <c r="H310" s="40" t="s">
        <v>2376</v>
      </c>
    </row>
    <row r="311" spans="5:8" x14ac:dyDescent="0.25">
      <c r="E311" s="40" t="s">
        <v>2380</v>
      </c>
      <c r="F311" s="40" t="s">
        <v>2383</v>
      </c>
      <c r="G311" s="40" t="s">
        <v>2383</v>
      </c>
      <c r="H311" s="40" t="s">
        <v>2400</v>
      </c>
    </row>
    <row r="312" spans="5:8" x14ac:dyDescent="0.25">
      <c r="E312" s="40" t="s">
        <v>2380</v>
      </c>
      <c r="F312" s="40" t="s">
        <v>2380</v>
      </c>
      <c r="G312" s="40" t="s">
        <v>2383</v>
      </c>
      <c r="H312" s="40" t="s">
        <v>2376</v>
      </c>
    </row>
    <row r="313" spans="5:8" x14ac:dyDescent="0.25">
      <c r="E313" s="40" t="s">
        <v>2380</v>
      </c>
      <c r="F313" s="40" t="s">
        <v>2380</v>
      </c>
      <c r="G313" s="40" t="s">
        <v>2383</v>
      </c>
      <c r="H313" s="40" t="s">
        <v>2376</v>
      </c>
    </row>
    <row r="314" spans="5:8" x14ac:dyDescent="0.25">
      <c r="E314" s="40" t="s">
        <v>2380</v>
      </c>
      <c r="F314" s="40" t="s">
        <v>2383</v>
      </c>
      <c r="G314" s="40" t="s">
        <v>2383</v>
      </c>
      <c r="H314" s="40" t="s">
        <v>2383</v>
      </c>
    </row>
    <row r="315" spans="5:8" x14ac:dyDescent="0.25">
      <c r="E315" s="40" t="s">
        <v>2380</v>
      </c>
      <c r="F315" s="40" t="s">
        <v>2383</v>
      </c>
      <c r="G315" s="40" t="s">
        <v>2383</v>
      </c>
      <c r="H315" s="40" t="s">
        <v>2383</v>
      </c>
    </row>
    <row r="316" spans="5:8" x14ac:dyDescent="0.25">
      <c r="E316" s="40" t="s">
        <v>2380</v>
      </c>
      <c r="F316" s="40" t="s">
        <v>2383</v>
      </c>
      <c r="G316" s="40" t="s">
        <v>2383</v>
      </c>
      <c r="H316" s="40" t="s">
        <v>2383</v>
      </c>
    </row>
    <row r="317" spans="5:8" x14ac:dyDescent="0.25">
      <c r="E317" s="40" t="s">
        <v>2380</v>
      </c>
      <c r="F317" s="40" t="s">
        <v>2376</v>
      </c>
      <c r="G317" s="40" t="s">
        <v>2383</v>
      </c>
      <c r="H317" s="40" t="s">
        <v>2376</v>
      </c>
    </row>
    <row r="318" spans="5:8" x14ac:dyDescent="0.25">
      <c r="E318" s="40" t="s">
        <v>2380</v>
      </c>
      <c r="F318" s="40" t="s">
        <v>2383</v>
      </c>
      <c r="G318" s="40" t="s">
        <v>2383</v>
      </c>
      <c r="H318" s="40" t="s">
        <v>2385</v>
      </c>
    </row>
    <row r="319" spans="5:8" x14ac:dyDescent="0.25">
      <c r="E319" s="40" t="s">
        <v>2380</v>
      </c>
      <c r="F319" s="40" t="s">
        <v>2383</v>
      </c>
      <c r="G319" s="40" t="s">
        <v>2383</v>
      </c>
      <c r="H319" s="40" t="s">
        <v>2380</v>
      </c>
    </row>
    <row r="320" spans="5:8" x14ac:dyDescent="0.25">
      <c r="E320" s="40" t="s">
        <v>2380</v>
      </c>
      <c r="F320" s="40" t="s">
        <v>2383</v>
      </c>
      <c r="G320" s="40" t="s">
        <v>2383</v>
      </c>
      <c r="H320" s="40" t="s">
        <v>2380</v>
      </c>
    </row>
    <row r="321" spans="5:8" x14ac:dyDescent="0.25">
      <c r="E321" s="40" t="s">
        <v>2380</v>
      </c>
      <c r="F321" s="40" t="s">
        <v>2383</v>
      </c>
      <c r="G321" s="40" t="s">
        <v>2383</v>
      </c>
      <c r="H321" s="40" t="s">
        <v>2380</v>
      </c>
    </row>
    <row r="322" spans="5:8" x14ac:dyDescent="0.25">
      <c r="E322" s="40" t="s">
        <v>2380</v>
      </c>
      <c r="F322" s="40" t="s">
        <v>2383</v>
      </c>
      <c r="G322" s="40" t="s">
        <v>2383</v>
      </c>
      <c r="H322" s="40" t="s">
        <v>2396</v>
      </c>
    </row>
    <row r="323" spans="5:8" x14ac:dyDescent="0.25">
      <c r="E323" s="40" t="s">
        <v>2380</v>
      </c>
      <c r="F323" s="40" t="s">
        <v>2383</v>
      </c>
      <c r="G323" s="40" t="s">
        <v>2383</v>
      </c>
      <c r="H323" s="40" t="s">
        <v>2383</v>
      </c>
    </row>
    <row r="324" spans="5:8" x14ac:dyDescent="0.25">
      <c r="E324" s="40" t="s">
        <v>2380</v>
      </c>
      <c r="F324" s="40" t="s">
        <v>2383</v>
      </c>
      <c r="G324" s="40" t="s">
        <v>2383</v>
      </c>
      <c r="H324" s="40" t="s">
        <v>2396</v>
      </c>
    </row>
    <row r="325" spans="5:8" x14ac:dyDescent="0.25">
      <c r="E325" s="40" t="s">
        <v>2380</v>
      </c>
      <c r="F325" s="40" t="s">
        <v>2383</v>
      </c>
      <c r="G325" s="40" t="s">
        <v>2383</v>
      </c>
      <c r="H325" s="29" t="s">
        <v>2389</v>
      </c>
    </row>
    <row r="326" spans="5:8" x14ac:dyDescent="0.25">
      <c r="E326" s="40" t="s">
        <v>2380</v>
      </c>
      <c r="F326" s="40" t="s">
        <v>2383</v>
      </c>
      <c r="G326" s="40" t="s">
        <v>2383</v>
      </c>
      <c r="H326" s="40" t="s">
        <v>2376</v>
      </c>
    </row>
    <row r="327" spans="5:8" x14ac:dyDescent="0.25">
      <c r="E327" s="40" t="s">
        <v>2380</v>
      </c>
      <c r="F327" s="40" t="s">
        <v>2383</v>
      </c>
      <c r="G327" s="40" t="s">
        <v>2383</v>
      </c>
      <c r="H327" s="40" t="s">
        <v>2398</v>
      </c>
    </row>
    <row r="328" spans="5:8" x14ac:dyDescent="0.25">
      <c r="E328" s="40" t="s">
        <v>2380</v>
      </c>
      <c r="F328" s="40" t="s">
        <v>2380</v>
      </c>
      <c r="G328" s="40" t="s">
        <v>2383</v>
      </c>
      <c r="H328" s="40" t="s">
        <v>2376</v>
      </c>
    </row>
    <row r="329" spans="5:8" x14ac:dyDescent="0.25">
      <c r="E329" s="40" t="s">
        <v>2380</v>
      </c>
      <c r="F329" s="40" t="s">
        <v>2383</v>
      </c>
      <c r="G329" s="40" t="s">
        <v>2383</v>
      </c>
      <c r="H329" s="40" t="s">
        <v>2376</v>
      </c>
    </row>
    <row r="330" spans="5:8" x14ac:dyDescent="0.25">
      <c r="E330" s="40" t="s">
        <v>2380</v>
      </c>
      <c r="F330" s="40" t="s">
        <v>2380</v>
      </c>
      <c r="G330" s="40" t="s">
        <v>2383</v>
      </c>
      <c r="H330" s="40" t="s">
        <v>2376</v>
      </c>
    </row>
    <row r="331" spans="5:8" x14ac:dyDescent="0.25">
      <c r="E331" s="40" t="s">
        <v>2380</v>
      </c>
      <c r="F331" s="40" t="s">
        <v>2380</v>
      </c>
      <c r="G331" s="40" t="s">
        <v>2383</v>
      </c>
      <c r="H331" s="40" t="s">
        <v>2383</v>
      </c>
    </row>
    <row r="332" spans="5:8" x14ac:dyDescent="0.25">
      <c r="E332" s="40" t="s">
        <v>2380</v>
      </c>
      <c r="F332" s="40" t="s">
        <v>2383</v>
      </c>
      <c r="G332" s="40" t="s">
        <v>2383</v>
      </c>
      <c r="H332" s="40" t="s">
        <v>2400</v>
      </c>
    </row>
    <row r="333" spans="5:8" x14ac:dyDescent="0.25">
      <c r="E333" s="40" t="s">
        <v>2380</v>
      </c>
      <c r="F333" s="40" t="s">
        <v>2383</v>
      </c>
      <c r="G333" s="40" t="s">
        <v>2383</v>
      </c>
      <c r="H333" s="40" t="s">
        <v>2383</v>
      </c>
    </row>
    <row r="334" spans="5:8" x14ac:dyDescent="0.25">
      <c r="E334" s="40" t="s">
        <v>2380</v>
      </c>
      <c r="F334" s="40" t="s">
        <v>2383</v>
      </c>
      <c r="G334" s="40" t="s">
        <v>2383</v>
      </c>
      <c r="H334" s="40" t="s">
        <v>2383</v>
      </c>
    </row>
    <row r="335" spans="5:8" x14ac:dyDescent="0.25">
      <c r="E335" s="40" t="s">
        <v>2380</v>
      </c>
      <c r="F335" s="40" t="s">
        <v>2383</v>
      </c>
      <c r="G335" s="40" t="s">
        <v>2383</v>
      </c>
      <c r="H335" s="40" t="s">
        <v>2385</v>
      </c>
    </row>
    <row r="336" spans="5:8" x14ac:dyDescent="0.25">
      <c r="E336" s="40" t="s">
        <v>2380</v>
      </c>
      <c r="F336" s="40" t="s">
        <v>2380</v>
      </c>
      <c r="G336" s="40" t="s">
        <v>2383</v>
      </c>
      <c r="H336" s="40" t="s">
        <v>2385</v>
      </c>
    </row>
    <row r="337" spans="5:8" x14ac:dyDescent="0.25">
      <c r="E337" s="40" t="s">
        <v>2380</v>
      </c>
      <c r="F337" s="40" t="s">
        <v>2380</v>
      </c>
      <c r="G337" s="40" t="s">
        <v>2383</v>
      </c>
      <c r="H337" s="40" t="s">
        <v>2383</v>
      </c>
    </row>
    <row r="338" spans="5:8" x14ac:dyDescent="0.25">
      <c r="E338" s="40" t="s">
        <v>2380</v>
      </c>
      <c r="F338" s="40" t="s">
        <v>2380</v>
      </c>
      <c r="G338" s="40" t="s">
        <v>2383</v>
      </c>
      <c r="H338" s="40" t="s">
        <v>2376</v>
      </c>
    </row>
    <row r="339" spans="5:8" x14ac:dyDescent="0.25">
      <c r="E339" s="40" t="s">
        <v>2380</v>
      </c>
      <c r="F339" s="40" t="s">
        <v>2380</v>
      </c>
      <c r="G339" s="40" t="s">
        <v>2383</v>
      </c>
      <c r="H339" s="40" t="s">
        <v>2376</v>
      </c>
    </row>
    <row r="340" spans="5:8" x14ac:dyDescent="0.25">
      <c r="E340" s="40" t="s">
        <v>2380</v>
      </c>
      <c r="F340" s="40" t="s">
        <v>2380</v>
      </c>
      <c r="G340" s="40" t="s">
        <v>2383</v>
      </c>
      <c r="H340" s="40" t="s">
        <v>2400</v>
      </c>
    </row>
    <row r="341" spans="5:8" x14ac:dyDescent="0.25">
      <c r="E341" s="40" t="s">
        <v>2380</v>
      </c>
      <c r="F341" s="40" t="s">
        <v>2380</v>
      </c>
      <c r="G341" s="40" t="s">
        <v>2383</v>
      </c>
      <c r="H341" s="40" t="s">
        <v>2400</v>
      </c>
    </row>
    <row r="342" spans="5:8" x14ac:dyDescent="0.25">
      <c r="E342" s="40" t="s">
        <v>2380</v>
      </c>
      <c r="F342" s="40" t="s">
        <v>2398</v>
      </c>
      <c r="G342" s="40" t="s">
        <v>2383</v>
      </c>
      <c r="H342" s="40" t="s">
        <v>2383</v>
      </c>
    </row>
    <row r="343" spans="5:8" x14ac:dyDescent="0.25">
      <c r="E343" s="40" t="s">
        <v>2380</v>
      </c>
      <c r="F343" s="40" t="s">
        <v>2376</v>
      </c>
      <c r="G343" s="40" t="s">
        <v>2383</v>
      </c>
      <c r="H343" s="40" t="s">
        <v>2406</v>
      </c>
    </row>
    <row r="344" spans="5:8" x14ac:dyDescent="0.25">
      <c r="E344" s="40" t="s">
        <v>2380</v>
      </c>
      <c r="F344" s="40" t="s">
        <v>2380</v>
      </c>
      <c r="G344" s="40" t="s">
        <v>2383</v>
      </c>
      <c r="H344" s="40" t="s">
        <v>2398</v>
      </c>
    </row>
    <row r="345" spans="5:8" x14ac:dyDescent="0.25">
      <c r="E345" s="40" t="s">
        <v>2380</v>
      </c>
      <c r="F345" s="40" t="s">
        <v>2385</v>
      </c>
      <c r="G345" s="40" t="s">
        <v>2383</v>
      </c>
      <c r="H345" s="40" t="s">
        <v>2376</v>
      </c>
    </row>
    <row r="346" spans="5:8" x14ac:dyDescent="0.25">
      <c r="E346" s="40" t="s">
        <v>2380</v>
      </c>
      <c r="F346" s="40" t="s">
        <v>2385</v>
      </c>
      <c r="G346" s="40" t="s">
        <v>2383</v>
      </c>
      <c r="H346" s="40" t="s">
        <v>2376</v>
      </c>
    </row>
    <row r="347" spans="5:8" x14ac:dyDescent="0.25">
      <c r="E347" s="40" t="s">
        <v>2380</v>
      </c>
      <c r="F347" s="40" t="s">
        <v>2385</v>
      </c>
      <c r="G347" s="40" t="s">
        <v>2383</v>
      </c>
      <c r="H347" s="40" t="s">
        <v>2383</v>
      </c>
    </row>
    <row r="348" spans="5:8" x14ac:dyDescent="0.25">
      <c r="E348" s="40" t="s">
        <v>2380</v>
      </c>
      <c r="F348" s="40" t="s">
        <v>2383</v>
      </c>
      <c r="G348" s="40" t="s">
        <v>2383</v>
      </c>
      <c r="H348" s="40" t="s">
        <v>2376</v>
      </c>
    </row>
    <row r="349" spans="5:8" x14ac:dyDescent="0.25">
      <c r="E349" s="40" t="s">
        <v>2380</v>
      </c>
      <c r="F349" s="40" t="s">
        <v>2383</v>
      </c>
      <c r="G349" s="40" t="s">
        <v>2383</v>
      </c>
      <c r="H349" s="29" t="s">
        <v>2407</v>
      </c>
    </row>
    <row r="350" spans="5:8" x14ac:dyDescent="0.25">
      <c r="E350" s="40" t="s">
        <v>2380</v>
      </c>
      <c r="F350" s="40" t="s">
        <v>2380</v>
      </c>
      <c r="G350" s="40" t="s">
        <v>2383</v>
      </c>
      <c r="H350" s="40" t="s">
        <v>2376</v>
      </c>
    </row>
    <row r="351" spans="5:8" x14ac:dyDescent="0.25">
      <c r="E351" s="40" t="s">
        <v>2380</v>
      </c>
      <c r="F351" s="40" t="s">
        <v>2383</v>
      </c>
      <c r="G351" s="40" t="s">
        <v>2383</v>
      </c>
      <c r="H351" s="40" t="s">
        <v>2376</v>
      </c>
    </row>
    <row r="352" spans="5:8" x14ac:dyDescent="0.25">
      <c r="E352" s="40" t="s">
        <v>2380</v>
      </c>
      <c r="F352" s="40" t="s">
        <v>2383</v>
      </c>
      <c r="G352" s="40" t="s">
        <v>2383</v>
      </c>
      <c r="H352" s="40" t="s">
        <v>2376</v>
      </c>
    </row>
    <row r="353" spans="5:8" x14ac:dyDescent="0.25">
      <c r="E353" s="40" t="s">
        <v>2380</v>
      </c>
      <c r="F353" s="40" t="s">
        <v>2385</v>
      </c>
      <c r="G353" s="40" t="s">
        <v>2383</v>
      </c>
      <c r="H353" s="29" t="s">
        <v>2407</v>
      </c>
    </row>
    <row r="354" spans="5:8" x14ac:dyDescent="0.25">
      <c r="E354" s="40" t="s">
        <v>2380</v>
      </c>
      <c r="F354" s="40" t="s">
        <v>2383</v>
      </c>
      <c r="G354" s="40" t="s">
        <v>2383</v>
      </c>
      <c r="H354" s="29" t="s">
        <v>2376</v>
      </c>
    </row>
    <row r="355" spans="5:8" x14ac:dyDescent="0.25">
      <c r="E355" s="40" t="s">
        <v>2380</v>
      </c>
      <c r="F355" s="40" t="s">
        <v>2376</v>
      </c>
      <c r="G355" s="40" t="s">
        <v>2383</v>
      </c>
      <c r="H355" s="29" t="s">
        <v>2407</v>
      </c>
    </row>
    <row r="356" spans="5:8" x14ac:dyDescent="0.25">
      <c r="E356" s="40" t="s">
        <v>2380</v>
      </c>
      <c r="F356" s="40" t="s">
        <v>2385</v>
      </c>
      <c r="G356" s="40" t="s">
        <v>2383</v>
      </c>
      <c r="H356" s="40" t="s">
        <v>2383</v>
      </c>
    </row>
    <row r="357" spans="5:8" x14ac:dyDescent="0.25">
      <c r="E357" s="40" t="s">
        <v>2380</v>
      </c>
      <c r="F357" s="40" t="s">
        <v>2376</v>
      </c>
      <c r="G357" s="40" t="s">
        <v>2383</v>
      </c>
      <c r="H357" s="29" t="s">
        <v>2389</v>
      </c>
    </row>
    <row r="358" spans="5:8" x14ac:dyDescent="0.25">
      <c r="E358" s="40" t="s">
        <v>2380</v>
      </c>
      <c r="F358" s="40" t="s">
        <v>2383</v>
      </c>
      <c r="G358" s="40" t="s">
        <v>2383</v>
      </c>
      <c r="H358" s="29" t="s">
        <v>2407</v>
      </c>
    </row>
    <row r="359" spans="5:8" x14ac:dyDescent="0.25">
      <c r="E359" s="40" t="s">
        <v>2380</v>
      </c>
      <c r="F359" s="40" t="s">
        <v>2383</v>
      </c>
      <c r="G359" s="40" t="s">
        <v>2383</v>
      </c>
      <c r="H359" s="40" t="s">
        <v>2399</v>
      </c>
    </row>
    <row r="360" spans="5:8" x14ac:dyDescent="0.25">
      <c r="E360" s="40" t="s">
        <v>2380</v>
      </c>
      <c r="F360" s="40" t="s">
        <v>2385</v>
      </c>
      <c r="G360" s="40" t="s">
        <v>2383</v>
      </c>
      <c r="H360" s="40" t="s">
        <v>2399</v>
      </c>
    </row>
    <row r="361" spans="5:8" x14ac:dyDescent="0.25">
      <c r="E361" s="40" t="s">
        <v>2380</v>
      </c>
      <c r="F361" s="40" t="s">
        <v>2399</v>
      </c>
      <c r="G361" s="40" t="s">
        <v>2383</v>
      </c>
      <c r="H361" s="29" t="s">
        <v>2407</v>
      </c>
    </row>
    <row r="362" spans="5:8" x14ac:dyDescent="0.25">
      <c r="E362" s="40" t="s">
        <v>2380</v>
      </c>
      <c r="F362" s="40" t="s">
        <v>2383</v>
      </c>
      <c r="G362" s="40" t="s">
        <v>2383</v>
      </c>
      <c r="H362" s="40" t="s">
        <v>2376</v>
      </c>
    </row>
    <row r="363" spans="5:8" x14ac:dyDescent="0.25">
      <c r="E363" s="40" t="s">
        <v>2380</v>
      </c>
      <c r="F363" s="40" t="s">
        <v>2383</v>
      </c>
      <c r="G363" s="40" t="s">
        <v>2383</v>
      </c>
      <c r="H363" s="40" t="s">
        <v>2376</v>
      </c>
    </row>
    <row r="364" spans="5:8" x14ac:dyDescent="0.25">
      <c r="E364" s="40" t="s">
        <v>2380</v>
      </c>
      <c r="F364" s="40" t="s">
        <v>2385</v>
      </c>
      <c r="G364" s="40" t="s">
        <v>2383</v>
      </c>
      <c r="H364" s="40" t="s">
        <v>2383</v>
      </c>
    </row>
    <row r="365" spans="5:8" x14ac:dyDescent="0.25">
      <c r="E365" s="40" t="s">
        <v>2380</v>
      </c>
      <c r="F365" s="40" t="s">
        <v>2385</v>
      </c>
      <c r="G365" s="40" t="s">
        <v>2383</v>
      </c>
      <c r="H365" s="29" t="s">
        <v>2407</v>
      </c>
    </row>
    <row r="366" spans="5:8" x14ac:dyDescent="0.25">
      <c r="E366" s="40" t="s">
        <v>2380</v>
      </c>
      <c r="F366" s="40" t="s">
        <v>2385</v>
      </c>
      <c r="G366" s="40" t="s">
        <v>2383</v>
      </c>
      <c r="H366" s="40" t="s">
        <v>2376</v>
      </c>
    </row>
    <row r="367" spans="5:8" x14ac:dyDescent="0.25">
      <c r="E367" s="40" t="s">
        <v>2380</v>
      </c>
      <c r="F367" s="40" t="s">
        <v>2385</v>
      </c>
      <c r="G367" s="40" t="s">
        <v>2383</v>
      </c>
      <c r="H367" s="29" t="s">
        <v>2407</v>
      </c>
    </row>
    <row r="368" spans="5:8" x14ac:dyDescent="0.25">
      <c r="E368" s="40" t="s">
        <v>2380</v>
      </c>
      <c r="F368" s="40" t="s">
        <v>2385</v>
      </c>
      <c r="G368" s="40" t="s">
        <v>2383</v>
      </c>
      <c r="H368" s="29" t="s">
        <v>2407</v>
      </c>
    </row>
    <row r="369" spans="5:8" x14ac:dyDescent="0.25">
      <c r="E369" s="40" t="s">
        <v>2380</v>
      </c>
      <c r="F369" s="40" t="s">
        <v>2385</v>
      </c>
      <c r="G369" s="40" t="s">
        <v>2383</v>
      </c>
      <c r="H369" s="29" t="s">
        <v>2400</v>
      </c>
    </row>
    <row r="370" spans="5:8" x14ac:dyDescent="0.25">
      <c r="E370" s="40" t="s">
        <v>2380</v>
      </c>
      <c r="F370" s="40" t="s">
        <v>2385</v>
      </c>
      <c r="G370" s="40" t="s">
        <v>2383</v>
      </c>
      <c r="H370" s="29" t="s">
        <v>2376</v>
      </c>
    </row>
    <row r="371" spans="5:8" x14ac:dyDescent="0.25">
      <c r="E371" s="40" t="s">
        <v>2380</v>
      </c>
      <c r="F371" s="40" t="s">
        <v>2385</v>
      </c>
      <c r="G371" s="40" t="s">
        <v>2383</v>
      </c>
      <c r="H371" s="29" t="s">
        <v>2383</v>
      </c>
    </row>
    <row r="372" spans="5:8" x14ac:dyDescent="0.25">
      <c r="E372" s="40" t="s">
        <v>2380</v>
      </c>
      <c r="F372" s="40" t="s">
        <v>2385</v>
      </c>
      <c r="G372" s="40" t="s">
        <v>2383</v>
      </c>
      <c r="H372" s="29" t="s">
        <v>2380</v>
      </c>
    </row>
    <row r="373" spans="5:8" x14ac:dyDescent="0.25">
      <c r="E373" s="40" t="s">
        <v>2380</v>
      </c>
      <c r="F373" s="40" t="s">
        <v>2385</v>
      </c>
      <c r="G373" s="40" t="s">
        <v>2383</v>
      </c>
      <c r="H373" s="31" t="s">
        <v>2407</v>
      </c>
    </row>
    <row r="374" spans="5:8" x14ac:dyDescent="0.25">
      <c r="E374" s="40" t="s">
        <v>2380</v>
      </c>
      <c r="F374" s="40" t="s">
        <v>2385</v>
      </c>
      <c r="G374" s="40" t="s">
        <v>2383</v>
      </c>
      <c r="H374" s="29" t="s">
        <v>2389</v>
      </c>
    </row>
    <row r="375" spans="5:8" x14ac:dyDescent="0.25">
      <c r="E375" s="40" t="s">
        <v>2380</v>
      </c>
      <c r="F375" s="40" t="s">
        <v>2385</v>
      </c>
      <c r="G375" s="40" t="s">
        <v>2383</v>
      </c>
      <c r="H375" s="29" t="s">
        <v>2378</v>
      </c>
    </row>
    <row r="376" spans="5:8" x14ac:dyDescent="0.25">
      <c r="E376" s="40" t="s">
        <v>2380</v>
      </c>
      <c r="F376" s="40" t="s">
        <v>2385</v>
      </c>
      <c r="G376" s="40" t="s">
        <v>2383</v>
      </c>
      <c r="H376" s="29" t="s">
        <v>2376</v>
      </c>
    </row>
    <row r="377" spans="5:8" x14ac:dyDescent="0.25">
      <c r="E377" s="40" t="s">
        <v>2380</v>
      </c>
      <c r="F377" s="40" t="s">
        <v>2385</v>
      </c>
      <c r="G377" s="40" t="s">
        <v>2383</v>
      </c>
      <c r="H377" s="29" t="s">
        <v>2407</v>
      </c>
    </row>
    <row r="378" spans="5:8" x14ac:dyDescent="0.25">
      <c r="E378" s="40" t="s">
        <v>2380</v>
      </c>
      <c r="F378" s="40" t="s">
        <v>2385</v>
      </c>
      <c r="G378" s="40" t="s">
        <v>2383</v>
      </c>
      <c r="H378" s="29" t="s">
        <v>2396</v>
      </c>
    </row>
    <row r="379" spans="5:8" x14ac:dyDescent="0.25">
      <c r="E379" s="40" t="s">
        <v>2380</v>
      </c>
      <c r="F379" s="40" t="s">
        <v>2385</v>
      </c>
      <c r="G379" s="40" t="s">
        <v>2383</v>
      </c>
      <c r="H379" s="29" t="s">
        <v>2400</v>
      </c>
    </row>
    <row r="380" spans="5:8" x14ac:dyDescent="0.25">
      <c r="E380" s="40" t="s">
        <v>2380</v>
      </c>
      <c r="F380" s="40" t="s">
        <v>2385</v>
      </c>
      <c r="G380" s="40" t="s">
        <v>2383</v>
      </c>
      <c r="H380" s="29" t="s">
        <v>2380</v>
      </c>
    </row>
    <row r="381" spans="5:8" x14ac:dyDescent="0.25">
      <c r="E381" s="40" t="s">
        <v>2380</v>
      </c>
      <c r="F381" s="40" t="s">
        <v>2385</v>
      </c>
      <c r="G381" s="40" t="s">
        <v>2383</v>
      </c>
      <c r="H381" s="29" t="s">
        <v>2407</v>
      </c>
    </row>
    <row r="382" spans="5:8" x14ac:dyDescent="0.25">
      <c r="E382" s="40" t="s">
        <v>2380</v>
      </c>
      <c r="F382" s="40" t="s">
        <v>2385</v>
      </c>
      <c r="G382" s="40" t="s">
        <v>2383</v>
      </c>
      <c r="H382" s="29" t="s">
        <v>2376</v>
      </c>
    </row>
    <row r="383" spans="5:8" x14ac:dyDescent="0.25">
      <c r="E383" s="40" t="s">
        <v>2380</v>
      </c>
      <c r="F383" s="40" t="s">
        <v>2385</v>
      </c>
      <c r="G383" s="40" t="s">
        <v>2383</v>
      </c>
      <c r="H383" s="29" t="s">
        <v>2400</v>
      </c>
    </row>
    <row r="384" spans="5:8" x14ac:dyDescent="0.25">
      <c r="E384" s="40" t="s">
        <v>2380</v>
      </c>
      <c r="F384" s="40" t="s">
        <v>2385</v>
      </c>
    </row>
    <row r="385" spans="5:6" x14ac:dyDescent="0.25">
      <c r="E385" s="40" t="s">
        <v>2380</v>
      </c>
      <c r="F385" s="40" t="s">
        <v>2385</v>
      </c>
    </row>
    <row r="386" spans="5:6" x14ac:dyDescent="0.25">
      <c r="E386" s="40" t="s">
        <v>2380</v>
      </c>
      <c r="F386" s="40" t="s">
        <v>2385</v>
      </c>
    </row>
    <row r="387" spans="5:6" x14ac:dyDescent="0.25">
      <c r="E387" s="40" t="s">
        <v>2380</v>
      </c>
      <c r="F387" s="40" t="s">
        <v>2385</v>
      </c>
    </row>
    <row r="388" spans="5:6" x14ac:dyDescent="0.25">
      <c r="E388" s="40" t="s">
        <v>2380</v>
      </c>
      <c r="F388" s="40" t="s">
        <v>2385</v>
      </c>
    </row>
    <row r="389" spans="5:6" x14ac:dyDescent="0.25">
      <c r="E389" s="40" t="s">
        <v>2380</v>
      </c>
      <c r="F389" s="40" t="s">
        <v>2385</v>
      </c>
    </row>
    <row r="390" spans="5:6" x14ac:dyDescent="0.25">
      <c r="E390" s="40" t="s">
        <v>2380</v>
      </c>
      <c r="F390" s="40" t="s">
        <v>2385</v>
      </c>
    </row>
    <row r="391" spans="5:6" x14ac:dyDescent="0.25">
      <c r="E391" s="40" t="s">
        <v>2380</v>
      </c>
      <c r="F391" s="40" t="s">
        <v>2383</v>
      </c>
    </row>
    <row r="392" spans="5:6" x14ac:dyDescent="0.25">
      <c r="E392" s="40" t="s">
        <v>2380</v>
      </c>
      <c r="F392" s="40" t="s">
        <v>2383</v>
      </c>
    </row>
    <row r="393" spans="5:6" x14ac:dyDescent="0.25">
      <c r="E393" s="40" t="s">
        <v>2380</v>
      </c>
      <c r="F393" s="40" t="s">
        <v>2385</v>
      </c>
    </row>
    <row r="394" spans="5:6" x14ac:dyDescent="0.25">
      <c r="E394" s="40" t="s">
        <v>2380</v>
      </c>
      <c r="F394" s="40" t="s">
        <v>2385</v>
      </c>
    </row>
    <row r="395" spans="5:6" x14ac:dyDescent="0.25">
      <c r="E395" s="40" t="s">
        <v>2380</v>
      </c>
      <c r="F395" s="40" t="s">
        <v>2396</v>
      </c>
    </row>
    <row r="396" spans="5:6" x14ac:dyDescent="0.25">
      <c r="E396" s="40" t="s">
        <v>2380</v>
      </c>
      <c r="F396" s="40" t="s">
        <v>2376</v>
      </c>
    </row>
    <row r="397" spans="5:6" x14ac:dyDescent="0.25">
      <c r="E397" s="40" t="s">
        <v>2380</v>
      </c>
      <c r="F397" s="40" t="s">
        <v>2405</v>
      </c>
    </row>
    <row r="398" spans="5:6" x14ac:dyDescent="0.25">
      <c r="E398" s="40" t="s">
        <v>2380</v>
      </c>
      <c r="F398" s="40" t="s">
        <v>2380</v>
      </c>
    </row>
    <row r="399" spans="5:6" x14ac:dyDescent="0.25">
      <c r="E399" s="40" t="s">
        <v>2380</v>
      </c>
      <c r="F399" s="40" t="s">
        <v>2385</v>
      </c>
    </row>
    <row r="400" spans="5:6" x14ac:dyDescent="0.25">
      <c r="E400" s="40" t="s">
        <v>2380</v>
      </c>
      <c r="F400" s="40" t="s">
        <v>2396</v>
      </c>
    </row>
    <row r="401" spans="5:6" x14ac:dyDescent="0.25">
      <c r="E401" s="40" t="s">
        <v>2380</v>
      </c>
      <c r="F401" s="40" t="s">
        <v>2405</v>
      </c>
    </row>
    <row r="402" spans="5:6" x14ac:dyDescent="0.25">
      <c r="E402" s="40" t="s">
        <v>2380</v>
      </c>
      <c r="F402" s="40" t="s">
        <v>2380</v>
      </c>
    </row>
    <row r="403" spans="5:6" x14ac:dyDescent="0.25">
      <c r="E403" s="40" t="s">
        <v>2380</v>
      </c>
      <c r="F403" s="40" t="s">
        <v>2376</v>
      </c>
    </row>
    <row r="404" spans="5:6" x14ac:dyDescent="0.25">
      <c r="E404" s="40" t="s">
        <v>2380</v>
      </c>
      <c r="F404" s="40" t="s">
        <v>2396</v>
      </c>
    </row>
    <row r="405" spans="5:6" x14ac:dyDescent="0.25">
      <c r="E405" s="40" t="s">
        <v>2380</v>
      </c>
      <c r="F405" s="40" t="s">
        <v>2396</v>
      </c>
    </row>
    <row r="406" spans="5:6" x14ac:dyDescent="0.25">
      <c r="E406" s="40" t="s">
        <v>2380</v>
      </c>
      <c r="F406" s="40" t="s">
        <v>2383</v>
      </c>
    </row>
    <row r="407" spans="5:6" x14ac:dyDescent="0.25">
      <c r="E407" s="40" t="s">
        <v>2380</v>
      </c>
      <c r="F407" s="40" t="s">
        <v>2398</v>
      </c>
    </row>
    <row r="408" spans="5:6" x14ac:dyDescent="0.25">
      <c r="E408" s="40" t="s">
        <v>2380</v>
      </c>
      <c r="F408" s="40" t="s">
        <v>2398</v>
      </c>
    </row>
    <row r="409" spans="5:6" x14ac:dyDescent="0.25">
      <c r="E409" s="40" t="s">
        <v>2380</v>
      </c>
      <c r="F409" s="40" t="s">
        <v>2398</v>
      </c>
    </row>
    <row r="410" spans="5:6" x14ac:dyDescent="0.25">
      <c r="E410" s="40" t="s">
        <v>2380</v>
      </c>
      <c r="F410" s="40" t="s">
        <v>2383</v>
      </c>
    </row>
    <row r="411" spans="5:6" x14ac:dyDescent="0.25">
      <c r="E411" s="40" t="s">
        <v>2380</v>
      </c>
      <c r="F411" s="40" t="s">
        <v>2385</v>
      </c>
    </row>
    <row r="412" spans="5:6" x14ac:dyDescent="0.25">
      <c r="E412" s="40" t="s">
        <v>2380</v>
      </c>
      <c r="F412" s="40" t="s">
        <v>2385</v>
      </c>
    </row>
    <row r="413" spans="5:6" x14ac:dyDescent="0.25">
      <c r="E413" s="40" t="s">
        <v>2380</v>
      </c>
      <c r="F413" s="40" t="s">
        <v>2376</v>
      </c>
    </row>
    <row r="414" spans="5:6" x14ac:dyDescent="0.25">
      <c r="E414" s="40" t="s">
        <v>2380</v>
      </c>
      <c r="F414" s="40" t="s">
        <v>2386</v>
      </c>
    </row>
    <row r="415" spans="5:6" x14ac:dyDescent="0.25">
      <c r="E415" s="40" t="s">
        <v>2380</v>
      </c>
      <c r="F415" s="40" t="s">
        <v>2385</v>
      </c>
    </row>
    <row r="416" spans="5:6" x14ac:dyDescent="0.25">
      <c r="E416" s="40" t="s">
        <v>2380</v>
      </c>
      <c r="F416" s="40" t="s">
        <v>2376</v>
      </c>
    </row>
    <row r="417" spans="5:6" x14ac:dyDescent="0.25">
      <c r="E417" s="40" t="s">
        <v>2380</v>
      </c>
      <c r="F417" s="40" t="s">
        <v>2385</v>
      </c>
    </row>
    <row r="418" spans="5:6" x14ac:dyDescent="0.25">
      <c r="E418" s="40" t="s">
        <v>2380</v>
      </c>
      <c r="F418" s="40" t="s">
        <v>2383</v>
      </c>
    </row>
    <row r="419" spans="5:6" x14ac:dyDescent="0.25">
      <c r="E419" s="40" t="s">
        <v>2380</v>
      </c>
      <c r="F419" s="40" t="s">
        <v>2383</v>
      </c>
    </row>
    <row r="420" spans="5:6" x14ac:dyDescent="0.25">
      <c r="E420" s="40" t="s">
        <v>2380</v>
      </c>
      <c r="F420" s="40" t="s">
        <v>2383</v>
      </c>
    </row>
    <row r="421" spans="5:6" x14ac:dyDescent="0.25">
      <c r="E421" s="40" t="s">
        <v>2380</v>
      </c>
      <c r="F421" s="40" t="s">
        <v>2383</v>
      </c>
    </row>
    <row r="422" spans="5:6" x14ac:dyDescent="0.25">
      <c r="E422" s="40" t="s">
        <v>2380</v>
      </c>
      <c r="F422" s="40" t="s">
        <v>2383</v>
      </c>
    </row>
    <row r="423" spans="5:6" x14ac:dyDescent="0.25">
      <c r="E423" s="40" t="s">
        <v>2380</v>
      </c>
      <c r="F423" s="40" t="s">
        <v>2385</v>
      </c>
    </row>
    <row r="424" spans="5:6" x14ac:dyDescent="0.25">
      <c r="E424" s="40" t="s">
        <v>2380</v>
      </c>
      <c r="F424" s="40" t="s">
        <v>2383</v>
      </c>
    </row>
    <row r="425" spans="5:6" x14ac:dyDescent="0.25">
      <c r="E425" s="40" t="s">
        <v>2380</v>
      </c>
      <c r="F425" s="40" t="s">
        <v>2383</v>
      </c>
    </row>
    <row r="426" spans="5:6" x14ac:dyDescent="0.25">
      <c r="E426" s="40" t="s">
        <v>2380</v>
      </c>
      <c r="F426" s="40" t="s">
        <v>2383</v>
      </c>
    </row>
    <row r="427" spans="5:6" x14ac:dyDescent="0.25">
      <c r="E427" s="40" t="s">
        <v>2380</v>
      </c>
      <c r="F427" s="40" t="s">
        <v>2383</v>
      </c>
    </row>
    <row r="428" spans="5:6" x14ac:dyDescent="0.25">
      <c r="E428" s="40" t="s">
        <v>2380</v>
      </c>
      <c r="F428" s="40" t="s">
        <v>2383</v>
      </c>
    </row>
    <row r="429" spans="5:6" x14ac:dyDescent="0.25">
      <c r="E429" s="40" t="s">
        <v>2380</v>
      </c>
      <c r="F429" s="40" t="s">
        <v>2398</v>
      </c>
    </row>
    <row r="430" spans="5:6" x14ac:dyDescent="0.25">
      <c r="E430" s="40" t="s">
        <v>2380</v>
      </c>
      <c r="F430" s="40" t="s">
        <v>2383</v>
      </c>
    </row>
    <row r="431" spans="5:6" x14ac:dyDescent="0.25">
      <c r="E431" s="40" t="s">
        <v>2380</v>
      </c>
      <c r="F431" s="40" t="s">
        <v>2383</v>
      </c>
    </row>
    <row r="432" spans="5:6" x14ac:dyDescent="0.25">
      <c r="E432" s="40" t="s">
        <v>2380</v>
      </c>
      <c r="F432" s="40" t="s">
        <v>2383</v>
      </c>
    </row>
    <row r="433" spans="5:6" x14ac:dyDescent="0.25">
      <c r="E433" s="40" t="s">
        <v>2380</v>
      </c>
      <c r="F433" s="40" t="s">
        <v>2385</v>
      </c>
    </row>
    <row r="434" spans="5:6" x14ac:dyDescent="0.25">
      <c r="E434" s="40" t="s">
        <v>2380</v>
      </c>
      <c r="F434" s="40" t="s">
        <v>2385</v>
      </c>
    </row>
    <row r="435" spans="5:6" x14ac:dyDescent="0.25">
      <c r="E435" s="40" t="s">
        <v>2380</v>
      </c>
      <c r="F435" s="40" t="s">
        <v>2385</v>
      </c>
    </row>
    <row r="436" spans="5:6" x14ac:dyDescent="0.25">
      <c r="E436" s="40" t="s">
        <v>2380</v>
      </c>
      <c r="F436" s="40" t="s">
        <v>2383</v>
      </c>
    </row>
    <row r="437" spans="5:6" x14ac:dyDescent="0.25">
      <c r="E437" s="40" t="s">
        <v>2380</v>
      </c>
      <c r="F437" s="40" t="s">
        <v>2383</v>
      </c>
    </row>
    <row r="438" spans="5:6" x14ac:dyDescent="0.25">
      <c r="E438" s="40" t="s">
        <v>2380</v>
      </c>
      <c r="F438" s="40" t="s">
        <v>2398</v>
      </c>
    </row>
    <row r="439" spans="5:6" x14ac:dyDescent="0.25">
      <c r="E439" s="40" t="s">
        <v>2380</v>
      </c>
      <c r="F439" s="40" t="s">
        <v>2380</v>
      </c>
    </row>
    <row r="440" spans="5:6" x14ac:dyDescent="0.25">
      <c r="E440" s="40" t="s">
        <v>2380</v>
      </c>
      <c r="F440" s="40" t="s">
        <v>2380</v>
      </c>
    </row>
    <row r="441" spans="5:6" x14ac:dyDescent="0.25">
      <c r="E441" s="40" t="s">
        <v>2380</v>
      </c>
      <c r="F441" s="40" t="s">
        <v>2385</v>
      </c>
    </row>
    <row r="442" spans="5:6" x14ac:dyDescent="0.25">
      <c r="E442" s="40" t="s">
        <v>2380</v>
      </c>
      <c r="F442" s="40" t="s">
        <v>2384</v>
      </c>
    </row>
    <row r="443" spans="5:6" x14ac:dyDescent="0.25">
      <c r="E443" s="40" t="s">
        <v>2380</v>
      </c>
      <c r="F443" s="40" t="s">
        <v>2383</v>
      </c>
    </row>
    <row r="444" spans="5:6" x14ac:dyDescent="0.25">
      <c r="E444" s="40" t="s">
        <v>2380</v>
      </c>
      <c r="F444" s="40" t="s">
        <v>2398</v>
      </c>
    </row>
    <row r="445" spans="5:6" x14ac:dyDescent="0.25">
      <c r="E445" s="40" t="s">
        <v>2380</v>
      </c>
      <c r="F445" s="40" t="s">
        <v>2383</v>
      </c>
    </row>
    <row r="446" spans="5:6" x14ac:dyDescent="0.25">
      <c r="E446" s="40" t="s">
        <v>2380</v>
      </c>
      <c r="F446" s="40" t="s">
        <v>2383</v>
      </c>
    </row>
    <row r="447" spans="5:6" x14ac:dyDescent="0.25">
      <c r="E447" s="40" t="s">
        <v>2380</v>
      </c>
      <c r="F447" s="29" t="s">
        <v>2380</v>
      </c>
    </row>
    <row r="448" spans="5:6" x14ac:dyDescent="0.25">
      <c r="E448" s="40" t="s">
        <v>2380</v>
      </c>
      <c r="F448" s="29" t="s">
        <v>2383</v>
      </c>
    </row>
    <row r="449" spans="5:6" x14ac:dyDescent="0.25">
      <c r="E449" s="40" t="s">
        <v>2380</v>
      </c>
      <c r="F449" s="29" t="s">
        <v>2392</v>
      </c>
    </row>
    <row r="450" spans="5:6" x14ac:dyDescent="0.25">
      <c r="E450" s="40" t="s">
        <v>2380</v>
      </c>
      <c r="F450" s="29" t="s">
        <v>2383</v>
      </c>
    </row>
    <row r="451" spans="5:6" x14ac:dyDescent="0.25">
      <c r="E451" s="40" t="s">
        <v>2380</v>
      </c>
      <c r="F451" s="29" t="s">
        <v>2388</v>
      </c>
    </row>
    <row r="452" spans="5:6" x14ac:dyDescent="0.25">
      <c r="E452" s="40" t="s">
        <v>2380</v>
      </c>
      <c r="F452" s="29" t="s">
        <v>2376</v>
      </c>
    </row>
    <row r="453" spans="5:6" x14ac:dyDescent="0.25">
      <c r="E453" s="40" t="s">
        <v>2380</v>
      </c>
      <c r="F453" s="29" t="s">
        <v>2376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97EE-5E6A-48CB-8061-BD7FF83C64B4}">
  <dimension ref="A1:F381"/>
  <sheetViews>
    <sheetView workbookViewId="0">
      <selection activeCell="H71" sqref="H71"/>
    </sheetView>
  </sheetViews>
  <sheetFormatPr defaultRowHeight="13.8" x14ac:dyDescent="0.25"/>
  <sheetData>
    <row r="1" spans="1:6" x14ac:dyDescent="0.25">
      <c r="A1" s="40" t="s">
        <v>2380</v>
      </c>
      <c r="B1" s="40" t="s">
        <v>2383</v>
      </c>
      <c r="C1" s="40" t="s">
        <v>2376</v>
      </c>
      <c r="D1" s="40" t="s">
        <v>2383</v>
      </c>
      <c r="E1" s="40" t="s">
        <v>2380</v>
      </c>
      <c r="F1" s="40" t="s">
        <v>2383</v>
      </c>
    </row>
    <row r="2" spans="1:6" x14ac:dyDescent="0.25">
      <c r="A2" s="40" t="s">
        <v>2380</v>
      </c>
      <c r="B2" s="40" t="s">
        <v>2383</v>
      </c>
      <c r="C2" s="40" t="s">
        <v>2376</v>
      </c>
      <c r="D2" s="40" t="s">
        <v>2383</v>
      </c>
      <c r="E2" s="40" t="s">
        <v>2389</v>
      </c>
      <c r="F2" s="40" t="s">
        <v>2383</v>
      </c>
    </row>
    <row r="3" spans="1:6" x14ac:dyDescent="0.25">
      <c r="A3" s="40" t="s">
        <v>2380</v>
      </c>
      <c r="B3" s="40" t="s">
        <v>2383</v>
      </c>
      <c r="C3" s="40" t="s">
        <v>2400</v>
      </c>
      <c r="D3" s="40" t="s">
        <v>2383</v>
      </c>
      <c r="E3" s="40" t="s">
        <v>2380</v>
      </c>
      <c r="F3" s="40" t="s">
        <v>2383</v>
      </c>
    </row>
    <row r="4" spans="1:6" x14ac:dyDescent="0.25">
      <c r="A4" s="40" t="s">
        <v>2380</v>
      </c>
      <c r="B4" s="40" t="s">
        <v>2383</v>
      </c>
      <c r="C4" s="29" t="s">
        <v>2376</v>
      </c>
      <c r="D4" s="40" t="s">
        <v>2383</v>
      </c>
      <c r="E4" s="40" t="s">
        <v>2380</v>
      </c>
      <c r="F4" s="40" t="s">
        <v>2383</v>
      </c>
    </row>
    <row r="5" spans="1:6" x14ac:dyDescent="0.25">
      <c r="A5" s="40" t="s">
        <v>2380</v>
      </c>
      <c r="B5" s="40" t="s">
        <v>2383</v>
      </c>
      <c r="C5" s="40" t="s">
        <v>2389</v>
      </c>
      <c r="D5" s="40" t="s">
        <v>2383</v>
      </c>
      <c r="E5" s="40" t="s">
        <v>2389</v>
      </c>
      <c r="F5" s="40" t="s">
        <v>2380</v>
      </c>
    </row>
    <row r="6" spans="1:6" x14ac:dyDescent="0.25">
      <c r="A6" s="40" t="s">
        <v>2380</v>
      </c>
      <c r="B6" s="40" t="s">
        <v>2383</v>
      </c>
      <c r="C6" s="29" t="s">
        <v>2389</v>
      </c>
      <c r="D6" s="40" t="s">
        <v>2383</v>
      </c>
      <c r="E6" s="40" t="s">
        <v>2383</v>
      </c>
      <c r="F6" s="40" t="s">
        <v>2383</v>
      </c>
    </row>
    <row r="7" spans="1:6" x14ac:dyDescent="0.25">
      <c r="A7" s="40" t="s">
        <v>2380</v>
      </c>
      <c r="B7" s="40" t="s">
        <v>2389</v>
      </c>
      <c r="C7" s="40" t="s">
        <v>2376</v>
      </c>
      <c r="D7" s="40" t="s">
        <v>2383</v>
      </c>
      <c r="E7" s="40" t="s">
        <v>2389</v>
      </c>
      <c r="F7" s="40" t="s">
        <v>2392</v>
      </c>
    </row>
    <row r="8" spans="1:6" x14ac:dyDescent="0.25">
      <c r="A8" s="40" t="s">
        <v>2380</v>
      </c>
      <c r="B8" s="40" t="s">
        <v>2383</v>
      </c>
      <c r="C8" s="29" t="s">
        <v>2407</v>
      </c>
      <c r="D8" s="40" t="s">
        <v>2383</v>
      </c>
      <c r="E8" s="40" t="s">
        <v>2389</v>
      </c>
      <c r="F8" s="40" t="s">
        <v>2392</v>
      </c>
    </row>
    <row r="9" spans="1:6" x14ac:dyDescent="0.25">
      <c r="A9" s="40" t="s">
        <v>2380</v>
      </c>
      <c r="B9" s="40" t="s">
        <v>2383</v>
      </c>
      <c r="C9" s="29" t="s">
        <v>2407</v>
      </c>
      <c r="D9" s="40" t="s">
        <v>2383</v>
      </c>
      <c r="E9" s="40" t="s">
        <v>2380</v>
      </c>
      <c r="F9" s="40" t="s">
        <v>2392</v>
      </c>
    </row>
    <row r="10" spans="1:6" x14ac:dyDescent="0.25">
      <c r="A10" s="40" t="s">
        <v>2380</v>
      </c>
      <c r="B10" s="40" t="s">
        <v>2383</v>
      </c>
      <c r="C10" s="40" t="s">
        <v>2396</v>
      </c>
      <c r="D10" s="40" t="s">
        <v>2383</v>
      </c>
      <c r="E10" s="40" t="s">
        <v>2383</v>
      </c>
      <c r="F10" s="40" t="s">
        <v>2380</v>
      </c>
    </row>
    <row r="11" spans="1:6" x14ac:dyDescent="0.25">
      <c r="A11" s="40" t="s">
        <v>2380</v>
      </c>
      <c r="B11" s="40" t="s">
        <v>2383</v>
      </c>
      <c r="C11" s="40" t="s">
        <v>2376</v>
      </c>
      <c r="D11" s="40" t="s">
        <v>2383</v>
      </c>
      <c r="E11" s="40" t="s">
        <v>2380</v>
      </c>
      <c r="F11" s="40" t="s">
        <v>2380</v>
      </c>
    </row>
    <row r="12" spans="1:6" x14ac:dyDescent="0.25">
      <c r="A12" s="40" t="s">
        <v>2380</v>
      </c>
      <c r="B12" s="40" t="s">
        <v>2383</v>
      </c>
      <c r="C12" s="40" t="s">
        <v>2376</v>
      </c>
      <c r="D12" s="40" t="s">
        <v>2383</v>
      </c>
      <c r="E12" s="40" t="s">
        <v>2380</v>
      </c>
      <c r="F12" s="40" t="s">
        <v>2380</v>
      </c>
    </row>
    <row r="13" spans="1:6" x14ac:dyDescent="0.25">
      <c r="A13" s="40" t="s">
        <v>2380</v>
      </c>
      <c r="B13" s="40" t="s">
        <v>2383</v>
      </c>
      <c r="C13" s="29" t="s">
        <v>2407</v>
      </c>
      <c r="D13" s="40" t="s">
        <v>2383</v>
      </c>
      <c r="E13" s="40" t="s">
        <v>2380</v>
      </c>
      <c r="F13" s="29" t="s">
        <v>2407</v>
      </c>
    </row>
    <row r="14" spans="1:6" x14ac:dyDescent="0.25">
      <c r="A14" s="40" t="s">
        <v>2380</v>
      </c>
      <c r="B14" s="40" t="s">
        <v>2389</v>
      </c>
      <c r="C14" s="40" t="s">
        <v>2376</v>
      </c>
      <c r="D14" s="40" t="s">
        <v>2383</v>
      </c>
      <c r="E14" s="40" t="s">
        <v>2383</v>
      </c>
      <c r="F14" s="40" t="s">
        <v>2380</v>
      </c>
    </row>
    <row r="15" spans="1:6" x14ac:dyDescent="0.25">
      <c r="A15" s="40" t="s">
        <v>2380</v>
      </c>
      <c r="B15" s="40" t="s">
        <v>2383</v>
      </c>
      <c r="C15" s="40" t="s">
        <v>2376</v>
      </c>
      <c r="D15" s="40" t="s">
        <v>2383</v>
      </c>
      <c r="E15" s="40" t="s">
        <v>2380</v>
      </c>
      <c r="F15" s="40" t="s">
        <v>2381</v>
      </c>
    </row>
    <row r="16" spans="1:6" x14ac:dyDescent="0.25">
      <c r="A16" s="40" t="s">
        <v>2380</v>
      </c>
      <c r="B16" s="40" t="s">
        <v>2380</v>
      </c>
      <c r="C16" s="40" t="s">
        <v>2376</v>
      </c>
      <c r="D16" s="40" t="s">
        <v>2383</v>
      </c>
      <c r="E16" s="40" t="s">
        <v>2380</v>
      </c>
      <c r="F16" s="40" t="s">
        <v>2381</v>
      </c>
    </row>
    <row r="17" spans="1:6" x14ac:dyDescent="0.25">
      <c r="A17" s="40" t="s">
        <v>2380</v>
      </c>
      <c r="B17" s="40" t="s">
        <v>2383</v>
      </c>
      <c r="C17" s="40" t="s">
        <v>2376</v>
      </c>
      <c r="D17" s="40" t="s">
        <v>2383</v>
      </c>
      <c r="E17" s="40" t="s">
        <v>2380</v>
      </c>
      <c r="F17" s="40" t="s">
        <v>2380</v>
      </c>
    </row>
    <row r="18" spans="1:6" x14ac:dyDescent="0.25">
      <c r="A18" s="40" t="s">
        <v>2380</v>
      </c>
      <c r="B18" s="40" t="s">
        <v>2383</v>
      </c>
      <c r="C18" s="40" t="s">
        <v>2376</v>
      </c>
      <c r="D18" s="40" t="s">
        <v>2383</v>
      </c>
      <c r="E18" s="40" t="s">
        <v>2380</v>
      </c>
      <c r="F18" s="40" t="s">
        <v>2393</v>
      </c>
    </row>
    <row r="19" spans="1:6" x14ac:dyDescent="0.25">
      <c r="A19" s="40" t="s">
        <v>2380</v>
      </c>
      <c r="B19" s="40" t="s">
        <v>2383</v>
      </c>
      <c r="C19" s="40" t="s">
        <v>2376</v>
      </c>
      <c r="D19" s="40" t="s">
        <v>2383</v>
      </c>
      <c r="E19" s="40" t="s">
        <v>2380</v>
      </c>
      <c r="F19" s="40" t="s">
        <v>2392</v>
      </c>
    </row>
    <row r="20" spans="1:6" x14ac:dyDescent="0.25">
      <c r="A20" s="40" t="s">
        <v>2380</v>
      </c>
      <c r="B20" s="40" t="s">
        <v>2383</v>
      </c>
      <c r="C20" s="40" t="s">
        <v>2400</v>
      </c>
      <c r="D20" s="40" t="s">
        <v>2383</v>
      </c>
      <c r="E20" s="40" t="s">
        <v>2380</v>
      </c>
      <c r="F20" s="40" t="s">
        <v>2381</v>
      </c>
    </row>
    <row r="21" spans="1:6" x14ac:dyDescent="0.25">
      <c r="A21" s="40" t="s">
        <v>2380</v>
      </c>
      <c r="B21" s="40" t="s">
        <v>2389</v>
      </c>
      <c r="C21" s="40" t="s">
        <v>2376</v>
      </c>
      <c r="D21" s="40" t="s">
        <v>2383</v>
      </c>
      <c r="E21" s="40" t="s">
        <v>2380</v>
      </c>
      <c r="F21" s="40" t="s">
        <v>2381</v>
      </c>
    </row>
    <row r="22" spans="1:6" x14ac:dyDescent="0.25">
      <c r="A22" s="40" t="s">
        <v>2380</v>
      </c>
      <c r="B22" s="40" t="s">
        <v>2383</v>
      </c>
      <c r="C22" s="40" t="s">
        <v>2389</v>
      </c>
      <c r="D22" s="40" t="s">
        <v>2383</v>
      </c>
      <c r="E22" s="40" t="s">
        <v>2392</v>
      </c>
      <c r="F22" s="40" t="s">
        <v>2380</v>
      </c>
    </row>
    <row r="23" spans="1:6" x14ac:dyDescent="0.25">
      <c r="A23" s="40" t="s">
        <v>2380</v>
      </c>
      <c r="B23" s="40" t="s">
        <v>2383</v>
      </c>
      <c r="C23" s="40" t="s">
        <v>2376</v>
      </c>
      <c r="D23" s="40" t="s">
        <v>2383</v>
      </c>
      <c r="E23" s="40" t="s">
        <v>2392</v>
      </c>
      <c r="F23" s="40" t="s">
        <v>2380</v>
      </c>
    </row>
    <row r="24" spans="1:6" x14ac:dyDescent="0.25">
      <c r="A24" s="40" t="s">
        <v>2380</v>
      </c>
      <c r="B24" s="40" t="s">
        <v>2389</v>
      </c>
      <c r="C24" s="40" t="s">
        <v>2376</v>
      </c>
      <c r="D24" s="40" t="s">
        <v>2383</v>
      </c>
      <c r="E24" s="40" t="s">
        <v>2380</v>
      </c>
      <c r="F24" s="40" t="s">
        <v>2392</v>
      </c>
    </row>
    <row r="25" spans="1:6" x14ac:dyDescent="0.25">
      <c r="A25" s="40" t="s">
        <v>2380</v>
      </c>
      <c r="B25" s="40" t="s">
        <v>2383</v>
      </c>
      <c r="C25" s="40" t="s">
        <v>2400</v>
      </c>
      <c r="D25" s="40" t="s">
        <v>2383</v>
      </c>
      <c r="E25" s="40" t="s">
        <v>2383</v>
      </c>
      <c r="F25" s="40" t="s">
        <v>2380</v>
      </c>
    </row>
    <row r="26" spans="1:6" x14ac:dyDescent="0.25">
      <c r="A26" s="40" t="s">
        <v>2380</v>
      </c>
      <c r="B26" s="40" t="s">
        <v>2383</v>
      </c>
      <c r="C26" s="40" t="s">
        <v>2376</v>
      </c>
      <c r="D26" s="40" t="s">
        <v>2383</v>
      </c>
      <c r="E26" s="40" t="s">
        <v>2380</v>
      </c>
      <c r="F26" s="40" t="s">
        <v>2393</v>
      </c>
    </row>
    <row r="27" spans="1:6" x14ac:dyDescent="0.25">
      <c r="A27" s="40" t="s">
        <v>2380</v>
      </c>
      <c r="B27" s="40" t="s">
        <v>2383</v>
      </c>
      <c r="C27" s="40" t="s">
        <v>2376</v>
      </c>
      <c r="D27" s="40" t="s">
        <v>2383</v>
      </c>
      <c r="E27" s="40" t="s">
        <v>2380</v>
      </c>
      <c r="F27" s="40" t="s">
        <v>2381</v>
      </c>
    </row>
    <row r="28" spans="1:6" x14ac:dyDescent="0.25">
      <c r="A28" s="40" t="s">
        <v>2380</v>
      </c>
      <c r="B28" s="40" t="s">
        <v>2383</v>
      </c>
      <c r="C28" s="40" t="s">
        <v>2376</v>
      </c>
      <c r="D28" s="40" t="s">
        <v>2383</v>
      </c>
      <c r="E28" s="40" t="s">
        <v>2380</v>
      </c>
      <c r="F28" s="40" t="s">
        <v>2381</v>
      </c>
    </row>
    <row r="29" spans="1:6" x14ac:dyDescent="0.25">
      <c r="A29" s="40" t="s">
        <v>2380</v>
      </c>
      <c r="B29" s="40" t="s">
        <v>2383</v>
      </c>
      <c r="C29" s="40" t="s">
        <v>2376</v>
      </c>
      <c r="D29" s="40" t="s">
        <v>2383</v>
      </c>
      <c r="E29" s="40" t="s">
        <v>2392</v>
      </c>
      <c r="F29" s="40" t="s">
        <v>2380</v>
      </c>
    </row>
    <row r="30" spans="1:6" x14ac:dyDescent="0.25">
      <c r="A30" s="40" t="s">
        <v>2380</v>
      </c>
      <c r="B30" s="40" t="s">
        <v>2383</v>
      </c>
      <c r="C30" s="40" t="s">
        <v>2376</v>
      </c>
      <c r="D30" s="40" t="s">
        <v>2383</v>
      </c>
      <c r="E30" s="40" t="s">
        <v>2380</v>
      </c>
      <c r="F30" s="40" t="s">
        <v>2381</v>
      </c>
    </row>
    <row r="31" spans="1:6" x14ac:dyDescent="0.25">
      <c r="A31" s="40" t="s">
        <v>2380</v>
      </c>
      <c r="B31" s="40" t="s">
        <v>2383</v>
      </c>
      <c r="C31" s="40" t="s">
        <v>2400</v>
      </c>
      <c r="D31" s="40" t="s">
        <v>2383</v>
      </c>
      <c r="E31" s="40" t="s">
        <v>2380</v>
      </c>
      <c r="F31" s="40" t="s">
        <v>2381</v>
      </c>
    </row>
    <row r="32" spans="1:6" x14ac:dyDescent="0.25">
      <c r="A32" s="40" t="s">
        <v>2380</v>
      </c>
      <c r="B32" s="40" t="s">
        <v>2383</v>
      </c>
      <c r="C32" s="40" t="s">
        <v>2389</v>
      </c>
      <c r="D32" s="40" t="s">
        <v>2383</v>
      </c>
      <c r="E32" s="40" t="s">
        <v>2380</v>
      </c>
      <c r="F32" s="40" t="s">
        <v>2380</v>
      </c>
    </row>
    <row r="33" spans="1:6" x14ac:dyDescent="0.25">
      <c r="A33" s="40" t="s">
        <v>2380</v>
      </c>
      <c r="B33" s="40" t="s">
        <v>2383</v>
      </c>
      <c r="C33" s="40" t="s">
        <v>2376</v>
      </c>
      <c r="D33" s="40" t="s">
        <v>2383</v>
      </c>
      <c r="E33" s="40" t="s">
        <v>2380</v>
      </c>
      <c r="F33" s="40" t="s">
        <v>2381</v>
      </c>
    </row>
    <row r="34" spans="1:6" x14ac:dyDescent="0.25">
      <c r="A34" s="40" t="s">
        <v>2380</v>
      </c>
      <c r="B34" s="40" t="s">
        <v>2383</v>
      </c>
      <c r="C34" s="40" t="s">
        <v>2389</v>
      </c>
      <c r="D34" s="40" t="s">
        <v>2383</v>
      </c>
      <c r="E34" s="40" t="s">
        <v>2380</v>
      </c>
      <c r="F34" s="40" t="s">
        <v>2381</v>
      </c>
    </row>
    <row r="35" spans="1:6" x14ac:dyDescent="0.25">
      <c r="A35" s="40" t="s">
        <v>2380</v>
      </c>
      <c r="B35" s="40" t="s">
        <v>2383</v>
      </c>
      <c r="C35" s="40" t="s">
        <v>2376</v>
      </c>
      <c r="D35" s="40" t="s">
        <v>2383</v>
      </c>
      <c r="E35" s="40" t="s">
        <v>2380</v>
      </c>
      <c r="F35" s="40" t="s">
        <v>2380</v>
      </c>
    </row>
    <row r="36" spans="1:6" x14ac:dyDescent="0.25">
      <c r="A36" s="40" t="s">
        <v>2380</v>
      </c>
      <c r="B36" s="40" t="s">
        <v>2383</v>
      </c>
      <c r="C36" s="40" t="s">
        <v>2376</v>
      </c>
      <c r="D36" s="40" t="s">
        <v>2383</v>
      </c>
      <c r="E36" s="40" t="s">
        <v>2392</v>
      </c>
      <c r="F36" s="40" t="s">
        <v>2392</v>
      </c>
    </row>
    <row r="37" spans="1:6" x14ac:dyDescent="0.25">
      <c r="A37" s="40" t="s">
        <v>2380</v>
      </c>
      <c r="B37" s="40" t="s">
        <v>2383</v>
      </c>
      <c r="C37" s="40" t="s">
        <v>2376</v>
      </c>
      <c r="D37" s="40" t="s">
        <v>2383</v>
      </c>
      <c r="E37" s="40" t="s">
        <v>2392</v>
      </c>
      <c r="F37" s="40" t="s">
        <v>2392</v>
      </c>
    </row>
    <row r="38" spans="1:6" x14ac:dyDescent="0.25">
      <c r="A38" s="40" t="s">
        <v>2380</v>
      </c>
      <c r="B38" s="40" t="s">
        <v>2383</v>
      </c>
      <c r="C38" s="40" t="s">
        <v>2376</v>
      </c>
      <c r="D38" s="40" t="s">
        <v>2383</v>
      </c>
      <c r="E38" s="40" t="s">
        <v>2380</v>
      </c>
      <c r="F38" s="40" t="s">
        <v>2392</v>
      </c>
    </row>
    <row r="39" spans="1:6" x14ac:dyDescent="0.25">
      <c r="A39" s="40" t="s">
        <v>2380</v>
      </c>
      <c r="B39" s="40" t="s">
        <v>2383</v>
      </c>
      <c r="C39" s="40" t="s">
        <v>2376</v>
      </c>
      <c r="D39" s="40" t="s">
        <v>2383</v>
      </c>
      <c r="E39" s="40" t="s">
        <v>2380</v>
      </c>
      <c r="F39" s="40" t="s">
        <v>2381</v>
      </c>
    </row>
    <row r="40" spans="1:6" x14ac:dyDescent="0.25">
      <c r="A40" s="40" t="s">
        <v>2380</v>
      </c>
      <c r="B40" s="40" t="s">
        <v>2383</v>
      </c>
      <c r="C40" s="40" t="s">
        <v>2376</v>
      </c>
      <c r="D40" s="40" t="s">
        <v>2383</v>
      </c>
      <c r="E40" s="40" t="s">
        <v>2380</v>
      </c>
      <c r="F40" s="40" t="s">
        <v>2381</v>
      </c>
    </row>
    <row r="41" spans="1:6" x14ac:dyDescent="0.25">
      <c r="A41" s="40" t="s">
        <v>2380</v>
      </c>
      <c r="B41" s="40" t="s">
        <v>2383</v>
      </c>
      <c r="C41" s="40" t="s">
        <v>2376</v>
      </c>
      <c r="D41" s="40" t="s">
        <v>2383</v>
      </c>
      <c r="E41" s="40" t="s">
        <v>2380</v>
      </c>
      <c r="F41" s="40" t="s">
        <v>2381</v>
      </c>
    </row>
    <row r="42" spans="1:6" x14ac:dyDescent="0.25">
      <c r="A42" s="40" t="s">
        <v>2380</v>
      </c>
      <c r="B42" s="40" t="s">
        <v>2383</v>
      </c>
      <c r="C42" s="40" t="s">
        <v>2376</v>
      </c>
      <c r="D42" s="40" t="s">
        <v>2383</v>
      </c>
      <c r="E42" s="40" t="s">
        <v>2380</v>
      </c>
      <c r="F42" s="40" t="s">
        <v>2380</v>
      </c>
    </row>
    <row r="43" spans="1:6" x14ac:dyDescent="0.25">
      <c r="A43" s="40" t="s">
        <v>2380</v>
      </c>
      <c r="B43" s="40" t="s">
        <v>2383</v>
      </c>
      <c r="C43" s="40" t="s">
        <v>2376</v>
      </c>
      <c r="D43" s="40" t="s">
        <v>2383</v>
      </c>
      <c r="E43" s="40" t="s">
        <v>2380</v>
      </c>
      <c r="F43" s="40" t="s">
        <v>2380</v>
      </c>
    </row>
    <row r="44" spans="1:6" x14ac:dyDescent="0.25">
      <c r="A44" s="40" t="s">
        <v>2380</v>
      </c>
      <c r="B44" s="40" t="s">
        <v>2383</v>
      </c>
      <c r="C44" s="40" t="s">
        <v>2376</v>
      </c>
      <c r="D44" s="40" t="s">
        <v>2383</v>
      </c>
      <c r="E44" s="40" t="s">
        <v>2380</v>
      </c>
      <c r="F44" s="40" t="s">
        <v>2392</v>
      </c>
    </row>
    <row r="45" spans="1:6" x14ac:dyDescent="0.25">
      <c r="A45" s="40" t="s">
        <v>2380</v>
      </c>
      <c r="B45" s="40" t="s">
        <v>2383</v>
      </c>
      <c r="C45" s="40" t="s">
        <v>2402</v>
      </c>
      <c r="D45" s="40" t="s">
        <v>2383</v>
      </c>
      <c r="E45" s="40" t="s">
        <v>2392</v>
      </c>
      <c r="F45" s="40" t="s">
        <v>2392</v>
      </c>
    </row>
    <row r="46" spans="1:6" x14ac:dyDescent="0.25">
      <c r="A46" s="40" t="s">
        <v>2380</v>
      </c>
      <c r="B46" s="40" t="s">
        <v>2383</v>
      </c>
      <c r="C46" s="40" t="s">
        <v>2401</v>
      </c>
      <c r="D46" s="40" t="s">
        <v>2383</v>
      </c>
      <c r="E46" s="40" t="s">
        <v>2380</v>
      </c>
      <c r="F46" s="40" t="s">
        <v>2380</v>
      </c>
    </row>
    <row r="47" spans="1:6" x14ac:dyDescent="0.25">
      <c r="A47" s="40" t="s">
        <v>2380</v>
      </c>
      <c r="B47" s="40" t="s">
        <v>2383</v>
      </c>
      <c r="C47" s="40" t="s">
        <v>2396</v>
      </c>
      <c r="D47" s="40" t="s">
        <v>2383</v>
      </c>
      <c r="E47" s="40" t="s">
        <v>2380</v>
      </c>
      <c r="F47" s="40" t="s">
        <v>2381</v>
      </c>
    </row>
    <row r="48" spans="1:6" x14ac:dyDescent="0.25">
      <c r="A48" s="40" t="s">
        <v>2380</v>
      </c>
      <c r="B48" s="40" t="s">
        <v>2383</v>
      </c>
      <c r="C48" s="40" t="s">
        <v>2376</v>
      </c>
      <c r="D48" s="40" t="s">
        <v>2383</v>
      </c>
      <c r="E48" s="40" t="s">
        <v>2380</v>
      </c>
      <c r="F48" s="40" t="s">
        <v>2381</v>
      </c>
    </row>
    <row r="49" spans="1:6" x14ac:dyDescent="0.25">
      <c r="A49" s="40" t="s">
        <v>2380</v>
      </c>
      <c r="B49" s="40" t="s">
        <v>2383</v>
      </c>
      <c r="C49" s="40" t="s">
        <v>2400</v>
      </c>
      <c r="D49" s="40" t="s">
        <v>2383</v>
      </c>
      <c r="E49" s="40" t="s">
        <v>2380</v>
      </c>
      <c r="F49" s="29" t="s">
        <v>2380</v>
      </c>
    </row>
    <row r="50" spans="1:6" x14ac:dyDescent="0.25">
      <c r="A50" s="40" t="s">
        <v>2380</v>
      </c>
      <c r="B50" s="40" t="s">
        <v>2383</v>
      </c>
      <c r="C50" s="40" t="s">
        <v>2400</v>
      </c>
      <c r="D50" s="40" t="s">
        <v>2383</v>
      </c>
      <c r="E50" s="40" t="s">
        <v>2380</v>
      </c>
      <c r="F50" s="29" t="s">
        <v>2380</v>
      </c>
    </row>
    <row r="51" spans="1:6" x14ac:dyDescent="0.25">
      <c r="A51" s="40" t="s">
        <v>2380</v>
      </c>
      <c r="B51" s="40" t="s">
        <v>2383</v>
      </c>
      <c r="C51" s="40" t="s">
        <v>2376</v>
      </c>
      <c r="D51" s="40" t="s">
        <v>2383</v>
      </c>
      <c r="E51" s="40" t="s">
        <v>2383</v>
      </c>
      <c r="F51" s="40" t="s">
        <v>2380</v>
      </c>
    </row>
    <row r="52" spans="1:6" x14ac:dyDescent="0.25">
      <c r="A52" s="40" t="s">
        <v>2380</v>
      </c>
      <c r="B52" s="40" t="s">
        <v>2383</v>
      </c>
      <c r="C52" s="40" t="s">
        <v>2376</v>
      </c>
      <c r="D52" s="40" t="s">
        <v>2383</v>
      </c>
      <c r="E52" s="40" t="s">
        <v>2380</v>
      </c>
      <c r="F52" s="40" t="s">
        <v>2392</v>
      </c>
    </row>
    <row r="53" spans="1:6" x14ac:dyDescent="0.25">
      <c r="A53" s="40" t="s">
        <v>2380</v>
      </c>
      <c r="B53" s="40" t="s">
        <v>2383</v>
      </c>
      <c r="C53" s="40" t="s">
        <v>2376</v>
      </c>
      <c r="D53" s="40" t="s">
        <v>2383</v>
      </c>
      <c r="E53" s="40" t="s">
        <v>2380</v>
      </c>
      <c r="F53" s="40" t="s">
        <v>2381</v>
      </c>
    </row>
    <row r="54" spans="1:6" x14ac:dyDescent="0.25">
      <c r="A54" s="40" t="s">
        <v>2380</v>
      </c>
      <c r="B54" s="40" t="s">
        <v>2383</v>
      </c>
      <c r="C54" s="40" t="s">
        <v>2376</v>
      </c>
      <c r="D54" s="40" t="s">
        <v>2383</v>
      </c>
      <c r="E54" s="40" t="s">
        <v>2380</v>
      </c>
      <c r="F54" s="40" t="s">
        <v>2381</v>
      </c>
    </row>
    <row r="55" spans="1:6" x14ac:dyDescent="0.25">
      <c r="A55" s="40" t="s">
        <v>2380</v>
      </c>
      <c r="B55" s="40" t="s">
        <v>2383</v>
      </c>
      <c r="C55" s="40" t="s">
        <v>2376</v>
      </c>
      <c r="D55" s="40" t="s">
        <v>2383</v>
      </c>
      <c r="E55" s="40" t="s">
        <v>2392</v>
      </c>
      <c r="F55" s="40" t="s">
        <v>2380</v>
      </c>
    </row>
    <row r="56" spans="1:6" x14ac:dyDescent="0.25">
      <c r="A56" s="40" t="s">
        <v>2380</v>
      </c>
      <c r="B56" s="40" t="s">
        <v>2383</v>
      </c>
      <c r="C56" s="40" t="s">
        <v>2376</v>
      </c>
      <c r="D56" s="40" t="s">
        <v>2383</v>
      </c>
      <c r="E56" s="40" t="s">
        <v>2392</v>
      </c>
      <c r="F56" s="40" t="s">
        <v>2392</v>
      </c>
    </row>
    <row r="57" spans="1:6" x14ac:dyDescent="0.25">
      <c r="A57" s="40" t="s">
        <v>2380</v>
      </c>
      <c r="B57" s="40" t="s">
        <v>2383</v>
      </c>
      <c r="C57" s="40" t="s">
        <v>2376</v>
      </c>
      <c r="D57" s="40" t="s">
        <v>2383</v>
      </c>
      <c r="E57" s="40" t="s">
        <v>2380</v>
      </c>
      <c r="F57" s="40" t="s">
        <v>2392</v>
      </c>
    </row>
    <row r="58" spans="1:6" x14ac:dyDescent="0.25">
      <c r="A58" s="40" t="s">
        <v>2380</v>
      </c>
      <c r="B58" s="40" t="s">
        <v>2380</v>
      </c>
      <c r="C58" s="40" t="s">
        <v>2376</v>
      </c>
      <c r="D58" s="40" t="s">
        <v>2383</v>
      </c>
      <c r="E58" s="40" t="s">
        <v>2380</v>
      </c>
      <c r="F58" s="40" t="s">
        <v>2392</v>
      </c>
    </row>
    <row r="59" spans="1:6" x14ac:dyDescent="0.25">
      <c r="A59" s="40" t="s">
        <v>2380</v>
      </c>
      <c r="B59" s="40" t="s">
        <v>2383</v>
      </c>
      <c r="C59" s="29" t="s">
        <v>2376</v>
      </c>
      <c r="D59" s="40" t="s">
        <v>2383</v>
      </c>
      <c r="E59" s="40" t="s">
        <v>2380</v>
      </c>
      <c r="F59" s="40" t="s">
        <v>2381</v>
      </c>
    </row>
    <row r="60" spans="1:6" x14ac:dyDescent="0.25">
      <c r="A60" s="40" t="s">
        <v>2380</v>
      </c>
      <c r="B60" s="40" t="s">
        <v>2389</v>
      </c>
      <c r="C60" s="29" t="s">
        <v>2378</v>
      </c>
      <c r="D60" s="40" t="s">
        <v>2383</v>
      </c>
      <c r="E60" s="40" t="s">
        <v>2380</v>
      </c>
      <c r="F60" s="40" t="s">
        <v>2381</v>
      </c>
    </row>
    <row r="61" spans="1:6" x14ac:dyDescent="0.25">
      <c r="A61" s="40" t="s">
        <v>2380</v>
      </c>
      <c r="B61" s="40" t="s">
        <v>2383</v>
      </c>
      <c r="C61" s="29" t="s">
        <v>2376</v>
      </c>
      <c r="D61" s="40" t="s">
        <v>2383</v>
      </c>
      <c r="E61" s="40" t="s">
        <v>2380</v>
      </c>
      <c r="F61" s="40" t="s">
        <v>2392</v>
      </c>
    </row>
    <row r="62" spans="1:6" x14ac:dyDescent="0.25">
      <c r="A62" s="40" t="s">
        <v>2380</v>
      </c>
      <c r="B62" s="40" t="s">
        <v>2383</v>
      </c>
      <c r="C62" s="40" t="s">
        <v>2376</v>
      </c>
      <c r="D62" s="40" t="s">
        <v>2383</v>
      </c>
      <c r="E62" s="40" t="s">
        <v>2380</v>
      </c>
      <c r="F62" s="40" t="s">
        <v>2381</v>
      </c>
    </row>
    <row r="63" spans="1:6" x14ac:dyDescent="0.25">
      <c r="A63" s="40" t="s">
        <v>2380</v>
      </c>
      <c r="B63" s="40" t="s">
        <v>2383</v>
      </c>
      <c r="C63" s="40" t="s">
        <v>2396</v>
      </c>
      <c r="D63" s="40" t="s">
        <v>2383</v>
      </c>
      <c r="E63" s="40" t="s">
        <v>2380</v>
      </c>
      <c r="F63" s="40" t="s">
        <v>2381</v>
      </c>
    </row>
    <row r="64" spans="1:6" x14ac:dyDescent="0.25">
      <c r="A64" s="40" t="s">
        <v>2380</v>
      </c>
      <c r="B64" s="40" t="s">
        <v>2383</v>
      </c>
      <c r="C64" s="29" t="s">
        <v>2407</v>
      </c>
      <c r="D64" s="40" t="s">
        <v>2383</v>
      </c>
      <c r="E64" s="40" t="s">
        <v>2380</v>
      </c>
      <c r="F64" s="40" t="s">
        <v>2392</v>
      </c>
    </row>
    <row r="65" spans="1:6" x14ac:dyDescent="0.25">
      <c r="A65" s="40" t="s">
        <v>2380</v>
      </c>
      <c r="B65" s="40" t="s">
        <v>2383</v>
      </c>
      <c r="C65" s="40" t="s">
        <v>2376</v>
      </c>
      <c r="D65" s="40" t="s">
        <v>2383</v>
      </c>
      <c r="E65" s="40" t="s">
        <v>2383</v>
      </c>
      <c r="F65" s="40" t="s">
        <v>2392</v>
      </c>
    </row>
    <row r="66" spans="1:6" x14ac:dyDescent="0.25">
      <c r="A66" s="40" t="s">
        <v>2380</v>
      </c>
      <c r="B66" s="40" t="s">
        <v>2383</v>
      </c>
      <c r="C66" s="40" t="s">
        <v>2376</v>
      </c>
      <c r="D66" s="40" t="s">
        <v>2383</v>
      </c>
      <c r="E66" s="40" t="s">
        <v>2380</v>
      </c>
      <c r="F66" s="40" t="s">
        <v>2381</v>
      </c>
    </row>
    <row r="67" spans="1:6" x14ac:dyDescent="0.25">
      <c r="A67" s="40" t="s">
        <v>2380</v>
      </c>
      <c r="B67" s="40" t="s">
        <v>2389</v>
      </c>
      <c r="C67" s="40" t="s">
        <v>2376</v>
      </c>
      <c r="D67" s="40" t="s">
        <v>2383</v>
      </c>
      <c r="E67" s="40" t="s">
        <v>2380</v>
      </c>
      <c r="F67" s="40" t="s">
        <v>2381</v>
      </c>
    </row>
    <row r="68" spans="1:6" x14ac:dyDescent="0.25">
      <c r="A68" s="40" t="s">
        <v>2380</v>
      </c>
      <c r="B68" s="40" t="s">
        <v>2383</v>
      </c>
      <c r="C68" s="40" t="s">
        <v>2376</v>
      </c>
      <c r="D68" s="40" t="s">
        <v>2383</v>
      </c>
      <c r="E68" s="40" t="s">
        <v>2380</v>
      </c>
      <c r="F68" s="40" t="s">
        <v>2392</v>
      </c>
    </row>
    <row r="69" spans="1:6" x14ac:dyDescent="0.25">
      <c r="A69" s="40" t="s">
        <v>2380</v>
      </c>
      <c r="B69" s="40" t="s">
        <v>2383</v>
      </c>
      <c r="C69" s="40" t="s">
        <v>2376</v>
      </c>
      <c r="D69" s="40" t="s">
        <v>2383</v>
      </c>
      <c r="E69" s="40" t="s">
        <v>2380</v>
      </c>
      <c r="F69" s="40" t="s">
        <v>2392</v>
      </c>
    </row>
    <row r="70" spans="1:6" x14ac:dyDescent="0.25">
      <c r="A70" s="40" t="s">
        <v>2380</v>
      </c>
      <c r="B70" s="40" t="s">
        <v>2383</v>
      </c>
      <c r="C70" s="31" t="s">
        <v>2407</v>
      </c>
      <c r="D70" s="40" t="s">
        <v>2383</v>
      </c>
      <c r="E70" s="40" t="s">
        <v>2380</v>
      </c>
      <c r="F70" s="40" t="s">
        <v>2392</v>
      </c>
    </row>
    <row r="71" spans="1:6" x14ac:dyDescent="0.25">
      <c r="A71" s="40" t="s">
        <v>2380</v>
      </c>
      <c r="B71" s="40" t="s">
        <v>2383</v>
      </c>
      <c r="C71" s="29" t="s">
        <v>2376</v>
      </c>
      <c r="D71" s="40" t="s">
        <v>2383</v>
      </c>
      <c r="E71" s="40" t="s">
        <v>2380</v>
      </c>
      <c r="F71" s="40" t="s">
        <v>2381</v>
      </c>
    </row>
    <row r="72" spans="1:6" x14ac:dyDescent="0.25">
      <c r="A72" s="40" t="s">
        <v>2380</v>
      </c>
      <c r="B72" s="40" t="s">
        <v>2383</v>
      </c>
      <c r="C72" s="40" t="s">
        <v>2376</v>
      </c>
      <c r="D72" s="40" t="s">
        <v>2383</v>
      </c>
      <c r="E72" s="40" t="s">
        <v>2380</v>
      </c>
      <c r="F72" s="40" t="s">
        <v>2381</v>
      </c>
    </row>
    <row r="73" spans="1:6" x14ac:dyDescent="0.25">
      <c r="A73" s="40" t="s">
        <v>2380</v>
      </c>
      <c r="B73" s="40" t="s">
        <v>2383</v>
      </c>
      <c r="C73" s="40" t="s">
        <v>2376</v>
      </c>
      <c r="D73" s="40" t="s">
        <v>2383</v>
      </c>
      <c r="E73" s="40" t="s">
        <v>2380</v>
      </c>
      <c r="F73" s="40" t="s">
        <v>2380</v>
      </c>
    </row>
    <row r="74" spans="1:6" x14ac:dyDescent="0.25">
      <c r="A74" s="40" t="s">
        <v>2380</v>
      </c>
      <c r="B74" s="40" t="s">
        <v>2383</v>
      </c>
      <c r="C74" s="40" t="s">
        <v>2376</v>
      </c>
      <c r="D74" s="40" t="s">
        <v>2383</v>
      </c>
      <c r="E74" s="40" t="s">
        <v>2380</v>
      </c>
      <c r="F74" s="40" t="s">
        <v>2380</v>
      </c>
    </row>
    <row r="75" spans="1:6" x14ac:dyDescent="0.25">
      <c r="A75" s="40" t="s">
        <v>2380</v>
      </c>
      <c r="B75" s="40" t="s">
        <v>2383</v>
      </c>
      <c r="C75" s="40" t="s">
        <v>2376</v>
      </c>
      <c r="D75" s="40" t="s">
        <v>2383</v>
      </c>
      <c r="E75" s="40" t="s">
        <v>2380</v>
      </c>
      <c r="F75" s="40" t="s">
        <v>2380</v>
      </c>
    </row>
    <row r="76" spans="1:6" x14ac:dyDescent="0.25">
      <c r="A76" s="40" t="s">
        <v>2380</v>
      </c>
      <c r="B76" s="40" t="s">
        <v>2380</v>
      </c>
      <c r="C76" s="40" t="s">
        <v>2400</v>
      </c>
      <c r="D76" s="40" t="s">
        <v>2383</v>
      </c>
      <c r="E76" s="40" t="s">
        <v>2380</v>
      </c>
      <c r="F76" s="40" t="s">
        <v>2380</v>
      </c>
    </row>
    <row r="77" spans="1:6" x14ac:dyDescent="0.25">
      <c r="A77" s="40" t="s">
        <v>2380</v>
      </c>
      <c r="B77" s="40" t="s">
        <v>2380</v>
      </c>
      <c r="C77" s="40" t="s">
        <v>2396</v>
      </c>
      <c r="D77" s="40" t="s">
        <v>2383</v>
      </c>
      <c r="E77" s="40" t="s">
        <v>2380</v>
      </c>
      <c r="F77" s="40" t="s">
        <v>2380</v>
      </c>
    </row>
    <row r="78" spans="1:6" x14ac:dyDescent="0.25">
      <c r="A78" s="40" t="s">
        <v>2380</v>
      </c>
      <c r="B78" s="40" t="s">
        <v>2392</v>
      </c>
      <c r="C78" s="40" t="s">
        <v>2378</v>
      </c>
      <c r="D78" s="40" t="s">
        <v>2383</v>
      </c>
      <c r="E78" s="40" t="s">
        <v>2380</v>
      </c>
      <c r="F78" s="40" t="s">
        <v>2380</v>
      </c>
    </row>
    <row r="79" spans="1:6" x14ac:dyDescent="0.25">
      <c r="A79" s="40" t="s">
        <v>2380</v>
      </c>
      <c r="B79" s="40" t="s">
        <v>2383</v>
      </c>
      <c r="C79" s="40" t="s">
        <v>2396</v>
      </c>
      <c r="D79" s="40" t="s">
        <v>2383</v>
      </c>
      <c r="E79" s="40" t="s">
        <v>2380</v>
      </c>
      <c r="F79" s="40" t="s">
        <v>2380</v>
      </c>
    </row>
    <row r="80" spans="1:6" x14ac:dyDescent="0.25">
      <c r="A80" s="40" t="s">
        <v>2380</v>
      </c>
      <c r="B80" s="40" t="s">
        <v>2383</v>
      </c>
      <c r="C80" s="40" t="s">
        <v>2400</v>
      </c>
      <c r="D80" s="40" t="s">
        <v>2383</v>
      </c>
      <c r="E80" s="40" t="s">
        <v>2380</v>
      </c>
      <c r="F80" s="40" t="s">
        <v>2380</v>
      </c>
    </row>
    <row r="81" spans="1:6" x14ac:dyDescent="0.25">
      <c r="A81" s="40" t="s">
        <v>2380</v>
      </c>
      <c r="B81" s="40" t="s">
        <v>2383</v>
      </c>
      <c r="C81" s="40" t="s">
        <v>2376</v>
      </c>
      <c r="D81" s="40" t="s">
        <v>2383</v>
      </c>
      <c r="E81" s="40" t="s">
        <v>2380</v>
      </c>
      <c r="F81" s="40" t="s">
        <v>2380</v>
      </c>
    </row>
    <row r="82" spans="1:6" x14ac:dyDescent="0.25">
      <c r="A82" s="40" t="s">
        <v>2380</v>
      </c>
      <c r="B82" s="40" t="s">
        <v>2383</v>
      </c>
      <c r="C82" s="40" t="s">
        <v>2396</v>
      </c>
      <c r="D82" s="40" t="s">
        <v>2383</v>
      </c>
      <c r="E82" s="40" t="s">
        <v>2380</v>
      </c>
      <c r="F82" s="40" t="s">
        <v>2380</v>
      </c>
    </row>
    <row r="83" spans="1:6" x14ac:dyDescent="0.25">
      <c r="A83" s="40" t="s">
        <v>2380</v>
      </c>
      <c r="B83" s="40" t="s">
        <v>2383</v>
      </c>
      <c r="C83" s="40" t="s">
        <v>2396</v>
      </c>
      <c r="D83" s="40" t="s">
        <v>2383</v>
      </c>
      <c r="E83" s="40" t="s">
        <v>2380</v>
      </c>
      <c r="F83" s="40" t="s">
        <v>2381</v>
      </c>
    </row>
    <row r="84" spans="1:6" x14ac:dyDescent="0.25">
      <c r="A84" s="40" t="s">
        <v>2380</v>
      </c>
      <c r="B84" s="40" t="s">
        <v>2383</v>
      </c>
      <c r="C84" s="40" t="s">
        <v>2400</v>
      </c>
      <c r="D84" s="40" t="s">
        <v>2383</v>
      </c>
      <c r="E84" s="40" t="s">
        <v>2380</v>
      </c>
      <c r="F84" s="40" t="s">
        <v>2381</v>
      </c>
    </row>
    <row r="85" spans="1:6" x14ac:dyDescent="0.25">
      <c r="A85" s="40" t="s">
        <v>2380</v>
      </c>
      <c r="B85" s="40" t="s">
        <v>2383</v>
      </c>
      <c r="C85" s="40" t="s">
        <v>2400</v>
      </c>
      <c r="D85" s="40" t="s">
        <v>2383</v>
      </c>
      <c r="E85" s="40" t="s">
        <v>2380</v>
      </c>
      <c r="F85" s="40" t="s">
        <v>2380</v>
      </c>
    </row>
    <row r="86" spans="1:6" x14ac:dyDescent="0.25">
      <c r="A86" s="40" t="s">
        <v>2380</v>
      </c>
      <c r="B86" s="40" t="s">
        <v>2383</v>
      </c>
      <c r="C86" s="40" t="s">
        <v>2380</v>
      </c>
      <c r="D86" s="40" t="s">
        <v>2383</v>
      </c>
      <c r="E86" s="40" t="s">
        <v>2380</v>
      </c>
      <c r="F86" s="40" t="s">
        <v>2395</v>
      </c>
    </row>
    <row r="87" spans="1:6" x14ac:dyDescent="0.25">
      <c r="A87" s="40" t="s">
        <v>2380</v>
      </c>
      <c r="B87" s="40" t="s">
        <v>2383</v>
      </c>
      <c r="C87" s="40" t="s">
        <v>2396</v>
      </c>
      <c r="D87" s="40" t="s">
        <v>2383</v>
      </c>
      <c r="E87" s="40" t="s">
        <v>2380</v>
      </c>
      <c r="F87" s="40" t="s">
        <v>2380</v>
      </c>
    </row>
    <row r="88" spans="1:6" x14ac:dyDescent="0.25">
      <c r="A88" s="40" t="s">
        <v>2380</v>
      </c>
      <c r="B88" s="40" t="s">
        <v>2383</v>
      </c>
      <c r="C88" s="40" t="s">
        <v>2396</v>
      </c>
      <c r="D88" s="40" t="s">
        <v>2383</v>
      </c>
      <c r="E88" s="40" t="s">
        <v>2380</v>
      </c>
      <c r="F88" s="40" t="s">
        <v>2392</v>
      </c>
    </row>
    <row r="89" spans="1:6" x14ac:dyDescent="0.25">
      <c r="A89" s="40" t="s">
        <v>2380</v>
      </c>
      <c r="B89" s="40" t="s">
        <v>2383</v>
      </c>
      <c r="C89" s="40" t="s">
        <v>2398</v>
      </c>
      <c r="D89" s="40" t="s">
        <v>2383</v>
      </c>
      <c r="E89" s="40" t="s">
        <v>2380</v>
      </c>
      <c r="F89" s="40" t="s">
        <v>2380</v>
      </c>
    </row>
    <row r="90" spans="1:6" x14ac:dyDescent="0.25">
      <c r="A90" s="40" t="s">
        <v>2380</v>
      </c>
      <c r="B90" s="40" t="s">
        <v>2383</v>
      </c>
      <c r="C90" s="40" t="s">
        <v>2383</v>
      </c>
      <c r="D90" s="40" t="s">
        <v>2383</v>
      </c>
      <c r="E90" s="40" t="s">
        <v>2380</v>
      </c>
      <c r="F90" s="40" t="s">
        <v>2392</v>
      </c>
    </row>
    <row r="91" spans="1:6" x14ac:dyDescent="0.25">
      <c r="A91" s="40" t="s">
        <v>2380</v>
      </c>
      <c r="B91" s="40" t="s">
        <v>2383</v>
      </c>
      <c r="C91" s="40" t="s">
        <v>2406</v>
      </c>
      <c r="D91" s="40" t="s">
        <v>2383</v>
      </c>
      <c r="E91" s="40" t="s">
        <v>2380</v>
      </c>
      <c r="F91" s="40" t="s">
        <v>2380</v>
      </c>
    </row>
    <row r="92" spans="1:6" x14ac:dyDescent="0.25">
      <c r="A92" s="40" t="s">
        <v>2380</v>
      </c>
      <c r="B92" s="40" t="s">
        <v>2383</v>
      </c>
      <c r="C92" s="40" t="s">
        <v>2376</v>
      </c>
      <c r="D92" s="40" t="s">
        <v>2383</v>
      </c>
      <c r="E92" s="40" t="s">
        <v>2380</v>
      </c>
      <c r="F92" s="40" t="s">
        <v>2380</v>
      </c>
    </row>
    <row r="93" spans="1:6" x14ac:dyDescent="0.25">
      <c r="D93" s="40" t="s">
        <v>2383</v>
      </c>
      <c r="E93" s="40" t="s">
        <v>2380</v>
      </c>
      <c r="F93" s="40" t="s">
        <v>2380</v>
      </c>
    </row>
    <row r="94" spans="1:6" x14ac:dyDescent="0.25">
      <c r="D94" s="40" t="s">
        <v>2383</v>
      </c>
      <c r="E94" s="40" t="s">
        <v>2380</v>
      </c>
      <c r="F94" s="40" t="s">
        <v>2380</v>
      </c>
    </row>
    <row r="95" spans="1:6" x14ac:dyDescent="0.25">
      <c r="D95" s="40" t="s">
        <v>2383</v>
      </c>
      <c r="E95" s="40" t="s">
        <v>2380</v>
      </c>
      <c r="F95" s="40" t="s">
        <v>2380</v>
      </c>
    </row>
    <row r="96" spans="1:6" x14ac:dyDescent="0.25">
      <c r="D96" s="40" t="s">
        <v>2383</v>
      </c>
      <c r="E96" s="40" t="s">
        <v>2380</v>
      </c>
      <c r="F96" s="40" t="s">
        <v>2380</v>
      </c>
    </row>
    <row r="97" spans="4:6" x14ac:dyDescent="0.25">
      <c r="D97" s="40" t="s">
        <v>2383</v>
      </c>
      <c r="E97" s="40" t="s">
        <v>2380</v>
      </c>
      <c r="F97" s="40" t="s">
        <v>2381</v>
      </c>
    </row>
    <row r="98" spans="4:6" x14ac:dyDescent="0.25">
      <c r="D98" s="40" t="s">
        <v>2383</v>
      </c>
      <c r="E98" s="40" t="s">
        <v>2380</v>
      </c>
      <c r="F98" s="40" t="s">
        <v>2381</v>
      </c>
    </row>
    <row r="99" spans="4:6" x14ac:dyDescent="0.25">
      <c r="D99" s="40" t="s">
        <v>2383</v>
      </c>
      <c r="E99" s="40" t="s">
        <v>2380</v>
      </c>
      <c r="F99" s="40" t="s">
        <v>2380</v>
      </c>
    </row>
    <row r="100" spans="4:6" x14ac:dyDescent="0.25">
      <c r="D100" s="40" t="s">
        <v>2383</v>
      </c>
      <c r="E100" s="40" t="s">
        <v>2380</v>
      </c>
      <c r="F100" s="40" t="s">
        <v>2380</v>
      </c>
    </row>
    <row r="101" spans="4:6" x14ac:dyDescent="0.25">
      <c r="D101" s="40" t="s">
        <v>2383</v>
      </c>
      <c r="E101" s="40" t="s">
        <v>2380</v>
      </c>
      <c r="F101" s="40" t="s">
        <v>2380</v>
      </c>
    </row>
    <row r="102" spans="4:6" x14ac:dyDescent="0.25">
      <c r="D102" s="40" t="s">
        <v>2383</v>
      </c>
      <c r="E102" s="40" t="s">
        <v>2380</v>
      </c>
      <c r="F102" s="40" t="s">
        <v>2380</v>
      </c>
    </row>
    <row r="103" spans="4:6" x14ac:dyDescent="0.25">
      <c r="D103" s="40" t="s">
        <v>2383</v>
      </c>
      <c r="E103" s="40" t="s">
        <v>2380</v>
      </c>
      <c r="F103" s="29" t="s">
        <v>2407</v>
      </c>
    </row>
    <row r="104" spans="4:6" x14ac:dyDescent="0.25">
      <c r="D104" s="40" t="s">
        <v>2383</v>
      </c>
      <c r="E104" s="40" t="s">
        <v>2380</v>
      </c>
      <c r="F104" s="40" t="s">
        <v>2380</v>
      </c>
    </row>
    <row r="105" spans="4:6" x14ac:dyDescent="0.25">
      <c r="D105" s="40" t="s">
        <v>2383</v>
      </c>
      <c r="E105" s="40" t="s">
        <v>2380</v>
      </c>
      <c r="F105" s="40" t="s">
        <v>2392</v>
      </c>
    </row>
    <row r="106" spans="4:6" x14ac:dyDescent="0.25">
      <c r="D106" s="40" t="s">
        <v>2383</v>
      </c>
      <c r="E106" s="40" t="s">
        <v>2380</v>
      </c>
      <c r="F106" s="29" t="s">
        <v>2407</v>
      </c>
    </row>
    <row r="107" spans="4:6" x14ac:dyDescent="0.25">
      <c r="D107" s="40" t="s">
        <v>2383</v>
      </c>
      <c r="E107" s="40" t="s">
        <v>2383</v>
      </c>
      <c r="F107" s="40" t="s">
        <v>2403</v>
      </c>
    </row>
    <row r="108" spans="4:6" x14ac:dyDescent="0.25">
      <c r="D108" s="40" t="s">
        <v>2383</v>
      </c>
      <c r="E108" s="40" t="s">
        <v>2380</v>
      </c>
      <c r="F108" s="40" t="s">
        <v>2381</v>
      </c>
    </row>
    <row r="109" spans="4:6" x14ac:dyDescent="0.25">
      <c r="D109" s="40" t="s">
        <v>2383</v>
      </c>
      <c r="E109" s="40" t="s">
        <v>2380</v>
      </c>
      <c r="F109" s="40" t="s">
        <v>2381</v>
      </c>
    </row>
    <row r="110" spans="4:6" x14ac:dyDescent="0.25">
      <c r="D110" s="40" t="s">
        <v>2383</v>
      </c>
      <c r="E110" s="40" t="s">
        <v>2380</v>
      </c>
      <c r="F110" s="40" t="s">
        <v>2395</v>
      </c>
    </row>
    <row r="111" spans="4:6" x14ac:dyDescent="0.25">
      <c r="D111" s="40" t="s">
        <v>2383</v>
      </c>
      <c r="E111" s="40" t="s">
        <v>2380</v>
      </c>
      <c r="F111" s="40" t="s">
        <v>2395</v>
      </c>
    </row>
    <row r="112" spans="4:6" x14ac:dyDescent="0.25">
      <c r="D112" s="40" t="s">
        <v>2383</v>
      </c>
      <c r="E112" s="40" t="s">
        <v>2380</v>
      </c>
      <c r="F112" s="40" t="s">
        <v>2404</v>
      </c>
    </row>
    <row r="113" spans="4:6" x14ac:dyDescent="0.25">
      <c r="D113" s="40" t="s">
        <v>2383</v>
      </c>
      <c r="E113" s="40" t="s">
        <v>2380</v>
      </c>
      <c r="F113" s="40" t="s">
        <v>2381</v>
      </c>
    </row>
    <row r="114" spans="4:6" x14ac:dyDescent="0.25">
      <c r="D114" s="40" t="s">
        <v>2383</v>
      </c>
      <c r="E114" s="40" t="s">
        <v>2380</v>
      </c>
      <c r="F114" s="40" t="s">
        <v>2381</v>
      </c>
    </row>
    <row r="115" spans="4:6" x14ac:dyDescent="0.25">
      <c r="D115" s="40" t="s">
        <v>2383</v>
      </c>
      <c r="E115" s="40" t="s">
        <v>2380</v>
      </c>
      <c r="F115" s="40" t="s">
        <v>2392</v>
      </c>
    </row>
    <row r="116" spans="4:6" x14ac:dyDescent="0.25">
      <c r="D116" s="40" t="s">
        <v>2383</v>
      </c>
      <c r="E116" s="40" t="s">
        <v>2380</v>
      </c>
      <c r="F116" s="40" t="s">
        <v>2392</v>
      </c>
    </row>
    <row r="117" spans="4:6" x14ac:dyDescent="0.25">
      <c r="D117" s="40" t="s">
        <v>2383</v>
      </c>
      <c r="E117" s="40" t="s">
        <v>2380</v>
      </c>
      <c r="F117" s="40" t="s">
        <v>2381</v>
      </c>
    </row>
    <row r="118" spans="4:6" x14ac:dyDescent="0.25">
      <c r="D118" s="40" t="s">
        <v>2383</v>
      </c>
      <c r="E118" s="40" t="s">
        <v>2380</v>
      </c>
      <c r="F118" s="40" t="s">
        <v>2381</v>
      </c>
    </row>
    <row r="119" spans="4:6" x14ac:dyDescent="0.25">
      <c r="D119" s="40" t="s">
        <v>2383</v>
      </c>
      <c r="E119" s="40" t="s">
        <v>2380</v>
      </c>
      <c r="F119" s="40" t="s">
        <v>2392</v>
      </c>
    </row>
    <row r="120" spans="4:6" x14ac:dyDescent="0.25">
      <c r="D120" s="40" t="s">
        <v>2383</v>
      </c>
      <c r="E120" s="40" t="s">
        <v>2392</v>
      </c>
      <c r="F120" s="40" t="s">
        <v>2380</v>
      </c>
    </row>
    <row r="121" spans="4:6" x14ac:dyDescent="0.25">
      <c r="D121" s="40" t="s">
        <v>2383</v>
      </c>
      <c r="E121" s="40" t="s">
        <v>2392</v>
      </c>
      <c r="F121" s="40" t="s">
        <v>2380</v>
      </c>
    </row>
    <row r="122" spans="4:6" x14ac:dyDescent="0.25">
      <c r="D122" s="40" t="s">
        <v>2383</v>
      </c>
      <c r="E122" s="40" t="s">
        <v>2380</v>
      </c>
      <c r="F122" s="40" t="s">
        <v>2392</v>
      </c>
    </row>
    <row r="123" spans="4:6" x14ac:dyDescent="0.25">
      <c r="D123" s="40" t="s">
        <v>2383</v>
      </c>
      <c r="E123" s="40" t="s">
        <v>2380</v>
      </c>
      <c r="F123" s="40" t="s">
        <v>2381</v>
      </c>
    </row>
    <row r="124" spans="4:6" x14ac:dyDescent="0.25">
      <c r="D124" s="40" t="s">
        <v>2383</v>
      </c>
      <c r="E124" s="40" t="s">
        <v>2380</v>
      </c>
      <c r="F124" s="40" t="s">
        <v>2381</v>
      </c>
    </row>
    <row r="125" spans="4:6" x14ac:dyDescent="0.25">
      <c r="D125" s="40" t="s">
        <v>2383</v>
      </c>
      <c r="E125" s="40" t="s">
        <v>2380</v>
      </c>
      <c r="F125" s="40" t="s">
        <v>2378</v>
      </c>
    </row>
    <row r="126" spans="4:6" x14ac:dyDescent="0.25">
      <c r="D126" s="40" t="s">
        <v>2383</v>
      </c>
      <c r="E126" s="40" t="s">
        <v>2380</v>
      </c>
      <c r="F126" s="40" t="s">
        <v>2378</v>
      </c>
    </row>
    <row r="127" spans="4:6" x14ac:dyDescent="0.25">
      <c r="D127" s="40" t="s">
        <v>2383</v>
      </c>
      <c r="E127" s="40" t="s">
        <v>2380</v>
      </c>
      <c r="F127" s="40" t="s">
        <v>2383</v>
      </c>
    </row>
    <row r="128" spans="4:6" x14ac:dyDescent="0.25">
      <c r="D128" s="40" t="s">
        <v>2383</v>
      </c>
      <c r="E128" s="40" t="s">
        <v>2380</v>
      </c>
      <c r="F128" s="40" t="s">
        <v>2383</v>
      </c>
    </row>
    <row r="129" spans="4:6" x14ac:dyDescent="0.25">
      <c r="D129" s="40" t="s">
        <v>2383</v>
      </c>
      <c r="E129" s="40" t="s">
        <v>2383</v>
      </c>
      <c r="F129" s="40" t="s">
        <v>2383</v>
      </c>
    </row>
    <row r="130" spans="4:6" x14ac:dyDescent="0.25">
      <c r="D130" s="40" t="s">
        <v>2383</v>
      </c>
      <c r="E130" s="40" t="s">
        <v>2392</v>
      </c>
      <c r="F130" s="40" t="s">
        <v>2384</v>
      </c>
    </row>
    <row r="131" spans="4:6" x14ac:dyDescent="0.25">
      <c r="D131" s="40" t="s">
        <v>2383</v>
      </c>
      <c r="E131" s="40" t="s">
        <v>2380</v>
      </c>
      <c r="F131" s="40" t="s">
        <v>2378</v>
      </c>
    </row>
    <row r="132" spans="4:6" x14ac:dyDescent="0.25">
      <c r="D132" s="40" t="s">
        <v>2383</v>
      </c>
      <c r="E132" s="40" t="s">
        <v>2380</v>
      </c>
      <c r="F132" s="40" t="s">
        <v>2378</v>
      </c>
    </row>
    <row r="133" spans="4:6" x14ac:dyDescent="0.25">
      <c r="D133" s="40" t="s">
        <v>2383</v>
      </c>
      <c r="E133" s="40" t="s">
        <v>2380</v>
      </c>
      <c r="F133" s="40" t="s">
        <v>2378</v>
      </c>
    </row>
    <row r="134" spans="4:6" x14ac:dyDescent="0.25">
      <c r="D134" s="40" t="s">
        <v>2383</v>
      </c>
      <c r="E134" s="40" t="s">
        <v>2383</v>
      </c>
      <c r="F134" s="40" t="s">
        <v>2384</v>
      </c>
    </row>
    <row r="135" spans="4:6" x14ac:dyDescent="0.25">
      <c r="D135" s="40" t="s">
        <v>2383</v>
      </c>
      <c r="E135" s="40" t="s">
        <v>2380</v>
      </c>
      <c r="F135" s="40" t="s">
        <v>2378</v>
      </c>
    </row>
    <row r="136" spans="4:6" x14ac:dyDescent="0.25">
      <c r="D136" s="40" t="s">
        <v>2383</v>
      </c>
      <c r="E136" s="40" t="s">
        <v>2380</v>
      </c>
      <c r="F136" s="40" t="s">
        <v>2383</v>
      </c>
    </row>
    <row r="137" spans="4:6" x14ac:dyDescent="0.25">
      <c r="D137" s="40" t="s">
        <v>2383</v>
      </c>
      <c r="E137" s="40" t="s">
        <v>2380</v>
      </c>
      <c r="F137" s="40" t="s">
        <v>2384</v>
      </c>
    </row>
    <row r="138" spans="4:6" x14ac:dyDescent="0.25">
      <c r="D138" s="40" t="s">
        <v>2383</v>
      </c>
      <c r="E138" s="40" t="s">
        <v>2380</v>
      </c>
      <c r="F138" s="40" t="s">
        <v>2378</v>
      </c>
    </row>
    <row r="139" spans="4:6" x14ac:dyDescent="0.25">
      <c r="D139" s="40" t="s">
        <v>2383</v>
      </c>
      <c r="E139" s="40" t="s">
        <v>2380</v>
      </c>
      <c r="F139" s="40" t="s">
        <v>2378</v>
      </c>
    </row>
    <row r="140" spans="4:6" x14ac:dyDescent="0.25">
      <c r="D140" s="40" t="s">
        <v>2383</v>
      </c>
      <c r="E140" s="40" t="s">
        <v>2380</v>
      </c>
      <c r="F140" s="40" t="s">
        <v>2378</v>
      </c>
    </row>
    <row r="141" spans="4:6" x14ac:dyDescent="0.25">
      <c r="D141" s="40" t="s">
        <v>2383</v>
      </c>
      <c r="E141" s="40" t="s">
        <v>2380</v>
      </c>
      <c r="F141" s="40" t="s">
        <v>2384</v>
      </c>
    </row>
    <row r="142" spans="4:6" x14ac:dyDescent="0.25">
      <c r="D142" s="40" t="s">
        <v>2383</v>
      </c>
      <c r="E142" s="40" t="s">
        <v>2380</v>
      </c>
      <c r="F142" s="40" t="s">
        <v>2383</v>
      </c>
    </row>
    <row r="143" spans="4:6" x14ac:dyDescent="0.25">
      <c r="D143" s="40" t="s">
        <v>2383</v>
      </c>
      <c r="E143" s="40" t="s">
        <v>2380</v>
      </c>
      <c r="F143" s="40" t="s">
        <v>2383</v>
      </c>
    </row>
    <row r="144" spans="4:6" x14ac:dyDescent="0.25">
      <c r="D144" s="40" t="s">
        <v>2383</v>
      </c>
      <c r="E144" s="40" t="s">
        <v>2380</v>
      </c>
      <c r="F144" s="40" t="s">
        <v>2383</v>
      </c>
    </row>
    <row r="145" spans="4:6" x14ac:dyDescent="0.25">
      <c r="D145" s="40" t="s">
        <v>2383</v>
      </c>
      <c r="E145" s="40" t="s">
        <v>2380</v>
      </c>
      <c r="F145" s="40" t="s">
        <v>2383</v>
      </c>
    </row>
    <row r="146" spans="4:6" x14ac:dyDescent="0.25">
      <c r="D146" s="40" t="s">
        <v>2383</v>
      </c>
      <c r="E146" s="40" t="s">
        <v>2380</v>
      </c>
      <c r="F146" s="40" t="s">
        <v>2383</v>
      </c>
    </row>
    <row r="147" spans="4:6" x14ac:dyDescent="0.25">
      <c r="D147" s="40" t="s">
        <v>2383</v>
      </c>
      <c r="E147" s="40" t="s">
        <v>2380</v>
      </c>
      <c r="F147" s="40" t="s">
        <v>2383</v>
      </c>
    </row>
    <row r="148" spans="4:6" x14ac:dyDescent="0.25">
      <c r="D148" s="40" t="s">
        <v>2383</v>
      </c>
      <c r="E148" s="40" t="s">
        <v>2380</v>
      </c>
      <c r="F148" s="40" t="s">
        <v>2383</v>
      </c>
    </row>
    <row r="149" spans="4:6" x14ac:dyDescent="0.25">
      <c r="D149" s="40" t="s">
        <v>2383</v>
      </c>
      <c r="E149" s="40" t="s">
        <v>2380</v>
      </c>
      <c r="F149" s="40" t="s">
        <v>2383</v>
      </c>
    </row>
    <row r="150" spans="4:6" x14ac:dyDescent="0.25">
      <c r="D150" s="40" t="s">
        <v>2383</v>
      </c>
      <c r="E150" s="40" t="s">
        <v>2380</v>
      </c>
      <c r="F150" s="40" t="s">
        <v>2383</v>
      </c>
    </row>
    <row r="151" spans="4:6" x14ac:dyDescent="0.25">
      <c r="D151" s="40" t="s">
        <v>2383</v>
      </c>
      <c r="E151" s="40" t="s">
        <v>2380</v>
      </c>
      <c r="F151" s="40" t="s">
        <v>2383</v>
      </c>
    </row>
    <row r="152" spans="4:6" x14ac:dyDescent="0.25">
      <c r="D152" s="40" t="s">
        <v>2383</v>
      </c>
      <c r="E152" s="40" t="s">
        <v>2380</v>
      </c>
      <c r="F152" s="40" t="s">
        <v>2383</v>
      </c>
    </row>
    <row r="153" spans="4:6" x14ac:dyDescent="0.25">
      <c r="D153" s="40" t="s">
        <v>2383</v>
      </c>
      <c r="E153" s="40" t="s">
        <v>2380</v>
      </c>
      <c r="F153" s="40" t="s">
        <v>2383</v>
      </c>
    </row>
    <row r="154" spans="4:6" x14ac:dyDescent="0.25">
      <c r="D154" s="40" t="s">
        <v>2383</v>
      </c>
      <c r="E154" s="40" t="s">
        <v>2380</v>
      </c>
      <c r="F154" s="40" t="s">
        <v>2383</v>
      </c>
    </row>
    <row r="155" spans="4:6" x14ac:dyDescent="0.25">
      <c r="D155" s="40" t="s">
        <v>2383</v>
      </c>
      <c r="E155" s="40" t="s">
        <v>2380</v>
      </c>
      <c r="F155" s="40" t="s">
        <v>2383</v>
      </c>
    </row>
    <row r="156" spans="4:6" x14ac:dyDescent="0.25">
      <c r="D156" s="40" t="s">
        <v>2383</v>
      </c>
      <c r="E156" s="40" t="s">
        <v>2380</v>
      </c>
      <c r="F156" s="40" t="s">
        <v>2384</v>
      </c>
    </row>
    <row r="157" spans="4:6" x14ac:dyDescent="0.25">
      <c r="D157" s="40" t="s">
        <v>2383</v>
      </c>
      <c r="E157" s="40" t="s">
        <v>2380</v>
      </c>
      <c r="F157" s="40" t="s">
        <v>2383</v>
      </c>
    </row>
    <row r="158" spans="4:6" x14ac:dyDescent="0.25">
      <c r="D158" s="40" t="s">
        <v>2383</v>
      </c>
      <c r="E158" s="40" t="s">
        <v>2380</v>
      </c>
      <c r="F158" s="40" t="s">
        <v>2384</v>
      </c>
    </row>
    <row r="159" spans="4:6" x14ac:dyDescent="0.25">
      <c r="D159" s="40" t="s">
        <v>2383</v>
      </c>
      <c r="E159" s="40" t="s">
        <v>2383</v>
      </c>
      <c r="F159" s="40" t="s">
        <v>2383</v>
      </c>
    </row>
    <row r="160" spans="4:6" x14ac:dyDescent="0.25">
      <c r="D160" s="40" t="s">
        <v>2383</v>
      </c>
      <c r="E160" s="40" t="s">
        <v>2392</v>
      </c>
      <c r="F160" s="40" t="s">
        <v>2383</v>
      </c>
    </row>
    <row r="161" spans="4:6" x14ac:dyDescent="0.25">
      <c r="D161" s="40" t="s">
        <v>2383</v>
      </c>
      <c r="E161" s="40" t="s">
        <v>2380</v>
      </c>
      <c r="F161" s="40" t="s">
        <v>2383</v>
      </c>
    </row>
    <row r="162" spans="4:6" x14ac:dyDescent="0.25">
      <c r="D162" s="40" t="s">
        <v>2383</v>
      </c>
      <c r="E162" s="40" t="s">
        <v>2392</v>
      </c>
      <c r="F162" s="40" t="s">
        <v>2384</v>
      </c>
    </row>
    <row r="163" spans="4:6" x14ac:dyDescent="0.25">
      <c r="D163" s="40" t="s">
        <v>2383</v>
      </c>
      <c r="E163" s="40" t="s">
        <v>2380</v>
      </c>
      <c r="F163" s="40" t="s">
        <v>2384</v>
      </c>
    </row>
    <row r="164" spans="4:6" x14ac:dyDescent="0.25">
      <c r="D164" s="40" t="s">
        <v>2383</v>
      </c>
      <c r="E164" s="40" t="s">
        <v>2383</v>
      </c>
      <c r="F164" s="40" t="s">
        <v>2398</v>
      </c>
    </row>
    <row r="165" spans="4:6" x14ac:dyDescent="0.25">
      <c r="D165" s="40" t="s">
        <v>2383</v>
      </c>
      <c r="E165" s="40" t="s">
        <v>2380</v>
      </c>
      <c r="F165" s="40" t="s">
        <v>2378</v>
      </c>
    </row>
    <row r="166" spans="4:6" x14ac:dyDescent="0.25">
      <c r="D166" s="40" t="s">
        <v>2383</v>
      </c>
      <c r="E166" s="40" t="s">
        <v>2380</v>
      </c>
      <c r="F166" s="40" t="s">
        <v>2378</v>
      </c>
    </row>
    <row r="167" spans="4:6" x14ac:dyDescent="0.25">
      <c r="D167" s="40" t="s">
        <v>2383</v>
      </c>
      <c r="E167" s="40" t="s">
        <v>2380</v>
      </c>
      <c r="F167" s="40" t="s">
        <v>2384</v>
      </c>
    </row>
    <row r="168" spans="4:6" x14ac:dyDescent="0.25">
      <c r="D168" s="40" t="s">
        <v>2383</v>
      </c>
      <c r="E168" s="40" t="s">
        <v>2380</v>
      </c>
      <c r="F168" s="40" t="s">
        <v>2383</v>
      </c>
    </row>
    <row r="169" spans="4:6" x14ac:dyDescent="0.25">
      <c r="D169" s="40" t="s">
        <v>2383</v>
      </c>
      <c r="E169" s="40" t="s">
        <v>2396</v>
      </c>
      <c r="F169" s="40" t="s">
        <v>2384</v>
      </c>
    </row>
    <row r="170" spans="4:6" x14ac:dyDescent="0.25">
      <c r="D170" s="40" t="s">
        <v>2383</v>
      </c>
      <c r="E170" s="40" t="s">
        <v>2396</v>
      </c>
      <c r="F170" s="40" t="s">
        <v>2384</v>
      </c>
    </row>
    <row r="171" spans="4:6" x14ac:dyDescent="0.25">
      <c r="D171" s="40" t="s">
        <v>2383</v>
      </c>
      <c r="E171" s="40" t="s">
        <v>2380</v>
      </c>
      <c r="F171" s="40" t="s">
        <v>2378</v>
      </c>
    </row>
    <row r="172" spans="4:6" x14ac:dyDescent="0.25">
      <c r="D172" s="40" t="s">
        <v>2383</v>
      </c>
      <c r="E172" s="40" t="s">
        <v>2380</v>
      </c>
      <c r="F172" s="40" t="s">
        <v>2383</v>
      </c>
    </row>
    <row r="173" spans="4:6" x14ac:dyDescent="0.25">
      <c r="D173" s="40" t="s">
        <v>2383</v>
      </c>
      <c r="E173" s="40" t="s">
        <v>2380</v>
      </c>
      <c r="F173" s="40" t="s">
        <v>2383</v>
      </c>
    </row>
    <row r="174" spans="4:6" x14ac:dyDescent="0.25">
      <c r="D174" s="40" t="s">
        <v>2383</v>
      </c>
      <c r="E174" s="40" t="s">
        <v>2380</v>
      </c>
      <c r="F174" s="40" t="s">
        <v>2383</v>
      </c>
    </row>
    <row r="175" spans="4:6" x14ac:dyDescent="0.25">
      <c r="D175" s="40" t="s">
        <v>2383</v>
      </c>
      <c r="E175" s="40" t="s">
        <v>2383</v>
      </c>
      <c r="F175" s="40" t="s">
        <v>2383</v>
      </c>
    </row>
    <row r="176" spans="4:6" x14ac:dyDescent="0.25">
      <c r="D176" s="40" t="s">
        <v>2383</v>
      </c>
      <c r="E176" s="40" t="s">
        <v>2380</v>
      </c>
      <c r="F176" s="30" t="s">
        <v>2378</v>
      </c>
    </row>
    <row r="177" spans="4:6" x14ac:dyDescent="0.25">
      <c r="D177" s="40" t="s">
        <v>2383</v>
      </c>
      <c r="E177" s="40" t="s">
        <v>2392</v>
      </c>
      <c r="F177" s="40" t="s">
        <v>2383</v>
      </c>
    </row>
    <row r="178" spans="4:6" x14ac:dyDescent="0.25">
      <c r="D178" s="40" t="s">
        <v>2383</v>
      </c>
      <c r="E178" s="40" t="s">
        <v>2396</v>
      </c>
      <c r="F178" s="40" t="s">
        <v>2383</v>
      </c>
    </row>
    <row r="179" spans="4:6" x14ac:dyDescent="0.25">
      <c r="D179" s="40" t="s">
        <v>2383</v>
      </c>
      <c r="E179" s="40" t="s">
        <v>2396</v>
      </c>
      <c r="F179" s="40" t="s">
        <v>2383</v>
      </c>
    </row>
    <row r="180" spans="4:6" x14ac:dyDescent="0.25">
      <c r="D180" s="40" t="s">
        <v>2383</v>
      </c>
      <c r="E180" s="40" t="s">
        <v>2380</v>
      </c>
      <c r="F180" s="40" t="s">
        <v>2396</v>
      </c>
    </row>
    <row r="181" spans="4:6" x14ac:dyDescent="0.25">
      <c r="D181" s="40" t="s">
        <v>2383</v>
      </c>
      <c r="E181" s="40" t="s">
        <v>2380</v>
      </c>
      <c r="F181" s="40" t="s">
        <v>2383</v>
      </c>
    </row>
    <row r="182" spans="4:6" x14ac:dyDescent="0.25">
      <c r="D182" s="40" t="s">
        <v>2383</v>
      </c>
      <c r="E182" s="40" t="s">
        <v>2380</v>
      </c>
      <c r="F182" s="40" t="s">
        <v>2376</v>
      </c>
    </row>
    <row r="183" spans="4:6" x14ac:dyDescent="0.25">
      <c r="D183" s="40" t="s">
        <v>2383</v>
      </c>
      <c r="E183" s="40" t="s">
        <v>2380</v>
      </c>
      <c r="F183" s="40" t="s">
        <v>2383</v>
      </c>
    </row>
    <row r="184" spans="4:6" x14ac:dyDescent="0.25">
      <c r="D184" s="40" t="s">
        <v>2383</v>
      </c>
      <c r="E184" s="40" t="s">
        <v>2380</v>
      </c>
      <c r="F184" s="40" t="s">
        <v>2380</v>
      </c>
    </row>
    <row r="185" spans="4:6" x14ac:dyDescent="0.25">
      <c r="D185" s="40" t="s">
        <v>2383</v>
      </c>
      <c r="E185" s="40" t="s">
        <v>2383</v>
      </c>
      <c r="F185" s="40" t="s">
        <v>2380</v>
      </c>
    </row>
    <row r="186" spans="4:6" x14ac:dyDescent="0.25">
      <c r="D186" s="40" t="s">
        <v>2383</v>
      </c>
      <c r="E186" s="40" t="s">
        <v>2380</v>
      </c>
      <c r="F186" s="40" t="s">
        <v>2380</v>
      </c>
    </row>
    <row r="187" spans="4:6" x14ac:dyDescent="0.25">
      <c r="D187" s="40" t="s">
        <v>2383</v>
      </c>
      <c r="E187" s="40" t="s">
        <v>2380</v>
      </c>
      <c r="F187" s="40" t="s">
        <v>2383</v>
      </c>
    </row>
    <row r="188" spans="4:6" x14ac:dyDescent="0.25">
      <c r="D188" s="40" t="s">
        <v>2383</v>
      </c>
      <c r="E188" s="40" t="s">
        <v>2380</v>
      </c>
      <c r="F188" s="40" t="s">
        <v>2383</v>
      </c>
    </row>
    <row r="189" spans="4:6" x14ac:dyDescent="0.25">
      <c r="D189" s="40" t="s">
        <v>2383</v>
      </c>
      <c r="E189" s="40" t="s">
        <v>2380</v>
      </c>
      <c r="F189" s="40" t="s">
        <v>2383</v>
      </c>
    </row>
    <row r="190" spans="4:6" x14ac:dyDescent="0.25">
      <c r="D190" s="40" t="s">
        <v>2383</v>
      </c>
      <c r="E190" s="40" t="s">
        <v>2380</v>
      </c>
      <c r="F190" s="40" t="s">
        <v>2380</v>
      </c>
    </row>
    <row r="191" spans="4:6" x14ac:dyDescent="0.25">
      <c r="D191" s="40" t="s">
        <v>2383</v>
      </c>
      <c r="E191" s="40" t="s">
        <v>2380</v>
      </c>
      <c r="F191" s="40" t="s">
        <v>2380</v>
      </c>
    </row>
    <row r="192" spans="4:6" x14ac:dyDescent="0.25">
      <c r="D192" s="40" t="s">
        <v>2383</v>
      </c>
      <c r="E192" s="40" t="s">
        <v>2380</v>
      </c>
      <c r="F192" s="40" t="s">
        <v>2383</v>
      </c>
    </row>
    <row r="193" spans="4:6" x14ac:dyDescent="0.25">
      <c r="D193" s="40" t="s">
        <v>2383</v>
      </c>
      <c r="E193" s="40" t="s">
        <v>2380</v>
      </c>
      <c r="F193" s="40" t="s">
        <v>2383</v>
      </c>
    </row>
    <row r="194" spans="4:6" x14ac:dyDescent="0.25">
      <c r="D194" s="40" t="s">
        <v>2383</v>
      </c>
      <c r="E194" s="40" t="s">
        <v>2380</v>
      </c>
      <c r="F194" s="40" t="s">
        <v>2380</v>
      </c>
    </row>
    <row r="195" spans="4:6" x14ac:dyDescent="0.25">
      <c r="D195" s="40" t="s">
        <v>2383</v>
      </c>
      <c r="E195" s="40" t="s">
        <v>2380</v>
      </c>
      <c r="F195" s="40" t="s">
        <v>2383</v>
      </c>
    </row>
    <row r="196" spans="4:6" x14ac:dyDescent="0.25">
      <c r="D196" s="40" t="s">
        <v>2383</v>
      </c>
      <c r="E196" s="40" t="s">
        <v>2380</v>
      </c>
      <c r="F196" s="40" t="s">
        <v>2383</v>
      </c>
    </row>
    <row r="197" spans="4:6" x14ac:dyDescent="0.25">
      <c r="D197" s="40" t="s">
        <v>2383</v>
      </c>
      <c r="E197" s="40" t="s">
        <v>2380</v>
      </c>
      <c r="F197" s="40" t="s">
        <v>2380</v>
      </c>
    </row>
    <row r="198" spans="4:6" x14ac:dyDescent="0.25">
      <c r="D198" s="40" t="s">
        <v>2383</v>
      </c>
      <c r="E198" s="40" t="s">
        <v>2380</v>
      </c>
      <c r="F198" s="40" t="s">
        <v>2380</v>
      </c>
    </row>
    <row r="199" spans="4:6" x14ac:dyDescent="0.25">
      <c r="D199" s="40" t="s">
        <v>2383</v>
      </c>
      <c r="E199" s="40" t="s">
        <v>2380</v>
      </c>
      <c r="F199" s="40" t="s">
        <v>2378</v>
      </c>
    </row>
    <row r="200" spans="4:6" x14ac:dyDescent="0.25">
      <c r="D200" s="40" t="s">
        <v>2383</v>
      </c>
      <c r="E200" s="40" t="s">
        <v>2380</v>
      </c>
      <c r="F200" s="40" t="s">
        <v>2383</v>
      </c>
    </row>
    <row r="201" spans="4:6" x14ac:dyDescent="0.25">
      <c r="D201" s="40" t="s">
        <v>2383</v>
      </c>
      <c r="E201" s="40" t="s">
        <v>2380</v>
      </c>
      <c r="F201" s="40" t="s">
        <v>2383</v>
      </c>
    </row>
    <row r="202" spans="4:6" x14ac:dyDescent="0.25">
      <c r="D202" s="40" t="s">
        <v>2383</v>
      </c>
      <c r="E202" s="40" t="s">
        <v>2380</v>
      </c>
      <c r="F202" s="40" t="s">
        <v>2383</v>
      </c>
    </row>
    <row r="203" spans="4:6" x14ac:dyDescent="0.25">
      <c r="D203" s="40" t="s">
        <v>2383</v>
      </c>
      <c r="E203" s="40" t="s">
        <v>2380</v>
      </c>
      <c r="F203" s="40" t="s">
        <v>2383</v>
      </c>
    </row>
    <row r="204" spans="4:6" x14ac:dyDescent="0.25">
      <c r="D204" s="40" t="s">
        <v>2383</v>
      </c>
      <c r="E204" s="40" t="s">
        <v>2380</v>
      </c>
      <c r="F204" s="40" t="s">
        <v>2380</v>
      </c>
    </row>
    <row r="205" spans="4:6" x14ac:dyDescent="0.25">
      <c r="D205" s="40" t="s">
        <v>2383</v>
      </c>
      <c r="E205" s="40" t="s">
        <v>2380</v>
      </c>
      <c r="F205" s="40" t="s">
        <v>2383</v>
      </c>
    </row>
    <row r="206" spans="4:6" x14ac:dyDescent="0.25">
      <c r="D206" s="40" t="s">
        <v>2383</v>
      </c>
      <c r="E206" s="40" t="s">
        <v>2380</v>
      </c>
      <c r="F206" s="40" t="s">
        <v>2383</v>
      </c>
    </row>
    <row r="207" spans="4:6" x14ac:dyDescent="0.25">
      <c r="D207" s="40" t="s">
        <v>2383</v>
      </c>
      <c r="E207" s="40" t="s">
        <v>2380</v>
      </c>
      <c r="F207" s="40" t="s">
        <v>2383</v>
      </c>
    </row>
    <row r="208" spans="4:6" x14ac:dyDescent="0.25">
      <c r="D208" s="40" t="s">
        <v>2383</v>
      </c>
      <c r="E208" s="40" t="s">
        <v>2380</v>
      </c>
      <c r="F208" s="40" t="s">
        <v>2383</v>
      </c>
    </row>
    <row r="209" spans="4:6" x14ac:dyDescent="0.25">
      <c r="D209" s="40" t="s">
        <v>2383</v>
      </c>
      <c r="E209" s="40" t="s">
        <v>2380</v>
      </c>
      <c r="F209" s="40" t="s">
        <v>2380</v>
      </c>
    </row>
    <row r="210" spans="4:6" x14ac:dyDescent="0.25">
      <c r="D210" s="40" t="s">
        <v>2383</v>
      </c>
      <c r="E210" s="40" t="s">
        <v>2380</v>
      </c>
      <c r="F210" s="40" t="s">
        <v>2380</v>
      </c>
    </row>
    <row r="211" spans="4:6" x14ac:dyDescent="0.25">
      <c r="D211" s="40" t="s">
        <v>2383</v>
      </c>
      <c r="E211" s="40" t="s">
        <v>2380</v>
      </c>
      <c r="F211" s="40" t="s">
        <v>2376</v>
      </c>
    </row>
    <row r="212" spans="4:6" x14ac:dyDescent="0.25">
      <c r="D212" s="40" t="s">
        <v>2383</v>
      </c>
      <c r="E212" s="40" t="s">
        <v>2380</v>
      </c>
      <c r="F212" s="40" t="s">
        <v>2376</v>
      </c>
    </row>
    <row r="213" spans="4:6" x14ac:dyDescent="0.25">
      <c r="D213" s="40" t="s">
        <v>2383</v>
      </c>
      <c r="E213" s="40" t="s">
        <v>2380</v>
      </c>
      <c r="F213" s="40" t="s">
        <v>2383</v>
      </c>
    </row>
    <row r="214" spans="4:6" x14ac:dyDescent="0.25">
      <c r="D214" s="40" t="s">
        <v>2383</v>
      </c>
      <c r="E214" s="40" t="s">
        <v>2380</v>
      </c>
      <c r="F214" s="40" t="s">
        <v>2376</v>
      </c>
    </row>
    <row r="215" spans="4:6" x14ac:dyDescent="0.25">
      <c r="D215" s="40" t="s">
        <v>2383</v>
      </c>
      <c r="E215" s="40" t="s">
        <v>2380</v>
      </c>
      <c r="F215" s="40" t="s">
        <v>2380</v>
      </c>
    </row>
    <row r="216" spans="4:6" x14ac:dyDescent="0.25">
      <c r="D216" s="40" t="s">
        <v>2383</v>
      </c>
      <c r="E216" s="40" t="s">
        <v>2380</v>
      </c>
      <c r="F216" s="40" t="s">
        <v>2380</v>
      </c>
    </row>
    <row r="217" spans="4:6" x14ac:dyDescent="0.25">
      <c r="D217" s="40" t="s">
        <v>2383</v>
      </c>
      <c r="E217" s="40" t="s">
        <v>2380</v>
      </c>
      <c r="F217" s="40" t="s">
        <v>2380</v>
      </c>
    </row>
    <row r="218" spans="4:6" x14ac:dyDescent="0.25">
      <c r="D218" s="40" t="s">
        <v>2383</v>
      </c>
      <c r="E218" s="40" t="s">
        <v>2380</v>
      </c>
      <c r="F218" s="40" t="s">
        <v>2383</v>
      </c>
    </row>
    <row r="219" spans="4:6" x14ac:dyDescent="0.25">
      <c r="D219" s="40" t="s">
        <v>2383</v>
      </c>
      <c r="E219" s="40" t="s">
        <v>2380</v>
      </c>
      <c r="F219" s="40" t="s">
        <v>2380</v>
      </c>
    </row>
    <row r="220" spans="4:6" x14ac:dyDescent="0.25">
      <c r="D220" s="40" t="s">
        <v>2383</v>
      </c>
      <c r="E220" s="40" t="s">
        <v>2380</v>
      </c>
      <c r="F220" s="40" t="s">
        <v>2380</v>
      </c>
    </row>
    <row r="221" spans="4:6" x14ac:dyDescent="0.25">
      <c r="D221" s="40" t="s">
        <v>2383</v>
      </c>
      <c r="E221" s="40" t="s">
        <v>2380</v>
      </c>
      <c r="F221" s="40" t="s">
        <v>2380</v>
      </c>
    </row>
    <row r="222" spans="4:6" x14ac:dyDescent="0.25">
      <c r="D222" s="40" t="s">
        <v>2383</v>
      </c>
      <c r="E222" s="40" t="s">
        <v>2380</v>
      </c>
      <c r="F222" s="40" t="s">
        <v>2380</v>
      </c>
    </row>
    <row r="223" spans="4:6" x14ac:dyDescent="0.25">
      <c r="D223" s="40" t="s">
        <v>2383</v>
      </c>
      <c r="E223" s="40" t="s">
        <v>2380</v>
      </c>
      <c r="F223" s="40" t="s">
        <v>2380</v>
      </c>
    </row>
    <row r="224" spans="4:6" x14ac:dyDescent="0.25">
      <c r="D224" s="40" t="s">
        <v>2383</v>
      </c>
      <c r="E224" s="40" t="s">
        <v>2380</v>
      </c>
      <c r="F224" s="40" t="s">
        <v>2380</v>
      </c>
    </row>
    <row r="225" spans="4:6" x14ac:dyDescent="0.25">
      <c r="D225" s="40" t="s">
        <v>2383</v>
      </c>
      <c r="E225" s="40" t="s">
        <v>2380</v>
      </c>
      <c r="F225" s="40" t="s">
        <v>2380</v>
      </c>
    </row>
    <row r="226" spans="4:6" x14ac:dyDescent="0.25">
      <c r="D226" s="40" t="s">
        <v>2383</v>
      </c>
      <c r="E226" s="40" t="s">
        <v>2380</v>
      </c>
      <c r="F226" s="40" t="s">
        <v>2380</v>
      </c>
    </row>
    <row r="227" spans="4:6" x14ac:dyDescent="0.25">
      <c r="D227" s="40" t="s">
        <v>2383</v>
      </c>
      <c r="E227" s="40" t="s">
        <v>2380</v>
      </c>
      <c r="F227" s="40" t="s">
        <v>2383</v>
      </c>
    </row>
    <row r="228" spans="4:6" x14ac:dyDescent="0.25">
      <c r="D228" s="40" t="s">
        <v>2383</v>
      </c>
      <c r="E228" s="40" t="s">
        <v>2380</v>
      </c>
      <c r="F228" s="40" t="s">
        <v>2383</v>
      </c>
    </row>
    <row r="229" spans="4:6" x14ac:dyDescent="0.25">
      <c r="D229" s="40" t="s">
        <v>2383</v>
      </c>
      <c r="E229" s="40" t="s">
        <v>2380</v>
      </c>
      <c r="F229" s="40" t="s">
        <v>2383</v>
      </c>
    </row>
    <row r="230" spans="4:6" x14ac:dyDescent="0.25">
      <c r="D230" s="40" t="s">
        <v>2383</v>
      </c>
      <c r="E230" s="40" t="s">
        <v>2380</v>
      </c>
      <c r="F230" s="40" t="s">
        <v>2383</v>
      </c>
    </row>
    <row r="231" spans="4:6" x14ac:dyDescent="0.25">
      <c r="D231" s="40" t="s">
        <v>2383</v>
      </c>
      <c r="E231" s="40" t="s">
        <v>2380</v>
      </c>
      <c r="F231" s="40" t="s">
        <v>2383</v>
      </c>
    </row>
    <row r="232" spans="4:6" x14ac:dyDescent="0.25">
      <c r="D232" s="40" t="s">
        <v>2383</v>
      </c>
      <c r="E232" s="40" t="s">
        <v>2380</v>
      </c>
      <c r="F232" s="40" t="s">
        <v>2380</v>
      </c>
    </row>
    <row r="233" spans="4:6" x14ac:dyDescent="0.25">
      <c r="D233" s="40" t="s">
        <v>2383</v>
      </c>
      <c r="E233" s="40" t="s">
        <v>2383</v>
      </c>
      <c r="F233" s="40" t="s">
        <v>2380</v>
      </c>
    </row>
    <row r="234" spans="4:6" x14ac:dyDescent="0.25">
      <c r="D234" s="40" t="s">
        <v>2383</v>
      </c>
      <c r="E234" s="40" t="s">
        <v>2380</v>
      </c>
      <c r="F234" s="40" t="s">
        <v>2383</v>
      </c>
    </row>
    <row r="235" spans="4:6" x14ac:dyDescent="0.25">
      <c r="D235" s="40" t="s">
        <v>2383</v>
      </c>
      <c r="E235" s="40" t="s">
        <v>2380</v>
      </c>
      <c r="F235" s="40" t="s">
        <v>2383</v>
      </c>
    </row>
    <row r="236" spans="4:6" x14ac:dyDescent="0.25">
      <c r="D236" s="40" t="s">
        <v>2383</v>
      </c>
      <c r="E236" s="40" t="s">
        <v>2380</v>
      </c>
      <c r="F236" s="40" t="s">
        <v>2383</v>
      </c>
    </row>
    <row r="237" spans="4:6" x14ac:dyDescent="0.25">
      <c r="D237" s="40" t="s">
        <v>2383</v>
      </c>
      <c r="E237" s="40" t="s">
        <v>2380</v>
      </c>
      <c r="F237" s="40" t="s">
        <v>2376</v>
      </c>
    </row>
    <row r="238" spans="4:6" x14ac:dyDescent="0.25">
      <c r="D238" s="40" t="s">
        <v>2383</v>
      </c>
      <c r="E238" s="40" t="s">
        <v>2380</v>
      </c>
      <c r="F238" s="40" t="s">
        <v>2383</v>
      </c>
    </row>
    <row r="239" spans="4:6" x14ac:dyDescent="0.25">
      <c r="D239" s="40" t="s">
        <v>2383</v>
      </c>
      <c r="E239" s="40" t="s">
        <v>2380</v>
      </c>
      <c r="F239" s="40" t="s">
        <v>2383</v>
      </c>
    </row>
    <row r="240" spans="4:6" x14ac:dyDescent="0.25">
      <c r="D240" s="40" t="s">
        <v>2383</v>
      </c>
      <c r="E240" s="40" t="s">
        <v>2380</v>
      </c>
      <c r="F240" s="40" t="s">
        <v>2383</v>
      </c>
    </row>
    <row r="241" spans="4:6" x14ac:dyDescent="0.25">
      <c r="D241" s="40" t="s">
        <v>2383</v>
      </c>
      <c r="E241" s="40" t="s">
        <v>2380</v>
      </c>
      <c r="F241" s="40" t="s">
        <v>2383</v>
      </c>
    </row>
    <row r="242" spans="4:6" x14ac:dyDescent="0.25">
      <c r="D242" s="40" t="s">
        <v>2383</v>
      </c>
      <c r="E242" s="40" t="s">
        <v>2380</v>
      </c>
      <c r="F242" s="40" t="s">
        <v>2383</v>
      </c>
    </row>
    <row r="243" spans="4:6" x14ac:dyDescent="0.25">
      <c r="D243" s="40" t="s">
        <v>2383</v>
      </c>
      <c r="E243" s="40" t="s">
        <v>2380</v>
      </c>
      <c r="F243" s="40" t="s">
        <v>2383</v>
      </c>
    </row>
    <row r="244" spans="4:6" x14ac:dyDescent="0.25">
      <c r="D244" s="40" t="s">
        <v>2383</v>
      </c>
      <c r="E244" s="40" t="s">
        <v>2380</v>
      </c>
      <c r="F244" s="40" t="s">
        <v>2383</v>
      </c>
    </row>
    <row r="245" spans="4:6" x14ac:dyDescent="0.25">
      <c r="D245" s="40" t="s">
        <v>2383</v>
      </c>
      <c r="E245" s="40" t="s">
        <v>2380</v>
      </c>
      <c r="F245" s="40" t="s">
        <v>2383</v>
      </c>
    </row>
    <row r="246" spans="4:6" x14ac:dyDescent="0.25">
      <c r="D246" s="40" t="s">
        <v>2383</v>
      </c>
      <c r="E246" s="40" t="s">
        <v>2380</v>
      </c>
      <c r="F246" s="40" t="s">
        <v>2383</v>
      </c>
    </row>
    <row r="247" spans="4:6" x14ac:dyDescent="0.25">
      <c r="D247" s="40" t="s">
        <v>2383</v>
      </c>
      <c r="E247" s="40" t="s">
        <v>2380</v>
      </c>
      <c r="F247" s="40" t="s">
        <v>2380</v>
      </c>
    </row>
    <row r="248" spans="4:6" x14ac:dyDescent="0.25">
      <c r="D248" s="40" t="s">
        <v>2383</v>
      </c>
      <c r="E248" s="40" t="s">
        <v>2380</v>
      </c>
      <c r="F248" s="40" t="s">
        <v>2383</v>
      </c>
    </row>
    <row r="249" spans="4:6" x14ac:dyDescent="0.25">
      <c r="D249" s="40" t="s">
        <v>2383</v>
      </c>
      <c r="E249" s="40" t="s">
        <v>2380</v>
      </c>
      <c r="F249" s="40" t="s">
        <v>2383</v>
      </c>
    </row>
    <row r="250" spans="4:6" x14ac:dyDescent="0.25">
      <c r="D250" s="40" t="s">
        <v>2383</v>
      </c>
      <c r="E250" s="40" t="s">
        <v>2380</v>
      </c>
      <c r="F250" s="40" t="s">
        <v>2383</v>
      </c>
    </row>
    <row r="251" spans="4:6" x14ac:dyDescent="0.25">
      <c r="D251" s="40" t="s">
        <v>2383</v>
      </c>
      <c r="E251" s="40" t="s">
        <v>2380</v>
      </c>
      <c r="F251" s="40" t="s">
        <v>2380</v>
      </c>
    </row>
    <row r="252" spans="4:6" x14ac:dyDescent="0.25">
      <c r="D252" s="40" t="s">
        <v>2383</v>
      </c>
      <c r="E252" s="40" t="s">
        <v>2380</v>
      </c>
      <c r="F252" s="40" t="s">
        <v>2380</v>
      </c>
    </row>
    <row r="253" spans="4:6" x14ac:dyDescent="0.25">
      <c r="D253" s="40" t="s">
        <v>2383</v>
      </c>
      <c r="E253" s="40" t="s">
        <v>2380</v>
      </c>
      <c r="F253" s="40" t="s">
        <v>2380</v>
      </c>
    </row>
    <row r="254" spans="4:6" x14ac:dyDescent="0.25">
      <c r="D254" s="40" t="s">
        <v>2383</v>
      </c>
      <c r="E254" s="40" t="s">
        <v>2380</v>
      </c>
      <c r="F254" s="40" t="s">
        <v>2380</v>
      </c>
    </row>
    <row r="255" spans="4:6" x14ac:dyDescent="0.25">
      <c r="D255" s="40" t="s">
        <v>2383</v>
      </c>
      <c r="E255" s="40" t="s">
        <v>2392</v>
      </c>
      <c r="F255" s="40" t="s">
        <v>2380</v>
      </c>
    </row>
    <row r="256" spans="4:6" x14ac:dyDescent="0.25">
      <c r="D256" s="40" t="s">
        <v>2383</v>
      </c>
      <c r="E256" s="40" t="s">
        <v>2380</v>
      </c>
      <c r="F256" s="40" t="s">
        <v>2380</v>
      </c>
    </row>
    <row r="257" spans="4:6" x14ac:dyDescent="0.25">
      <c r="D257" s="40" t="s">
        <v>2383</v>
      </c>
      <c r="E257" s="40" t="s">
        <v>2392</v>
      </c>
      <c r="F257" s="40" t="s">
        <v>2383</v>
      </c>
    </row>
    <row r="258" spans="4:6" x14ac:dyDescent="0.25">
      <c r="D258" s="40" t="s">
        <v>2383</v>
      </c>
      <c r="E258" s="40" t="s">
        <v>2380</v>
      </c>
      <c r="F258" s="40" t="s">
        <v>2380</v>
      </c>
    </row>
    <row r="259" spans="4:6" x14ac:dyDescent="0.25">
      <c r="D259" s="40" t="s">
        <v>2383</v>
      </c>
      <c r="E259" s="40" t="s">
        <v>2380</v>
      </c>
      <c r="F259" s="40" t="s">
        <v>2398</v>
      </c>
    </row>
    <row r="260" spans="4:6" x14ac:dyDescent="0.25">
      <c r="D260" s="40" t="s">
        <v>2383</v>
      </c>
      <c r="E260" s="40" t="s">
        <v>2380</v>
      </c>
      <c r="F260" s="40" t="s">
        <v>2376</v>
      </c>
    </row>
    <row r="261" spans="4:6" x14ac:dyDescent="0.25">
      <c r="D261" s="40" t="s">
        <v>2383</v>
      </c>
      <c r="E261" s="40" t="s">
        <v>2392</v>
      </c>
      <c r="F261" s="40" t="s">
        <v>2383</v>
      </c>
    </row>
    <row r="262" spans="4:6" x14ac:dyDescent="0.25">
      <c r="D262" s="40" t="s">
        <v>2383</v>
      </c>
      <c r="E262" s="40" t="s">
        <v>2380</v>
      </c>
      <c r="F262" s="40" t="s">
        <v>2380</v>
      </c>
    </row>
    <row r="263" spans="4:6" x14ac:dyDescent="0.25">
      <c r="D263" s="40" t="s">
        <v>2383</v>
      </c>
      <c r="E263" s="40" t="s">
        <v>2392</v>
      </c>
      <c r="F263" s="40" t="s">
        <v>2383</v>
      </c>
    </row>
    <row r="264" spans="4:6" x14ac:dyDescent="0.25">
      <c r="D264" s="40" t="s">
        <v>2383</v>
      </c>
      <c r="E264" s="40" t="s">
        <v>2392</v>
      </c>
      <c r="F264" s="40" t="s">
        <v>2383</v>
      </c>
    </row>
    <row r="265" spans="4:6" x14ac:dyDescent="0.25">
      <c r="D265" s="40" t="s">
        <v>2383</v>
      </c>
      <c r="E265" s="40" t="s">
        <v>2380</v>
      </c>
      <c r="F265" s="40" t="s">
        <v>2385</v>
      </c>
    </row>
    <row r="266" spans="4:6" x14ac:dyDescent="0.25">
      <c r="D266" s="40" t="s">
        <v>2383</v>
      </c>
      <c r="E266" s="40" t="s">
        <v>2380</v>
      </c>
      <c r="F266" s="40" t="s">
        <v>2385</v>
      </c>
    </row>
    <row r="267" spans="4:6" x14ac:dyDescent="0.25">
      <c r="D267" s="40" t="s">
        <v>2383</v>
      </c>
      <c r="E267" s="40" t="s">
        <v>2380</v>
      </c>
      <c r="F267" s="40" t="s">
        <v>2385</v>
      </c>
    </row>
    <row r="268" spans="4:6" x14ac:dyDescent="0.25">
      <c r="D268" s="40" t="s">
        <v>2383</v>
      </c>
      <c r="E268" s="40" t="s">
        <v>2380</v>
      </c>
      <c r="F268" s="40" t="s">
        <v>2383</v>
      </c>
    </row>
    <row r="269" spans="4:6" x14ac:dyDescent="0.25">
      <c r="D269" s="40" t="s">
        <v>2383</v>
      </c>
      <c r="E269" s="40" t="s">
        <v>2380</v>
      </c>
      <c r="F269" s="40" t="s">
        <v>2383</v>
      </c>
    </row>
    <row r="270" spans="4:6" x14ac:dyDescent="0.25">
      <c r="D270" s="40" t="s">
        <v>2383</v>
      </c>
      <c r="E270" s="40" t="s">
        <v>2380</v>
      </c>
      <c r="F270" s="40" t="s">
        <v>2380</v>
      </c>
    </row>
    <row r="271" spans="4:6" x14ac:dyDescent="0.25">
      <c r="D271" s="40" t="s">
        <v>2383</v>
      </c>
      <c r="E271" s="40" t="s">
        <v>2380</v>
      </c>
      <c r="F271" s="40" t="s">
        <v>2383</v>
      </c>
    </row>
    <row r="272" spans="4:6" x14ac:dyDescent="0.25">
      <c r="D272" s="40" t="s">
        <v>2383</v>
      </c>
      <c r="E272" s="40" t="s">
        <v>2380</v>
      </c>
      <c r="F272" s="40" t="s">
        <v>2383</v>
      </c>
    </row>
    <row r="273" spans="4:6" x14ac:dyDescent="0.25">
      <c r="D273" s="40" t="s">
        <v>2383</v>
      </c>
      <c r="E273" s="40" t="s">
        <v>2380</v>
      </c>
      <c r="F273" s="40" t="s">
        <v>2385</v>
      </c>
    </row>
    <row r="274" spans="4:6" x14ac:dyDescent="0.25">
      <c r="D274" s="40" t="s">
        <v>2383</v>
      </c>
      <c r="E274" s="40" t="s">
        <v>2380</v>
      </c>
      <c r="F274" s="40" t="s">
        <v>2383</v>
      </c>
    </row>
    <row r="275" spans="4:6" x14ac:dyDescent="0.25">
      <c r="D275" s="40" t="s">
        <v>2383</v>
      </c>
      <c r="E275" s="40" t="s">
        <v>2392</v>
      </c>
      <c r="F275" s="40" t="s">
        <v>2385</v>
      </c>
    </row>
    <row r="276" spans="4:6" x14ac:dyDescent="0.25">
      <c r="D276" s="40" t="s">
        <v>2383</v>
      </c>
      <c r="E276" s="40" t="s">
        <v>2380</v>
      </c>
      <c r="F276" s="40" t="s">
        <v>2376</v>
      </c>
    </row>
    <row r="277" spans="4:6" x14ac:dyDescent="0.25">
      <c r="D277" s="40" t="s">
        <v>2383</v>
      </c>
      <c r="E277" s="40" t="s">
        <v>2380</v>
      </c>
      <c r="F277" s="40" t="s">
        <v>2385</v>
      </c>
    </row>
    <row r="278" spans="4:6" x14ac:dyDescent="0.25">
      <c r="D278" s="40" t="s">
        <v>2383</v>
      </c>
      <c r="E278" s="40" t="s">
        <v>2380</v>
      </c>
      <c r="F278" s="40" t="s">
        <v>2376</v>
      </c>
    </row>
    <row r="279" spans="4:6" x14ac:dyDescent="0.25">
      <c r="D279" s="40" t="s">
        <v>2383</v>
      </c>
      <c r="E279" s="40" t="s">
        <v>2380</v>
      </c>
      <c r="F279" s="40" t="s">
        <v>2383</v>
      </c>
    </row>
    <row r="280" spans="4:6" x14ac:dyDescent="0.25">
      <c r="D280" s="40" t="s">
        <v>2383</v>
      </c>
      <c r="E280" s="40" t="s">
        <v>2380</v>
      </c>
      <c r="F280" s="40" t="s">
        <v>2383</v>
      </c>
    </row>
    <row r="281" spans="4:6" x14ac:dyDescent="0.25">
      <c r="D281" s="40" t="s">
        <v>2383</v>
      </c>
      <c r="E281" s="40" t="s">
        <v>2380</v>
      </c>
      <c r="F281" s="40" t="s">
        <v>2385</v>
      </c>
    </row>
    <row r="282" spans="4:6" x14ac:dyDescent="0.25">
      <c r="D282" s="40" t="s">
        <v>2383</v>
      </c>
      <c r="E282" s="40" t="s">
        <v>2380</v>
      </c>
      <c r="F282" s="40" t="s">
        <v>2399</v>
      </c>
    </row>
    <row r="283" spans="4:6" x14ac:dyDescent="0.25">
      <c r="D283" s="40" t="s">
        <v>2383</v>
      </c>
      <c r="E283" s="40" t="s">
        <v>2380</v>
      </c>
      <c r="F283" s="40" t="s">
        <v>2383</v>
      </c>
    </row>
    <row r="284" spans="4:6" x14ac:dyDescent="0.25">
      <c r="D284" s="40" t="s">
        <v>2383</v>
      </c>
      <c r="E284" s="40" t="s">
        <v>2380</v>
      </c>
      <c r="F284" s="40" t="s">
        <v>2383</v>
      </c>
    </row>
    <row r="285" spans="4:6" x14ac:dyDescent="0.25">
      <c r="D285" s="40" t="s">
        <v>2383</v>
      </c>
      <c r="E285" s="40" t="s">
        <v>2380</v>
      </c>
      <c r="F285" s="40" t="s">
        <v>2385</v>
      </c>
    </row>
    <row r="286" spans="4:6" x14ac:dyDescent="0.25">
      <c r="D286" s="40" t="s">
        <v>2383</v>
      </c>
      <c r="E286" s="40" t="s">
        <v>2380</v>
      </c>
      <c r="F286" s="40" t="s">
        <v>2385</v>
      </c>
    </row>
    <row r="287" spans="4:6" x14ac:dyDescent="0.25">
      <c r="D287" s="40" t="s">
        <v>2383</v>
      </c>
      <c r="E287" s="40" t="s">
        <v>2380</v>
      </c>
      <c r="F287" s="40" t="s">
        <v>2385</v>
      </c>
    </row>
    <row r="288" spans="4:6" x14ac:dyDescent="0.25">
      <c r="D288" s="40" t="s">
        <v>2383</v>
      </c>
      <c r="E288" s="40" t="s">
        <v>2380</v>
      </c>
      <c r="F288" s="40" t="s">
        <v>2385</v>
      </c>
    </row>
    <row r="289" spans="4:6" x14ac:dyDescent="0.25">
      <c r="D289" s="40" t="s">
        <v>2383</v>
      </c>
      <c r="E289" s="40" t="s">
        <v>2380</v>
      </c>
      <c r="F289" s="40" t="s">
        <v>2385</v>
      </c>
    </row>
    <row r="290" spans="4:6" x14ac:dyDescent="0.25">
      <c r="D290" s="40" t="s">
        <v>2383</v>
      </c>
      <c r="E290" s="40" t="s">
        <v>2380</v>
      </c>
      <c r="F290" s="40" t="s">
        <v>2385</v>
      </c>
    </row>
    <row r="291" spans="4:6" x14ac:dyDescent="0.25">
      <c r="D291" s="40" t="s">
        <v>2383</v>
      </c>
      <c r="E291" s="40" t="s">
        <v>2380</v>
      </c>
      <c r="F291" s="40" t="s">
        <v>2385</v>
      </c>
    </row>
    <row r="292" spans="4:6" x14ac:dyDescent="0.25">
      <c r="D292" s="40" t="s">
        <v>2383</v>
      </c>
      <c r="E292" s="40" t="s">
        <v>2380</v>
      </c>
      <c r="F292" s="40" t="s">
        <v>2385</v>
      </c>
    </row>
    <row r="293" spans="4:6" x14ac:dyDescent="0.25">
      <c r="D293" s="40" t="s">
        <v>2383</v>
      </c>
      <c r="E293" s="40" t="s">
        <v>2380</v>
      </c>
      <c r="F293" s="40" t="s">
        <v>2385</v>
      </c>
    </row>
    <row r="294" spans="4:6" x14ac:dyDescent="0.25">
      <c r="D294" s="40" t="s">
        <v>2383</v>
      </c>
      <c r="E294" s="40" t="s">
        <v>2380</v>
      </c>
      <c r="F294" s="40" t="s">
        <v>2385</v>
      </c>
    </row>
    <row r="295" spans="4:6" x14ac:dyDescent="0.25">
      <c r="D295" s="40" t="s">
        <v>2383</v>
      </c>
      <c r="E295" s="40" t="s">
        <v>2380</v>
      </c>
      <c r="F295" s="40" t="s">
        <v>2385</v>
      </c>
    </row>
    <row r="296" spans="4:6" x14ac:dyDescent="0.25">
      <c r="D296" s="40" t="s">
        <v>2383</v>
      </c>
      <c r="E296" s="40" t="s">
        <v>2380</v>
      </c>
      <c r="F296" s="40" t="s">
        <v>2385</v>
      </c>
    </row>
    <row r="297" spans="4:6" x14ac:dyDescent="0.25">
      <c r="D297" s="40" t="s">
        <v>2383</v>
      </c>
      <c r="E297" s="40" t="s">
        <v>2380</v>
      </c>
      <c r="F297" s="40" t="s">
        <v>2385</v>
      </c>
    </row>
    <row r="298" spans="4:6" x14ac:dyDescent="0.25">
      <c r="D298" s="40" t="s">
        <v>2383</v>
      </c>
      <c r="E298" s="40" t="s">
        <v>2380</v>
      </c>
      <c r="F298" s="40" t="s">
        <v>2385</v>
      </c>
    </row>
    <row r="299" spans="4:6" x14ac:dyDescent="0.25">
      <c r="D299" s="40" t="s">
        <v>2383</v>
      </c>
      <c r="E299" s="40" t="s">
        <v>2380</v>
      </c>
      <c r="F299" s="40" t="s">
        <v>2385</v>
      </c>
    </row>
    <row r="300" spans="4:6" x14ac:dyDescent="0.25">
      <c r="D300" s="40" t="s">
        <v>2383</v>
      </c>
      <c r="E300" s="40" t="s">
        <v>2380</v>
      </c>
      <c r="F300" s="40" t="s">
        <v>2385</v>
      </c>
    </row>
    <row r="301" spans="4:6" x14ac:dyDescent="0.25">
      <c r="D301" s="40" t="s">
        <v>2383</v>
      </c>
      <c r="E301" s="40" t="s">
        <v>2380</v>
      </c>
      <c r="F301" s="40" t="s">
        <v>2385</v>
      </c>
    </row>
    <row r="302" spans="4:6" x14ac:dyDescent="0.25">
      <c r="D302" s="40" t="s">
        <v>2383</v>
      </c>
      <c r="E302" s="40" t="s">
        <v>2380</v>
      </c>
      <c r="F302" s="40" t="s">
        <v>2385</v>
      </c>
    </row>
    <row r="303" spans="4:6" x14ac:dyDescent="0.25">
      <c r="D303" s="40" t="s">
        <v>2383</v>
      </c>
      <c r="E303" s="40" t="s">
        <v>2380</v>
      </c>
      <c r="F303" s="40" t="s">
        <v>2385</v>
      </c>
    </row>
    <row r="304" spans="4:6" x14ac:dyDescent="0.25">
      <c r="D304" s="40" t="s">
        <v>2383</v>
      </c>
      <c r="E304" s="40" t="s">
        <v>2380</v>
      </c>
      <c r="F304" s="40" t="s">
        <v>2385</v>
      </c>
    </row>
    <row r="305" spans="4:6" x14ac:dyDescent="0.25">
      <c r="D305" s="40" t="s">
        <v>2383</v>
      </c>
      <c r="E305" s="40" t="s">
        <v>2380</v>
      </c>
      <c r="F305" s="40" t="s">
        <v>2385</v>
      </c>
    </row>
    <row r="306" spans="4:6" x14ac:dyDescent="0.25">
      <c r="D306" s="40" t="s">
        <v>2383</v>
      </c>
      <c r="E306" s="40" t="s">
        <v>2380</v>
      </c>
      <c r="F306" s="40" t="s">
        <v>2385</v>
      </c>
    </row>
    <row r="307" spans="4:6" x14ac:dyDescent="0.25">
      <c r="D307" s="40" t="s">
        <v>2383</v>
      </c>
      <c r="E307" s="40" t="s">
        <v>2380</v>
      </c>
      <c r="F307" s="40" t="s">
        <v>2385</v>
      </c>
    </row>
    <row r="308" spans="4:6" x14ac:dyDescent="0.25">
      <c r="D308" s="40" t="s">
        <v>2383</v>
      </c>
      <c r="E308" s="40" t="s">
        <v>2380</v>
      </c>
      <c r="F308" s="40" t="s">
        <v>2385</v>
      </c>
    </row>
    <row r="309" spans="4:6" x14ac:dyDescent="0.25">
      <c r="D309" s="40" t="s">
        <v>2383</v>
      </c>
      <c r="E309" s="40" t="s">
        <v>2380</v>
      </c>
      <c r="F309" s="40" t="s">
        <v>2385</v>
      </c>
    </row>
    <row r="310" spans="4:6" x14ac:dyDescent="0.25">
      <c r="D310" s="40" t="s">
        <v>2383</v>
      </c>
      <c r="E310" s="40" t="s">
        <v>2380</v>
      </c>
      <c r="F310" s="40" t="s">
        <v>2385</v>
      </c>
    </row>
    <row r="311" spans="4:6" x14ac:dyDescent="0.25">
      <c r="D311" s="40" t="s">
        <v>2383</v>
      </c>
      <c r="E311" s="40" t="s">
        <v>2380</v>
      </c>
      <c r="F311" s="40" t="s">
        <v>2385</v>
      </c>
    </row>
    <row r="312" spans="4:6" x14ac:dyDescent="0.25">
      <c r="D312" s="40" t="s">
        <v>2383</v>
      </c>
      <c r="E312" s="40" t="s">
        <v>2380</v>
      </c>
      <c r="F312" s="40" t="s">
        <v>2383</v>
      </c>
    </row>
    <row r="313" spans="4:6" x14ac:dyDescent="0.25">
      <c r="D313" s="40" t="s">
        <v>2383</v>
      </c>
      <c r="E313" s="40" t="s">
        <v>2380</v>
      </c>
      <c r="F313" s="40" t="s">
        <v>2383</v>
      </c>
    </row>
    <row r="314" spans="4:6" x14ac:dyDescent="0.25">
      <c r="D314" s="40" t="s">
        <v>2383</v>
      </c>
      <c r="E314" s="40" t="s">
        <v>2380</v>
      </c>
      <c r="F314" s="40" t="s">
        <v>2385</v>
      </c>
    </row>
    <row r="315" spans="4:6" x14ac:dyDescent="0.25">
      <c r="D315" s="40" t="s">
        <v>2383</v>
      </c>
      <c r="E315" s="40" t="s">
        <v>2380</v>
      </c>
      <c r="F315" s="40" t="s">
        <v>2385</v>
      </c>
    </row>
    <row r="316" spans="4:6" x14ac:dyDescent="0.25">
      <c r="D316" s="40" t="s">
        <v>2383</v>
      </c>
      <c r="E316" s="40" t="s">
        <v>2380</v>
      </c>
      <c r="F316" s="40" t="s">
        <v>2396</v>
      </c>
    </row>
    <row r="317" spans="4:6" x14ac:dyDescent="0.25">
      <c r="D317" s="40" t="s">
        <v>2383</v>
      </c>
      <c r="E317" s="40" t="s">
        <v>2380</v>
      </c>
      <c r="F317" s="40" t="s">
        <v>2376</v>
      </c>
    </row>
    <row r="318" spans="4:6" x14ac:dyDescent="0.25">
      <c r="D318" s="40" t="s">
        <v>2383</v>
      </c>
      <c r="E318" s="40" t="s">
        <v>2392</v>
      </c>
      <c r="F318" s="40" t="s">
        <v>2385</v>
      </c>
    </row>
    <row r="319" spans="4:6" x14ac:dyDescent="0.25">
      <c r="D319" s="40" t="s">
        <v>2383</v>
      </c>
      <c r="E319" s="40" t="s">
        <v>2380</v>
      </c>
      <c r="F319" s="40" t="s">
        <v>2405</v>
      </c>
    </row>
    <row r="320" spans="4:6" x14ac:dyDescent="0.25">
      <c r="D320" s="40" t="s">
        <v>2383</v>
      </c>
      <c r="E320" s="40" t="s">
        <v>2380</v>
      </c>
      <c r="F320" s="40" t="s">
        <v>2380</v>
      </c>
    </row>
    <row r="321" spans="4:6" x14ac:dyDescent="0.25">
      <c r="D321" s="40" t="s">
        <v>2383</v>
      </c>
      <c r="E321" s="40" t="s">
        <v>2380</v>
      </c>
      <c r="F321" s="40" t="s">
        <v>2385</v>
      </c>
    </row>
    <row r="322" spans="4:6" x14ac:dyDescent="0.25">
      <c r="D322" s="40" t="s">
        <v>2383</v>
      </c>
      <c r="E322" s="40" t="s">
        <v>2383</v>
      </c>
      <c r="F322" s="40" t="s">
        <v>2385</v>
      </c>
    </row>
    <row r="323" spans="4:6" x14ac:dyDescent="0.25">
      <c r="D323" s="40" t="s">
        <v>2383</v>
      </c>
      <c r="E323" s="40" t="s">
        <v>2380</v>
      </c>
      <c r="F323" s="40" t="s">
        <v>2396</v>
      </c>
    </row>
    <row r="324" spans="4:6" x14ac:dyDescent="0.25">
      <c r="D324" s="40" t="s">
        <v>2383</v>
      </c>
      <c r="E324" s="40" t="s">
        <v>2380</v>
      </c>
      <c r="F324" s="40" t="s">
        <v>2405</v>
      </c>
    </row>
    <row r="325" spans="4:6" x14ac:dyDescent="0.25">
      <c r="D325" s="40" t="s">
        <v>2383</v>
      </c>
      <c r="E325" s="40" t="s">
        <v>2380</v>
      </c>
      <c r="F325" s="40" t="s">
        <v>2380</v>
      </c>
    </row>
    <row r="326" spans="4:6" x14ac:dyDescent="0.25">
      <c r="D326" s="40" t="s">
        <v>2383</v>
      </c>
      <c r="E326" s="40" t="s">
        <v>2380</v>
      </c>
      <c r="F326" s="40" t="s">
        <v>2376</v>
      </c>
    </row>
    <row r="327" spans="4:6" x14ac:dyDescent="0.25">
      <c r="D327" s="40" t="s">
        <v>2383</v>
      </c>
      <c r="E327" s="40" t="s">
        <v>2380</v>
      </c>
      <c r="F327" s="40" t="s">
        <v>2396</v>
      </c>
    </row>
    <row r="328" spans="4:6" x14ac:dyDescent="0.25">
      <c r="D328" s="40" t="s">
        <v>2383</v>
      </c>
      <c r="E328" s="40" t="s">
        <v>2380</v>
      </c>
      <c r="F328" s="40" t="s">
        <v>2396</v>
      </c>
    </row>
    <row r="329" spans="4:6" x14ac:dyDescent="0.25">
      <c r="D329" s="40" t="s">
        <v>2383</v>
      </c>
      <c r="E329" s="40" t="s">
        <v>2380</v>
      </c>
      <c r="F329" s="40" t="s">
        <v>2383</v>
      </c>
    </row>
    <row r="330" spans="4:6" x14ac:dyDescent="0.25">
      <c r="D330" s="40" t="s">
        <v>2383</v>
      </c>
      <c r="E330" s="40" t="s">
        <v>2380</v>
      </c>
      <c r="F330" s="40" t="s">
        <v>2398</v>
      </c>
    </row>
    <row r="331" spans="4:6" x14ac:dyDescent="0.25">
      <c r="D331" s="40" t="s">
        <v>2383</v>
      </c>
      <c r="E331" s="40" t="s">
        <v>2380</v>
      </c>
      <c r="F331" s="40" t="s">
        <v>2398</v>
      </c>
    </row>
    <row r="332" spans="4:6" x14ac:dyDescent="0.25">
      <c r="D332" s="40" t="s">
        <v>2383</v>
      </c>
      <c r="E332" s="40" t="s">
        <v>2380</v>
      </c>
      <c r="F332" s="40" t="s">
        <v>2398</v>
      </c>
    </row>
    <row r="333" spans="4:6" x14ac:dyDescent="0.25">
      <c r="D333" s="40" t="s">
        <v>2383</v>
      </c>
      <c r="E333" s="40" t="s">
        <v>2380</v>
      </c>
      <c r="F333" s="40" t="s">
        <v>2383</v>
      </c>
    </row>
    <row r="334" spans="4:6" x14ac:dyDescent="0.25">
      <c r="D334" s="40" t="s">
        <v>2383</v>
      </c>
      <c r="E334" s="40" t="s">
        <v>2380</v>
      </c>
      <c r="F334" s="40" t="s">
        <v>2385</v>
      </c>
    </row>
    <row r="335" spans="4:6" x14ac:dyDescent="0.25">
      <c r="D335" s="40" t="s">
        <v>2383</v>
      </c>
      <c r="E335" s="40" t="s">
        <v>2380</v>
      </c>
      <c r="F335" s="40" t="s">
        <v>2385</v>
      </c>
    </row>
    <row r="336" spans="4:6" x14ac:dyDescent="0.25">
      <c r="D336" s="40" t="s">
        <v>2383</v>
      </c>
      <c r="E336" s="40" t="s">
        <v>2380</v>
      </c>
      <c r="F336" s="40" t="s">
        <v>2386</v>
      </c>
    </row>
    <row r="337" spans="4:6" x14ac:dyDescent="0.25">
      <c r="D337" s="40" t="s">
        <v>2383</v>
      </c>
      <c r="E337" s="40" t="s">
        <v>2380</v>
      </c>
      <c r="F337" s="40" t="s">
        <v>2385</v>
      </c>
    </row>
    <row r="338" spans="4:6" x14ac:dyDescent="0.25">
      <c r="D338" s="40" t="s">
        <v>2383</v>
      </c>
      <c r="E338" s="40" t="s">
        <v>2380</v>
      </c>
      <c r="F338" s="40" t="s">
        <v>2376</v>
      </c>
    </row>
    <row r="339" spans="4:6" x14ac:dyDescent="0.25">
      <c r="D339" s="40" t="s">
        <v>2383</v>
      </c>
      <c r="E339" s="40" t="s">
        <v>2380</v>
      </c>
      <c r="F339" s="40" t="s">
        <v>2385</v>
      </c>
    </row>
    <row r="340" spans="4:6" x14ac:dyDescent="0.25">
      <c r="D340" s="40" t="s">
        <v>2383</v>
      </c>
      <c r="E340" s="40" t="s">
        <v>2380</v>
      </c>
      <c r="F340" s="40" t="s">
        <v>2383</v>
      </c>
    </row>
    <row r="341" spans="4:6" x14ac:dyDescent="0.25">
      <c r="D341" s="40" t="s">
        <v>2383</v>
      </c>
      <c r="E341" s="40" t="s">
        <v>2380</v>
      </c>
      <c r="F341" s="40" t="s">
        <v>2383</v>
      </c>
    </row>
    <row r="342" spans="4:6" x14ac:dyDescent="0.25">
      <c r="D342" s="40" t="s">
        <v>2383</v>
      </c>
      <c r="E342" s="40" t="s">
        <v>2380</v>
      </c>
      <c r="F342" s="40" t="s">
        <v>2383</v>
      </c>
    </row>
    <row r="343" spans="4:6" x14ac:dyDescent="0.25">
      <c r="D343" s="40" t="s">
        <v>2383</v>
      </c>
      <c r="E343" s="40" t="s">
        <v>2380</v>
      </c>
      <c r="F343" s="40" t="s">
        <v>2383</v>
      </c>
    </row>
    <row r="344" spans="4:6" x14ac:dyDescent="0.25">
      <c r="D344" s="40" t="s">
        <v>2383</v>
      </c>
      <c r="E344" s="40" t="s">
        <v>2380</v>
      </c>
      <c r="F344" s="40" t="s">
        <v>2383</v>
      </c>
    </row>
    <row r="345" spans="4:6" x14ac:dyDescent="0.25">
      <c r="D345" s="40" t="s">
        <v>2383</v>
      </c>
      <c r="E345" s="40" t="s">
        <v>2380</v>
      </c>
      <c r="F345" s="40" t="s">
        <v>2385</v>
      </c>
    </row>
    <row r="346" spans="4:6" x14ac:dyDescent="0.25">
      <c r="D346" s="40" t="s">
        <v>2383</v>
      </c>
      <c r="E346" s="40" t="s">
        <v>2380</v>
      </c>
      <c r="F346" s="40" t="s">
        <v>2383</v>
      </c>
    </row>
    <row r="347" spans="4:6" x14ac:dyDescent="0.25">
      <c r="D347" s="40" t="s">
        <v>2383</v>
      </c>
      <c r="E347" s="40" t="s">
        <v>2380</v>
      </c>
      <c r="F347" s="40" t="s">
        <v>2383</v>
      </c>
    </row>
    <row r="348" spans="4:6" x14ac:dyDescent="0.25">
      <c r="D348" s="40" t="s">
        <v>2383</v>
      </c>
      <c r="E348" s="40" t="s">
        <v>2380</v>
      </c>
      <c r="F348" s="40" t="s">
        <v>2383</v>
      </c>
    </row>
    <row r="349" spans="4:6" x14ac:dyDescent="0.25">
      <c r="D349" s="40" t="s">
        <v>2383</v>
      </c>
      <c r="E349" s="40" t="s">
        <v>2380</v>
      </c>
      <c r="F349" s="40" t="s">
        <v>2383</v>
      </c>
    </row>
    <row r="350" spans="4:6" x14ac:dyDescent="0.25">
      <c r="D350" s="40" t="s">
        <v>2383</v>
      </c>
      <c r="E350" s="40" t="s">
        <v>2380</v>
      </c>
      <c r="F350" s="40" t="s">
        <v>2383</v>
      </c>
    </row>
    <row r="351" spans="4:6" x14ac:dyDescent="0.25">
      <c r="D351" s="40" t="s">
        <v>2383</v>
      </c>
      <c r="E351" s="40" t="s">
        <v>2392</v>
      </c>
      <c r="F351" s="40" t="s">
        <v>2398</v>
      </c>
    </row>
    <row r="352" spans="4:6" x14ac:dyDescent="0.25">
      <c r="D352" s="40" t="s">
        <v>2383</v>
      </c>
      <c r="E352" s="40" t="s">
        <v>2380</v>
      </c>
      <c r="F352" s="40" t="s">
        <v>2398</v>
      </c>
    </row>
    <row r="353" spans="4:6" x14ac:dyDescent="0.25">
      <c r="D353" s="40" t="s">
        <v>2383</v>
      </c>
      <c r="E353" s="40" t="s">
        <v>2380</v>
      </c>
      <c r="F353" s="40" t="s">
        <v>2383</v>
      </c>
    </row>
    <row r="354" spans="4:6" x14ac:dyDescent="0.25">
      <c r="D354" s="40" t="s">
        <v>2383</v>
      </c>
      <c r="E354" s="40" t="s">
        <v>2380</v>
      </c>
      <c r="F354" s="40" t="s">
        <v>2383</v>
      </c>
    </row>
    <row r="355" spans="4:6" x14ac:dyDescent="0.25">
      <c r="D355" s="40" t="s">
        <v>2383</v>
      </c>
      <c r="E355" s="40" t="s">
        <v>2380</v>
      </c>
      <c r="F355" s="40" t="s">
        <v>2383</v>
      </c>
    </row>
    <row r="356" spans="4:6" x14ac:dyDescent="0.25">
      <c r="D356" s="40" t="s">
        <v>2383</v>
      </c>
      <c r="E356" s="40" t="s">
        <v>2380</v>
      </c>
      <c r="F356" s="40" t="s">
        <v>2385</v>
      </c>
    </row>
    <row r="357" spans="4:6" x14ac:dyDescent="0.25">
      <c r="D357" s="40" t="s">
        <v>2383</v>
      </c>
      <c r="E357" s="40" t="s">
        <v>2380</v>
      </c>
      <c r="F357" s="40" t="s">
        <v>2385</v>
      </c>
    </row>
    <row r="358" spans="4:6" x14ac:dyDescent="0.25">
      <c r="D358" s="40" t="s">
        <v>2383</v>
      </c>
      <c r="E358" s="40" t="s">
        <v>2380</v>
      </c>
      <c r="F358" s="40" t="s">
        <v>2385</v>
      </c>
    </row>
    <row r="359" spans="4:6" x14ac:dyDescent="0.25">
      <c r="D359" s="40" t="s">
        <v>2383</v>
      </c>
      <c r="E359" s="40" t="s">
        <v>2380</v>
      </c>
      <c r="F359" s="40" t="s">
        <v>2383</v>
      </c>
    </row>
    <row r="360" spans="4:6" x14ac:dyDescent="0.25">
      <c r="D360" s="40" t="s">
        <v>2383</v>
      </c>
      <c r="E360" s="40" t="s">
        <v>2380</v>
      </c>
      <c r="F360" s="40" t="s">
        <v>2383</v>
      </c>
    </row>
    <row r="361" spans="4:6" x14ac:dyDescent="0.25">
      <c r="D361" s="40" t="s">
        <v>2383</v>
      </c>
      <c r="E361" s="40" t="s">
        <v>2380</v>
      </c>
      <c r="F361" s="40" t="s">
        <v>2398</v>
      </c>
    </row>
    <row r="362" spans="4:6" x14ac:dyDescent="0.25">
      <c r="D362" s="40" t="s">
        <v>2383</v>
      </c>
      <c r="E362" s="40" t="s">
        <v>2380</v>
      </c>
      <c r="F362" s="40" t="s">
        <v>2380</v>
      </c>
    </row>
    <row r="363" spans="4:6" x14ac:dyDescent="0.25">
      <c r="D363" s="40" t="s">
        <v>2383</v>
      </c>
      <c r="E363" s="40" t="s">
        <v>2380</v>
      </c>
      <c r="F363" s="40" t="s">
        <v>2385</v>
      </c>
    </row>
    <row r="364" spans="4:6" x14ac:dyDescent="0.25">
      <c r="D364" s="40" t="s">
        <v>2383</v>
      </c>
      <c r="E364" s="40" t="s">
        <v>2392</v>
      </c>
      <c r="F364" s="40" t="s">
        <v>2396</v>
      </c>
    </row>
    <row r="365" spans="4:6" x14ac:dyDescent="0.25">
      <c r="D365" s="40" t="s">
        <v>2383</v>
      </c>
      <c r="E365" s="40" t="s">
        <v>2392</v>
      </c>
      <c r="F365" s="40" t="s">
        <v>2398</v>
      </c>
    </row>
    <row r="366" spans="4:6" x14ac:dyDescent="0.25">
      <c r="D366" s="40" t="s">
        <v>2383</v>
      </c>
      <c r="E366" s="40" t="s">
        <v>2392</v>
      </c>
      <c r="F366" s="40" t="s">
        <v>2383</v>
      </c>
    </row>
    <row r="367" spans="4:6" x14ac:dyDescent="0.25">
      <c r="D367" s="40" t="s">
        <v>2383</v>
      </c>
      <c r="E367" s="40" t="s">
        <v>2380</v>
      </c>
      <c r="F367" s="40" t="s">
        <v>2384</v>
      </c>
    </row>
    <row r="368" spans="4:6" x14ac:dyDescent="0.25">
      <c r="D368" s="40" t="s">
        <v>2383</v>
      </c>
      <c r="E368" s="40" t="s">
        <v>2380</v>
      </c>
      <c r="F368" s="40" t="s">
        <v>2383</v>
      </c>
    </row>
    <row r="369" spans="4:6" x14ac:dyDescent="0.25">
      <c r="D369" s="40" t="s">
        <v>2383</v>
      </c>
      <c r="E369" s="40" t="s">
        <v>2380</v>
      </c>
      <c r="F369" s="40" t="s">
        <v>2398</v>
      </c>
    </row>
    <row r="370" spans="4:6" x14ac:dyDescent="0.25">
      <c r="D370" s="40" t="s">
        <v>2383</v>
      </c>
      <c r="E370" s="40" t="s">
        <v>2380</v>
      </c>
      <c r="F370" s="40" t="s">
        <v>2383</v>
      </c>
    </row>
    <row r="371" spans="4:6" x14ac:dyDescent="0.25">
      <c r="D371" s="40" t="s">
        <v>2383</v>
      </c>
      <c r="E371" s="40" t="s">
        <v>2380</v>
      </c>
      <c r="F371" s="40" t="s">
        <v>2383</v>
      </c>
    </row>
    <row r="372" spans="4:6" x14ac:dyDescent="0.25">
      <c r="D372" s="40" t="s">
        <v>2383</v>
      </c>
      <c r="E372" s="40" t="s">
        <v>2389</v>
      </c>
      <c r="F372" s="40" t="s">
        <v>2378</v>
      </c>
    </row>
    <row r="373" spans="4:6" x14ac:dyDescent="0.25">
      <c r="D373" s="40" t="s">
        <v>2383</v>
      </c>
      <c r="E373" s="40" t="s">
        <v>2389</v>
      </c>
      <c r="F373" s="40" t="s">
        <v>2378</v>
      </c>
    </row>
    <row r="374" spans="4:6" x14ac:dyDescent="0.25">
      <c r="D374" s="40" t="s">
        <v>2383</v>
      </c>
      <c r="E374" s="40" t="s">
        <v>2380</v>
      </c>
      <c r="F374" s="29" t="s">
        <v>2380</v>
      </c>
    </row>
    <row r="375" spans="4:6" x14ac:dyDescent="0.25">
      <c r="D375" s="40" t="s">
        <v>2383</v>
      </c>
      <c r="E375" s="40" t="s">
        <v>2383</v>
      </c>
      <c r="F375" s="29" t="s">
        <v>2380</v>
      </c>
    </row>
    <row r="376" spans="4:6" x14ac:dyDescent="0.25">
      <c r="D376" s="40" t="s">
        <v>2383</v>
      </c>
      <c r="E376" s="40" t="s">
        <v>2380</v>
      </c>
      <c r="F376" s="29" t="s">
        <v>2383</v>
      </c>
    </row>
    <row r="377" spans="4:6" x14ac:dyDescent="0.25">
      <c r="D377" s="40" t="s">
        <v>2383</v>
      </c>
      <c r="E377" s="40" t="s">
        <v>2380</v>
      </c>
      <c r="F377" s="29" t="s">
        <v>2392</v>
      </c>
    </row>
    <row r="378" spans="4:6" x14ac:dyDescent="0.25">
      <c r="D378" s="40" t="s">
        <v>2383</v>
      </c>
      <c r="E378" s="40" t="s">
        <v>2380</v>
      </c>
      <c r="F378" s="29" t="s">
        <v>2383</v>
      </c>
    </row>
    <row r="379" spans="4:6" x14ac:dyDescent="0.25">
      <c r="D379" s="40" t="s">
        <v>2383</v>
      </c>
      <c r="E379" s="40" t="s">
        <v>2380</v>
      </c>
      <c r="F379" s="29" t="s">
        <v>2388</v>
      </c>
    </row>
    <row r="380" spans="4:6" x14ac:dyDescent="0.25">
      <c r="D380" s="40" t="s">
        <v>2383</v>
      </c>
      <c r="E380" s="40" t="s">
        <v>2380</v>
      </c>
      <c r="F380" s="29" t="s">
        <v>2376</v>
      </c>
    </row>
    <row r="381" spans="4:6" x14ac:dyDescent="0.25">
      <c r="D381" s="40" t="s">
        <v>2383</v>
      </c>
      <c r="E381" s="40" t="s">
        <v>2380</v>
      </c>
      <c r="F381" s="29" t="s">
        <v>2376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4016-7456-4C64-8CAF-017FF68ADD04}">
  <dimension ref="A1:S1938"/>
  <sheetViews>
    <sheetView topLeftCell="G596" zoomScaleNormal="100" workbookViewId="0">
      <selection activeCell="H71" sqref="H71"/>
    </sheetView>
  </sheetViews>
  <sheetFormatPr defaultColWidth="8.88671875" defaultRowHeight="13.8" x14ac:dyDescent="0.25"/>
  <cols>
    <col min="1" max="1" width="10.77734375" style="34" customWidth="1"/>
    <col min="2" max="2" width="22.77734375" style="34" customWidth="1"/>
    <col min="3" max="3" width="27.5546875" style="34" customWidth="1"/>
    <col min="4" max="4" width="23.6640625" style="52" customWidth="1"/>
    <col min="5" max="5" width="19.77734375" style="34" customWidth="1"/>
    <col min="6" max="6" width="23.109375" style="34" customWidth="1"/>
    <col min="7" max="7" width="22.21875" style="34" customWidth="1"/>
    <col min="8" max="8" width="46.5546875" style="28" customWidth="1"/>
    <col min="9" max="9" width="21.5546875" style="28" customWidth="1"/>
    <col min="10" max="10" width="20.77734375" style="34" hidden="1" customWidth="1"/>
    <col min="11" max="11" width="55" style="38" hidden="1" customWidth="1"/>
    <col min="12" max="12" width="21.77734375" style="34" customWidth="1"/>
    <col min="13" max="13" width="8.88671875" style="53"/>
    <col min="14" max="16" width="8.88671875" style="34"/>
    <col min="17" max="17" width="18.77734375" style="34" customWidth="1"/>
    <col min="18" max="16384" width="8.88671875" style="34"/>
  </cols>
  <sheetData>
    <row r="1" spans="1:19" ht="36" customHeight="1" x14ac:dyDescent="0.25">
      <c r="A1" s="113" t="s">
        <v>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9" s="36" customFormat="1" ht="25.95" customHeight="1" x14ac:dyDescent="0.25">
      <c r="A2" s="35" t="s">
        <v>0</v>
      </c>
      <c r="B2" s="35" t="s">
        <v>1</v>
      </c>
      <c r="C2" s="35" t="s">
        <v>2</v>
      </c>
      <c r="D2" s="35" t="s">
        <v>3</v>
      </c>
      <c r="E2" s="35" t="s">
        <v>1674</v>
      </c>
      <c r="F2" s="35" t="s">
        <v>1675</v>
      </c>
      <c r="G2" s="35" t="s">
        <v>6</v>
      </c>
      <c r="H2" s="27" t="s">
        <v>225</v>
      </c>
      <c r="I2" s="27" t="s">
        <v>1676</v>
      </c>
      <c r="J2" s="35" t="s">
        <v>4</v>
      </c>
      <c r="K2" s="35" t="s">
        <v>1677</v>
      </c>
      <c r="M2" s="54" t="s">
        <v>1816</v>
      </c>
      <c r="N2" s="36" t="s">
        <v>1817</v>
      </c>
      <c r="P2" s="36" t="s">
        <v>2408</v>
      </c>
    </row>
    <row r="3" spans="1:19" x14ac:dyDescent="0.25">
      <c r="A3" s="34">
        <v>1</v>
      </c>
      <c r="B3" s="112" t="s">
        <v>604</v>
      </c>
      <c r="C3" s="28" t="s">
        <v>7</v>
      </c>
      <c r="D3" s="28" t="s">
        <v>15</v>
      </c>
      <c r="E3" s="28" t="s">
        <v>2396</v>
      </c>
      <c r="F3" s="28" t="s">
        <v>2376</v>
      </c>
      <c r="G3" s="28" t="s">
        <v>2380</v>
      </c>
      <c r="H3" s="28" t="s">
        <v>2383</v>
      </c>
      <c r="I3" s="26" t="s">
        <v>2383</v>
      </c>
      <c r="J3" s="28">
        <v>43637</v>
      </c>
      <c r="L3" s="34">
        <v>1</v>
      </c>
      <c r="M3" s="53">
        <f>COUNTIF(E3:E38,"*1*")</f>
        <v>1</v>
      </c>
      <c r="N3" s="53">
        <f>COUNTIF(F3:F38,"*1*")</f>
        <v>4</v>
      </c>
      <c r="O3" s="34">
        <v>1</v>
      </c>
      <c r="P3" s="53">
        <f>COUNTIF(H3:H38,"*1*")</f>
        <v>19</v>
      </c>
      <c r="Q3" s="39">
        <v>1</v>
      </c>
      <c r="R3" s="7" t="s">
        <v>2376</v>
      </c>
      <c r="S3" t="s">
        <v>2376</v>
      </c>
    </row>
    <row r="4" spans="1:19" x14ac:dyDescent="0.25">
      <c r="A4" s="34">
        <v>2</v>
      </c>
      <c r="B4" s="112"/>
      <c r="C4" s="111" t="s">
        <v>8</v>
      </c>
      <c r="D4" s="28" t="s">
        <v>16</v>
      </c>
      <c r="E4" s="28" t="s">
        <v>2378</v>
      </c>
      <c r="F4" s="28" t="s">
        <v>2383</v>
      </c>
      <c r="G4" s="28" t="s">
        <v>2380</v>
      </c>
      <c r="H4" s="28" t="s">
        <v>2400</v>
      </c>
      <c r="I4" s="26" t="s">
        <v>2383</v>
      </c>
      <c r="J4" s="28" t="s">
        <v>1818</v>
      </c>
      <c r="L4" s="34">
        <v>2</v>
      </c>
      <c r="M4" s="53">
        <f>COUNTIF(E3:E38,"*2*")</f>
        <v>8</v>
      </c>
      <c r="N4" s="53">
        <f>COUNTIF(F3:F38,"*2*")</f>
        <v>1</v>
      </c>
      <c r="O4" s="34">
        <v>2</v>
      </c>
      <c r="P4" s="53">
        <f>COUNTIF(H3:H38,"*2*")</f>
        <v>3</v>
      </c>
      <c r="Q4" s="34">
        <v>2</v>
      </c>
      <c r="R4" s="7" t="s">
        <v>2378</v>
      </c>
      <c r="S4" t="s">
        <v>2378</v>
      </c>
    </row>
    <row r="5" spans="1:19" x14ac:dyDescent="0.25">
      <c r="A5" s="34">
        <v>3</v>
      </c>
      <c r="B5" s="112"/>
      <c r="C5" s="111"/>
      <c r="D5" s="28" t="s">
        <v>17</v>
      </c>
      <c r="E5" s="28" t="s">
        <v>2376</v>
      </c>
      <c r="F5" s="28" t="s">
        <v>2389</v>
      </c>
      <c r="G5" s="28" t="s">
        <v>2378</v>
      </c>
      <c r="H5" s="28" t="s">
        <v>2378</v>
      </c>
      <c r="I5" s="26" t="s">
        <v>2376</v>
      </c>
      <c r="J5" s="28" t="s">
        <v>1819</v>
      </c>
      <c r="L5" s="34">
        <v>3</v>
      </c>
      <c r="M5" s="53">
        <f>COUNTIF(E3:E38,"*3*")</f>
        <v>4</v>
      </c>
      <c r="N5" s="53">
        <f>COUNTIF(F3:F38,"*3*")</f>
        <v>2</v>
      </c>
      <c r="O5" s="34">
        <v>3</v>
      </c>
      <c r="P5" s="53">
        <f>COUNTIF(H3:H38,"*3*")</f>
        <v>0</v>
      </c>
      <c r="Q5" s="34">
        <v>3</v>
      </c>
      <c r="R5" s="7" t="s">
        <v>2380</v>
      </c>
      <c r="S5" t="s">
        <v>2380</v>
      </c>
    </row>
    <row r="6" spans="1:19" x14ac:dyDescent="0.25">
      <c r="A6" s="34">
        <v>4</v>
      </c>
      <c r="B6" s="112"/>
      <c r="C6" s="28" t="s">
        <v>9</v>
      </c>
      <c r="D6" s="28" t="s">
        <v>18</v>
      </c>
      <c r="E6" s="28" t="s">
        <v>2396</v>
      </c>
      <c r="F6" s="28" t="s">
        <v>2389</v>
      </c>
      <c r="G6" s="28" t="s">
        <v>2378</v>
      </c>
      <c r="H6" s="28" t="s">
        <v>2376</v>
      </c>
      <c r="I6" s="26" t="s">
        <v>2383</v>
      </c>
      <c r="J6" s="28" t="s">
        <v>1820</v>
      </c>
      <c r="K6" s="41"/>
      <c r="L6" s="34">
        <v>4</v>
      </c>
      <c r="M6" s="53">
        <f>COUNTIF(E3:E38,"*4*")</f>
        <v>1</v>
      </c>
      <c r="N6" s="53">
        <f>COUNTIF(F3:F38,"*4*")</f>
        <v>22</v>
      </c>
      <c r="O6" s="34">
        <v>4</v>
      </c>
      <c r="P6" s="53">
        <f>COUNTIF(H3:H38,"*4*")</f>
        <v>5</v>
      </c>
      <c r="Q6" s="34">
        <v>4</v>
      </c>
      <c r="R6" s="7" t="s">
        <v>2383</v>
      </c>
      <c r="S6" t="s">
        <v>2383</v>
      </c>
    </row>
    <row r="7" spans="1:19" x14ac:dyDescent="0.25">
      <c r="A7" s="34">
        <v>5</v>
      </c>
      <c r="B7" s="112"/>
      <c r="C7" s="111" t="s">
        <v>10</v>
      </c>
      <c r="D7" s="28" t="s">
        <v>19</v>
      </c>
      <c r="E7" s="28" t="s">
        <v>2400</v>
      </c>
      <c r="F7" s="28" t="s">
        <v>2376</v>
      </c>
      <c r="G7" s="28" t="s">
        <v>2378</v>
      </c>
      <c r="H7" s="28" t="s">
        <v>2400</v>
      </c>
      <c r="I7" s="26" t="s">
        <v>2380</v>
      </c>
      <c r="J7" s="34" t="s">
        <v>1821</v>
      </c>
      <c r="K7" s="41"/>
      <c r="L7" s="34">
        <v>5</v>
      </c>
      <c r="M7" s="53">
        <f>COUNTIF(E3:E38,"*5*")</f>
        <v>12</v>
      </c>
      <c r="N7" s="53">
        <f>COUNTIF(F3:F38,"*5*")</f>
        <v>7</v>
      </c>
      <c r="O7" s="34">
        <v>5</v>
      </c>
      <c r="P7" s="53">
        <f>COUNTIF(H3:H38,"*5*")</f>
        <v>1</v>
      </c>
      <c r="Q7" s="34">
        <v>5</v>
      </c>
    </row>
    <row r="8" spans="1:19" x14ac:dyDescent="0.25">
      <c r="A8" s="34">
        <v>6</v>
      </c>
      <c r="B8" s="112"/>
      <c r="C8" s="111"/>
      <c r="D8" s="28" t="s">
        <v>20</v>
      </c>
      <c r="E8" s="28" t="s">
        <v>2378</v>
      </c>
      <c r="F8" s="28" t="s">
        <v>2383</v>
      </c>
      <c r="G8" s="28" t="s">
        <v>2380</v>
      </c>
      <c r="H8" s="28" t="s">
        <v>2376</v>
      </c>
      <c r="I8" s="26" t="s">
        <v>2383</v>
      </c>
      <c r="J8" s="34" t="s">
        <v>1822</v>
      </c>
      <c r="K8" s="41"/>
      <c r="L8" s="34">
        <v>6</v>
      </c>
      <c r="M8" s="53">
        <f>COUNTIF(E3:E38,"*6*")</f>
        <v>0</v>
      </c>
      <c r="N8" s="53">
        <f>COUNTIF(F3:F38,"*6*")</f>
        <v>0</v>
      </c>
      <c r="O8" s="34">
        <v>6</v>
      </c>
      <c r="P8" s="53">
        <f>COUNTIF(H3:H38,"*6*")</f>
        <v>0</v>
      </c>
      <c r="Q8" s="34">
        <v>6</v>
      </c>
    </row>
    <row r="9" spans="1:19" x14ac:dyDescent="0.25">
      <c r="A9" s="34">
        <v>7</v>
      </c>
      <c r="B9" s="112"/>
      <c r="C9" s="28" t="s">
        <v>11</v>
      </c>
      <c r="D9" s="28" t="s">
        <v>21</v>
      </c>
      <c r="E9" s="28" t="s">
        <v>2396</v>
      </c>
      <c r="F9" s="28" t="s">
        <v>2383</v>
      </c>
      <c r="G9" s="28" t="s">
        <v>2383</v>
      </c>
      <c r="H9" s="28" t="s">
        <v>2400</v>
      </c>
      <c r="I9" s="26" t="s">
        <v>2383</v>
      </c>
      <c r="J9" s="34" t="s">
        <v>1823</v>
      </c>
      <c r="K9" s="41"/>
      <c r="L9" s="34">
        <v>7</v>
      </c>
      <c r="M9" s="53">
        <f>COUNTIF(E3:E38,"*7*")</f>
        <v>7</v>
      </c>
      <c r="N9" s="53">
        <f>COUNTIF(F3:F38,"*7*")</f>
        <v>0</v>
      </c>
      <c r="O9" s="34">
        <v>7</v>
      </c>
      <c r="P9" s="53">
        <f>COUNTIF(H3:H38,"*7*")</f>
        <v>0</v>
      </c>
      <c r="Q9" s="34">
        <v>7</v>
      </c>
    </row>
    <row r="10" spans="1:19" x14ac:dyDescent="0.25">
      <c r="A10" s="34">
        <v>8</v>
      </c>
      <c r="B10" s="112"/>
      <c r="C10" s="28" t="s">
        <v>12</v>
      </c>
      <c r="D10" s="28" t="s">
        <v>22</v>
      </c>
      <c r="E10" s="28" t="s">
        <v>2396</v>
      </c>
      <c r="F10" s="28" t="s">
        <v>2380</v>
      </c>
      <c r="G10" s="28" t="s">
        <v>2380</v>
      </c>
      <c r="H10" s="28" t="s">
        <v>2383</v>
      </c>
      <c r="I10" s="26" t="s">
        <v>2383</v>
      </c>
      <c r="J10" s="34" t="s">
        <v>1821</v>
      </c>
      <c r="L10" s="34">
        <v>8</v>
      </c>
      <c r="M10" s="53">
        <f>COUNTIF(E3:E38,"*8*")</f>
        <v>2</v>
      </c>
      <c r="P10" s="53">
        <f>COUNTIF(H3:H38,"*8*")</f>
        <v>8</v>
      </c>
      <c r="Q10" s="34">
        <v>8</v>
      </c>
    </row>
    <row r="11" spans="1:19" x14ac:dyDescent="0.25">
      <c r="A11" s="34">
        <v>9</v>
      </c>
      <c r="B11" s="112"/>
      <c r="C11" s="111" t="s">
        <v>28</v>
      </c>
      <c r="D11" s="28" t="s">
        <v>23</v>
      </c>
      <c r="E11" s="28" t="s">
        <v>2389</v>
      </c>
      <c r="F11" s="28" t="s">
        <v>2383</v>
      </c>
      <c r="G11" s="28" t="s">
        <v>2378</v>
      </c>
      <c r="H11" s="28" t="s">
        <v>2376</v>
      </c>
      <c r="I11" s="26" t="s">
        <v>2380</v>
      </c>
      <c r="J11" s="34" t="s">
        <v>1824</v>
      </c>
      <c r="K11" s="41"/>
      <c r="L11" s="34">
        <v>9</v>
      </c>
      <c r="M11" s="53">
        <f>COUNTIF(E3:E38,"*9*")</f>
        <v>1</v>
      </c>
      <c r="P11" s="53">
        <f>COUNTIF(H3:H38,"*9*")</f>
        <v>0</v>
      </c>
      <c r="Q11" s="34">
        <v>9</v>
      </c>
    </row>
    <row r="12" spans="1:19" x14ac:dyDescent="0.25">
      <c r="A12" s="34">
        <v>10</v>
      </c>
      <c r="B12" s="112"/>
      <c r="C12" s="111"/>
      <c r="D12" s="28" t="s">
        <v>25</v>
      </c>
      <c r="E12" s="28" t="s">
        <v>2389</v>
      </c>
      <c r="F12" s="28" t="s">
        <v>2383</v>
      </c>
      <c r="G12" s="28" t="s">
        <v>2378</v>
      </c>
      <c r="H12" s="28" t="s">
        <v>2376</v>
      </c>
      <c r="I12" s="26" t="s">
        <v>2380</v>
      </c>
      <c r="J12" s="34" t="s">
        <v>1825</v>
      </c>
      <c r="K12" s="42"/>
    </row>
    <row r="13" spans="1:19" x14ac:dyDescent="0.25">
      <c r="A13" s="34">
        <v>11</v>
      </c>
      <c r="B13" s="112"/>
      <c r="C13" s="28" t="s">
        <v>13</v>
      </c>
      <c r="D13" s="28" t="s">
        <v>236</v>
      </c>
      <c r="E13" s="28" t="s">
        <v>2389</v>
      </c>
      <c r="F13" s="28" t="s">
        <v>2383</v>
      </c>
      <c r="G13" s="28" t="s">
        <v>2378</v>
      </c>
      <c r="H13" s="28" t="s">
        <v>2376</v>
      </c>
      <c r="I13" s="26" t="s">
        <v>2383</v>
      </c>
      <c r="J13" s="34" t="s">
        <v>1826</v>
      </c>
    </row>
    <row r="14" spans="1:19" x14ac:dyDescent="0.25">
      <c r="A14" s="34">
        <v>12</v>
      </c>
      <c r="B14" s="112"/>
      <c r="C14" s="28" t="s">
        <v>14</v>
      </c>
      <c r="D14" s="28" t="s">
        <v>24</v>
      </c>
      <c r="E14" s="28" t="s">
        <v>2396</v>
      </c>
      <c r="F14" s="28" t="s">
        <v>2389</v>
      </c>
      <c r="G14" s="28" t="s">
        <v>2380</v>
      </c>
      <c r="H14" s="28" t="s">
        <v>2376</v>
      </c>
      <c r="I14" s="26" t="s">
        <v>2383</v>
      </c>
      <c r="J14" s="34" t="s">
        <v>1827</v>
      </c>
    </row>
    <row r="15" spans="1:19" x14ac:dyDescent="0.25">
      <c r="A15" s="34">
        <v>13</v>
      </c>
      <c r="B15" s="112"/>
      <c r="C15" s="111" t="s">
        <v>29</v>
      </c>
      <c r="D15" s="28" t="s">
        <v>37</v>
      </c>
      <c r="E15" s="28" t="s">
        <v>2389</v>
      </c>
      <c r="F15" s="28" t="s">
        <v>2389</v>
      </c>
      <c r="G15" s="28" t="s">
        <v>2380</v>
      </c>
      <c r="H15" s="28" t="s">
        <v>2376</v>
      </c>
      <c r="I15" s="26" t="s">
        <v>2383</v>
      </c>
      <c r="J15" s="34" t="s">
        <v>1828</v>
      </c>
    </row>
    <row r="16" spans="1:19" x14ac:dyDescent="0.25">
      <c r="A16" s="34">
        <v>14</v>
      </c>
      <c r="B16" s="112"/>
      <c r="C16" s="111"/>
      <c r="D16" s="28" t="s">
        <v>38</v>
      </c>
      <c r="E16" s="28" t="s">
        <v>2378</v>
      </c>
      <c r="F16" s="28" t="s">
        <v>2383</v>
      </c>
      <c r="G16" s="28" t="s">
        <v>2378</v>
      </c>
      <c r="H16" s="28" t="s">
        <v>2376</v>
      </c>
      <c r="I16" s="26" t="s">
        <v>2383</v>
      </c>
      <c r="J16" s="34" t="s">
        <v>1828</v>
      </c>
    </row>
    <row r="17" spans="1:11" x14ac:dyDescent="0.25">
      <c r="A17" s="34">
        <v>15</v>
      </c>
      <c r="B17" s="112"/>
      <c r="C17" s="28" t="s">
        <v>30</v>
      </c>
      <c r="D17" s="28" t="s">
        <v>233</v>
      </c>
      <c r="E17" s="28" t="s">
        <v>2389</v>
      </c>
      <c r="F17" s="28" t="s">
        <v>2383</v>
      </c>
      <c r="G17" s="28" t="s">
        <v>2380</v>
      </c>
      <c r="H17" s="28" t="s">
        <v>2376</v>
      </c>
      <c r="I17" s="26" t="s">
        <v>2383</v>
      </c>
      <c r="J17" s="34" t="s">
        <v>1829</v>
      </c>
    </row>
    <row r="18" spans="1:11" x14ac:dyDescent="0.25">
      <c r="A18" s="34">
        <v>16</v>
      </c>
      <c r="B18" s="112"/>
      <c r="C18" s="111" t="s">
        <v>31</v>
      </c>
      <c r="D18" s="28" t="s">
        <v>39</v>
      </c>
      <c r="E18" s="28" t="s">
        <v>2396</v>
      </c>
      <c r="F18" s="28" t="s">
        <v>2376</v>
      </c>
      <c r="G18" s="28" t="s">
        <v>2383</v>
      </c>
      <c r="H18" s="28" t="s">
        <v>2376</v>
      </c>
      <c r="I18" s="26" t="s">
        <v>2383</v>
      </c>
      <c r="J18" s="34" t="s">
        <v>1830</v>
      </c>
      <c r="K18" s="41"/>
    </row>
    <row r="19" spans="1:11" x14ac:dyDescent="0.25">
      <c r="A19" s="34">
        <v>17</v>
      </c>
      <c r="B19" s="112"/>
      <c r="C19" s="111"/>
      <c r="D19" s="28" t="s">
        <v>40</v>
      </c>
      <c r="E19" s="28" t="s">
        <v>2396</v>
      </c>
      <c r="F19" s="28" t="s">
        <v>2376</v>
      </c>
      <c r="G19" s="28" t="s">
        <v>2380</v>
      </c>
      <c r="H19" s="28" t="s">
        <v>2383</v>
      </c>
      <c r="I19" s="26" t="s">
        <v>2383</v>
      </c>
      <c r="J19" s="34" t="s">
        <v>1830</v>
      </c>
    </row>
    <row r="20" spans="1:11" x14ac:dyDescent="0.25">
      <c r="A20" s="34">
        <v>18</v>
      </c>
      <c r="B20" s="112"/>
      <c r="C20" s="111"/>
      <c r="D20" s="28" t="s">
        <v>41</v>
      </c>
      <c r="E20" s="28" t="s">
        <v>2380</v>
      </c>
      <c r="F20" s="28" t="s">
        <v>2383</v>
      </c>
      <c r="G20" s="28" t="s">
        <v>2380</v>
      </c>
      <c r="H20" s="28" t="s">
        <v>2376</v>
      </c>
      <c r="I20" s="26" t="s">
        <v>2380</v>
      </c>
      <c r="J20" s="34" t="s">
        <v>1830</v>
      </c>
    </row>
    <row r="21" spans="1:11" x14ac:dyDescent="0.25">
      <c r="A21" s="34">
        <v>19</v>
      </c>
      <c r="B21" s="112"/>
      <c r="C21" s="28" t="s">
        <v>32</v>
      </c>
      <c r="D21" s="28" t="s">
        <v>42</v>
      </c>
      <c r="E21" s="28" t="s">
        <v>2389</v>
      </c>
      <c r="F21" s="28" t="s">
        <v>2383</v>
      </c>
      <c r="G21" s="28" t="s">
        <v>2383</v>
      </c>
      <c r="H21" s="28" t="s">
        <v>2376</v>
      </c>
      <c r="I21" s="26" t="s">
        <v>2383</v>
      </c>
      <c r="J21" s="34" t="s">
        <v>1830</v>
      </c>
    </row>
    <row r="22" spans="1:11" x14ac:dyDescent="0.25">
      <c r="A22" s="34">
        <v>20</v>
      </c>
      <c r="B22" s="112"/>
      <c r="C22" s="28" t="s">
        <v>33</v>
      </c>
      <c r="D22" s="28" t="s">
        <v>43</v>
      </c>
      <c r="E22" s="28" t="s">
        <v>2380</v>
      </c>
      <c r="F22" s="28" t="s">
        <v>2383</v>
      </c>
      <c r="G22" s="28" t="s">
        <v>2380</v>
      </c>
      <c r="H22" s="28" t="s">
        <v>2376</v>
      </c>
      <c r="I22" s="26" t="s">
        <v>2383</v>
      </c>
      <c r="J22" s="34" t="s">
        <v>1831</v>
      </c>
      <c r="K22" s="41"/>
    </row>
    <row r="23" spans="1:11" x14ac:dyDescent="0.25">
      <c r="A23" s="34">
        <v>21</v>
      </c>
      <c r="B23" s="112"/>
      <c r="C23" s="28" t="s">
        <v>34</v>
      </c>
      <c r="D23" s="28" t="s">
        <v>44</v>
      </c>
      <c r="E23" s="28" t="s">
        <v>2400</v>
      </c>
      <c r="F23" s="28" t="s">
        <v>2383</v>
      </c>
      <c r="G23" s="28" t="s">
        <v>2380</v>
      </c>
      <c r="H23" s="28" t="s">
        <v>2376</v>
      </c>
      <c r="I23" s="26" t="s">
        <v>2380</v>
      </c>
      <c r="J23" s="34" t="s">
        <v>1828</v>
      </c>
    </row>
    <row r="24" spans="1:11" x14ac:dyDescent="0.25">
      <c r="A24" s="34">
        <v>22</v>
      </c>
      <c r="B24" s="112"/>
      <c r="C24" s="111" t="s">
        <v>35</v>
      </c>
      <c r="D24" s="28" t="s">
        <v>235</v>
      </c>
      <c r="E24" s="28" t="s">
        <v>2389</v>
      </c>
      <c r="F24" s="28" t="s">
        <v>2389</v>
      </c>
      <c r="G24" s="28" t="s">
        <v>2383</v>
      </c>
      <c r="H24" s="28" t="s">
        <v>2378</v>
      </c>
      <c r="I24" s="26" t="s">
        <v>2383</v>
      </c>
      <c r="J24" s="34" t="s">
        <v>1832</v>
      </c>
      <c r="K24" s="42"/>
    </row>
    <row r="25" spans="1:11" x14ac:dyDescent="0.25">
      <c r="A25" s="34">
        <v>23</v>
      </c>
      <c r="B25" s="112"/>
      <c r="C25" s="111"/>
      <c r="D25" s="28" t="s">
        <v>45</v>
      </c>
      <c r="E25" s="28" t="s">
        <v>2383</v>
      </c>
      <c r="F25" s="28" t="s">
        <v>2380</v>
      </c>
      <c r="G25" s="28" t="s">
        <v>2380</v>
      </c>
      <c r="H25" s="28" t="s">
        <v>2383</v>
      </c>
      <c r="I25" s="26" t="s">
        <v>2383</v>
      </c>
      <c r="J25" s="34" t="s">
        <v>1828</v>
      </c>
    </row>
    <row r="26" spans="1:11" x14ac:dyDescent="0.25">
      <c r="A26" s="34">
        <v>24</v>
      </c>
      <c r="B26" s="112"/>
      <c r="C26" s="111"/>
      <c r="D26" s="28" t="s">
        <v>46</v>
      </c>
      <c r="E26" s="28" t="s">
        <v>2378</v>
      </c>
      <c r="F26" s="28" t="s">
        <v>2389</v>
      </c>
      <c r="G26" s="28" t="s">
        <v>2380</v>
      </c>
      <c r="H26" s="29" t="s">
        <v>2376</v>
      </c>
      <c r="I26" s="26" t="s">
        <v>2383</v>
      </c>
      <c r="J26" s="34" t="s">
        <v>1833</v>
      </c>
    </row>
    <row r="27" spans="1:11" x14ac:dyDescent="0.25">
      <c r="A27" s="34">
        <v>25</v>
      </c>
      <c r="B27" s="112"/>
      <c r="C27" s="111" t="s">
        <v>36</v>
      </c>
      <c r="D27" s="28" t="s">
        <v>47</v>
      </c>
      <c r="E27" s="28" t="s">
        <v>2389</v>
      </c>
      <c r="F27" s="28" t="s">
        <v>2383</v>
      </c>
      <c r="G27" s="28" t="s">
        <v>2380</v>
      </c>
      <c r="H27" s="28" t="s">
        <v>2376</v>
      </c>
      <c r="I27" s="26" t="s">
        <v>2380</v>
      </c>
      <c r="J27" s="34" t="s">
        <v>1828</v>
      </c>
    </row>
    <row r="28" spans="1:11" x14ac:dyDescent="0.25">
      <c r="A28" s="34">
        <v>26</v>
      </c>
      <c r="B28" s="112"/>
      <c r="C28" s="111"/>
      <c r="D28" s="28" t="s">
        <v>48</v>
      </c>
      <c r="E28" s="28" t="s">
        <v>2389</v>
      </c>
      <c r="F28" s="28" t="s">
        <v>2383</v>
      </c>
      <c r="G28" s="28" t="s">
        <v>2380</v>
      </c>
      <c r="H28" s="28" t="s">
        <v>2400</v>
      </c>
      <c r="I28" s="26" t="s">
        <v>2383</v>
      </c>
      <c r="J28" s="34" t="s">
        <v>1828</v>
      </c>
    </row>
    <row r="29" spans="1:11" x14ac:dyDescent="0.25">
      <c r="A29" s="34">
        <v>27</v>
      </c>
      <c r="B29" s="112"/>
      <c r="C29" s="111"/>
      <c r="D29" s="28" t="s">
        <v>49</v>
      </c>
      <c r="E29" s="28" t="s">
        <v>2380</v>
      </c>
      <c r="F29" s="28" t="s">
        <v>2383</v>
      </c>
      <c r="G29" s="28" t="s">
        <v>2378</v>
      </c>
      <c r="H29" s="28" t="s">
        <v>2400</v>
      </c>
      <c r="I29" s="26" t="s">
        <v>2380</v>
      </c>
      <c r="J29" s="34" t="s">
        <v>1828</v>
      </c>
    </row>
    <row r="30" spans="1:11" x14ac:dyDescent="0.25">
      <c r="A30" s="34">
        <v>28</v>
      </c>
      <c r="B30" s="112"/>
      <c r="C30" s="111"/>
      <c r="D30" s="28" t="s">
        <v>50</v>
      </c>
      <c r="E30" s="28" t="s">
        <v>2389</v>
      </c>
      <c r="F30" s="28" t="s">
        <v>2383</v>
      </c>
      <c r="G30" s="28" t="s">
        <v>2380</v>
      </c>
      <c r="H30" s="28" t="s">
        <v>2400</v>
      </c>
      <c r="I30" s="26" t="s">
        <v>2380</v>
      </c>
      <c r="J30" s="34" t="s">
        <v>1828</v>
      </c>
    </row>
    <row r="31" spans="1:11" x14ac:dyDescent="0.25">
      <c r="A31" s="34">
        <v>29</v>
      </c>
      <c r="B31" s="112"/>
      <c r="C31" s="111"/>
      <c r="D31" s="28" t="s">
        <v>51</v>
      </c>
      <c r="E31" s="28" t="s">
        <v>2378</v>
      </c>
      <c r="F31" s="28" t="s">
        <v>2383</v>
      </c>
      <c r="G31" s="28" t="s">
        <v>2378</v>
      </c>
      <c r="H31" s="28" t="s">
        <v>2376</v>
      </c>
      <c r="I31" s="26" t="s">
        <v>2383</v>
      </c>
      <c r="J31" s="34" t="s">
        <v>1828</v>
      </c>
    </row>
    <row r="32" spans="1:11" x14ac:dyDescent="0.25">
      <c r="A32" s="34">
        <v>30</v>
      </c>
      <c r="B32" s="112"/>
      <c r="C32" s="28" t="s">
        <v>54</v>
      </c>
      <c r="D32" s="28" t="s">
        <v>56</v>
      </c>
      <c r="E32" s="28" t="s">
        <v>2378</v>
      </c>
      <c r="F32" s="28" t="s">
        <v>2378</v>
      </c>
      <c r="G32" s="28" t="s">
        <v>2380</v>
      </c>
      <c r="H32" s="28" t="s">
        <v>2383</v>
      </c>
      <c r="I32" s="26" t="s">
        <v>2380</v>
      </c>
      <c r="J32" s="34" t="s">
        <v>1834</v>
      </c>
      <c r="K32" s="41"/>
    </row>
    <row r="33" spans="1:16" x14ac:dyDescent="0.25">
      <c r="A33" s="34">
        <v>31</v>
      </c>
      <c r="B33" s="112"/>
      <c r="C33" s="111" t="s">
        <v>55</v>
      </c>
      <c r="D33" s="28" t="s">
        <v>57</v>
      </c>
      <c r="E33" s="28" t="s">
        <v>2378</v>
      </c>
      <c r="F33" s="28" t="s">
        <v>2383</v>
      </c>
      <c r="G33" s="28" t="s">
        <v>2378</v>
      </c>
      <c r="H33" s="28" t="s">
        <v>2400</v>
      </c>
      <c r="I33" s="26" t="s">
        <v>2380</v>
      </c>
      <c r="J33" s="34" t="s">
        <v>1835</v>
      </c>
    </row>
    <row r="34" spans="1:16" x14ac:dyDescent="0.25">
      <c r="A34" s="34">
        <v>32</v>
      </c>
      <c r="B34" s="112"/>
      <c r="C34" s="111"/>
      <c r="D34" s="28" t="s">
        <v>58</v>
      </c>
      <c r="E34" s="28" t="s">
        <v>2378</v>
      </c>
      <c r="F34" s="28" t="s">
        <v>2383</v>
      </c>
      <c r="G34" s="28" t="s">
        <v>2380</v>
      </c>
      <c r="H34" s="30" t="s">
        <v>2378</v>
      </c>
      <c r="I34" s="26" t="s">
        <v>2383</v>
      </c>
      <c r="J34" s="34" t="s">
        <v>1835</v>
      </c>
    </row>
    <row r="35" spans="1:16" x14ac:dyDescent="0.25">
      <c r="A35" s="34">
        <v>33</v>
      </c>
      <c r="B35" s="112"/>
      <c r="C35" s="111"/>
      <c r="D35" s="28" t="s">
        <v>59</v>
      </c>
      <c r="E35" s="28" t="s">
        <v>2380</v>
      </c>
      <c r="F35" s="28" t="s">
        <v>2383</v>
      </c>
      <c r="G35" s="28" t="s">
        <v>2378</v>
      </c>
      <c r="H35" s="29" t="s">
        <v>2376</v>
      </c>
      <c r="I35" s="26" t="s">
        <v>2383</v>
      </c>
      <c r="J35" s="34" t="s">
        <v>1835</v>
      </c>
    </row>
    <row r="36" spans="1:16" x14ac:dyDescent="0.25">
      <c r="A36" s="34">
        <v>34</v>
      </c>
      <c r="B36" s="112"/>
      <c r="C36" s="111"/>
      <c r="D36" s="28" t="s">
        <v>60</v>
      </c>
      <c r="E36" s="28" t="s">
        <v>2407</v>
      </c>
      <c r="F36" s="28" t="s">
        <v>2383</v>
      </c>
      <c r="G36" s="28" t="s">
        <v>2380</v>
      </c>
      <c r="H36" s="29" t="s">
        <v>2389</v>
      </c>
      <c r="I36" s="26" t="s">
        <v>2380</v>
      </c>
      <c r="J36" s="34" t="s">
        <v>1836</v>
      </c>
    </row>
    <row r="37" spans="1:16" x14ac:dyDescent="0.25">
      <c r="A37" s="34">
        <v>35</v>
      </c>
      <c r="B37" s="112"/>
      <c r="C37" s="111"/>
      <c r="D37" s="28" t="s">
        <v>61</v>
      </c>
      <c r="E37" s="28" t="s">
        <v>2389</v>
      </c>
      <c r="F37" s="28" t="s">
        <v>2383</v>
      </c>
      <c r="G37" s="28" t="s">
        <v>2378</v>
      </c>
      <c r="H37" s="28" t="s">
        <v>2376</v>
      </c>
      <c r="I37" s="26" t="s">
        <v>2383</v>
      </c>
      <c r="J37" s="34" t="s">
        <v>1835</v>
      </c>
    </row>
    <row r="38" spans="1:16" x14ac:dyDescent="0.25">
      <c r="A38" s="34">
        <v>36</v>
      </c>
      <c r="B38" s="112"/>
      <c r="C38" s="111"/>
      <c r="D38" s="28" t="s">
        <v>97</v>
      </c>
      <c r="E38" s="28" t="s">
        <v>2389</v>
      </c>
      <c r="F38" s="28" t="s">
        <v>2389</v>
      </c>
      <c r="G38" s="28" t="s">
        <v>2380</v>
      </c>
      <c r="H38" s="28" t="s">
        <v>2400</v>
      </c>
      <c r="I38" s="26" t="s">
        <v>2380</v>
      </c>
      <c r="J38" s="34" t="s">
        <v>1835</v>
      </c>
    </row>
    <row r="39" spans="1:16" ht="14.25" customHeight="1" x14ac:dyDescent="0.25">
      <c r="A39" s="34">
        <v>1</v>
      </c>
      <c r="B39" s="112" t="s">
        <v>179</v>
      </c>
      <c r="C39" s="111" t="s">
        <v>68</v>
      </c>
      <c r="D39" s="28" t="s">
        <v>98</v>
      </c>
      <c r="E39" s="28" t="s">
        <v>2396</v>
      </c>
      <c r="F39" s="28" t="s">
        <v>2383</v>
      </c>
      <c r="G39" s="28" t="s">
        <v>2378</v>
      </c>
      <c r="H39" s="28" t="s">
        <v>2376</v>
      </c>
      <c r="I39" s="26" t="s">
        <v>2383</v>
      </c>
      <c r="J39" s="34" t="s">
        <v>1837</v>
      </c>
      <c r="L39" s="34">
        <v>1</v>
      </c>
      <c r="M39" s="53">
        <f>COUNTIF(E39:E73,"*1*")</f>
        <v>1</v>
      </c>
      <c r="N39" s="53">
        <f>COUNTIF(F39:F73,"*1*")</f>
        <v>1</v>
      </c>
      <c r="P39" s="53">
        <f>COUNTIF(H39:H73,"*1*")</f>
        <v>7</v>
      </c>
    </row>
    <row r="40" spans="1:16" ht="14.25" customHeight="1" x14ac:dyDescent="0.25">
      <c r="A40" s="34">
        <v>2</v>
      </c>
      <c r="B40" s="112"/>
      <c r="C40" s="111"/>
      <c r="D40" s="28" t="s">
        <v>101</v>
      </c>
      <c r="E40" s="28" t="s">
        <v>2400</v>
      </c>
      <c r="F40" s="28" t="s">
        <v>2376</v>
      </c>
      <c r="G40" s="28" t="s">
        <v>2380</v>
      </c>
      <c r="H40" s="28" t="s">
        <v>2400</v>
      </c>
      <c r="I40" s="26" t="s">
        <v>2378</v>
      </c>
      <c r="J40" s="34" t="s">
        <v>1838</v>
      </c>
      <c r="L40" s="34">
        <v>2</v>
      </c>
      <c r="M40" s="53">
        <f>COUNTIF(E39:E73,"*2*")</f>
        <v>11</v>
      </c>
      <c r="N40" s="53">
        <f>COUNTIF(F39:F73,"*2*")</f>
        <v>2</v>
      </c>
      <c r="P40" s="53">
        <f>COUNTIF(H39:H73,"*2*")</f>
        <v>0</v>
      </c>
    </row>
    <row r="41" spans="1:16" ht="14.25" customHeight="1" x14ac:dyDescent="0.25">
      <c r="A41" s="34">
        <v>3</v>
      </c>
      <c r="B41" s="112"/>
      <c r="C41" s="111"/>
      <c r="D41" s="28" t="s">
        <v>102</v>
      </c>
      <c r="E41" s="28" t="s">
        <v>2389</v>
      </c>
      <c r="F41" s="28" t="s">
        <v>2383</v>
      </c>
      <c r="G41" s="28" t="s">
        <v>2380</v>
      </c>
      <c r="H41" s="28" t="s">
        <v>2400</v>
      </c>
      <c r="I41" s="26" t="s">
        <v>2383</v>
      </c>
      <c r="J41" s="34" t="s">
        <v>1838</v>
      </c>
      <c r="L41" s="34">
        <v>3</v>
      </c>
      <c r="M41" s="53">
        <f>COUNTIF(E39:E73,"*3*")</f>
        <v>0</v>
      </c>
      <c r="N41" s="53">
        <f>COUNTIF(F39:F73,"*3*")</f>
        <v>4</v>
      </c>
      <c r="P41" s="53">
        <f>COUNTIF(H39:H73,"*3*")</f>
        <v>1</v>
      </c>
    </row>
    <row r="42" spans="1:16" x14ac:dyDescent="0.25">
      <c r="A42" s="34">
        <v>4</v>
      </c>
      <c r="B42" s="112"/>
      <c r="C42" s="111"/>
      <c r="D42" s="28" t="s">
        <v>1680</v>
      </c>
      <c r="E42" s="28" t="s">
        <v>2378</v>
      </c>
      <c r="F42" s="28" t="s">
        <v>2383</v>
      </c>
      <c r="G42" s="28" t="s">
        <v>2380</v>
      </c>
      <c r="H42" s="28" t="s">
        <v>2400</v>
      </c>
      <c r="I42" s="26" t="s">
        <v>2376</v>
      </c>
      <c r="J42" s="34" t="s">
        <v>1838</v>
      </c>
      <c r="L42" s="34">
        <v>4</v>
      </c>
      <c r="M42" s="53">
        <f>COUNTIF(E39:E73,"*4*")</f>
        <v>8</v>
      </c>
      <c r="N42" s="53">
        <f>COUNTIF(F39:F73,"*4*")</f>
        <v>15</v>
      </c>
      <c r="P42" s="53">
        <f>COUNTIF(H39:H73,"*4*")</f>
        <v>13</v>
      </c>
    </row>
    <row r="43" spans="1:16" ht="14.25" customHeight="1" x14ac:dyDescent="0.25">
      <c r="A43" s="34">
        <v>5</v>
      </c>
      <c r="B43" s="112"/>
      <c r="C43" s="111"/>
      <c r="D43" s="28" t="s">
        <v>100</v>
      </c>
      <c r="E43" s="28" t="s">
        <v>2396</v>
      </c>
      <c r="F43" s="28" t="s">
        <v>2383</v>
      </c>
      <c r="G43" s="28" t="s">
        <v>2378</v>
      </c>
      <c r="H43" s="28" t="s">
        <v>2383</v>
      </c>
      <c r="I43" s="26" t="s">
        <v>2383</v>
      </c>
      <c r="J43" s="34" t="s">
        <v>1837</v>
      </c>
      <c r="L43" s="34">
        <v>5</v>
      </c>
      <c r="M43" s="53">
        <f>COUNTIF(E39:E73,"*5*")</f>
        <v>3</v>
      </c>
      <c r="N43" s="53">
        <f>COUNTIF(F39:F73,"*5*")</f>
        <v>12</v>
      </c>
      <c r="P43" s="53">
        <f>COUNTIF(H39:H73,"*5*")</f>
        <v>1</v>
      </c>
    </row>
    <row r="44" spans="1:16" ht="14.25" customHeight="1" x14ac:dyDescent="0.25">
      <c r="A44" s="34">
        <v>6</v>
      </c>
      <c r="B44" s="112"/>
      <c r="C44" s="111"/>
      <c r="D44" s="28" t="s">
        <v>71</v>
      </c>
      <c r="E44" s="28" t="s">
        <v>2396</v>
      </c>
      <c r="F44" s="28" t="s">
        <v>2383</v>
      </c>
      <c r="G44" s="28" t="s">
        <v>2378</v>
      </c>
      <c r="H44" s="28" t="s">
        <v>2383</v>
      </c>
      <c r="I44" s="26" t="s">
        <v>2383</v>
      </c>
      <c r="J44" s="34" t="s">
        <v>1837</v>
      </c>
      <c r="L44" s="34">
        <v>6</v>
      </c>
      <c r="M44" s="53">
        <f>COUNTIF(E39:E73,"*6*")</f>
        <v>1</v>
      </c>
      <c r="N44" s="53">
        <f>COUNTIF(F39:F73,"*6*")</f>
        <v>0</v>
      </c>
      <c r="P44" s="53">
        <f>COUNTIF(H39:H73,"*6*")</f>
        <v>5</v>
      </c>
    </row>
    <row r="45" spans="1:16" x14ac:dyDescent="0.25">
      <c r="A45" s="34">
        <v>7</v>
      </c>
      <c r="B45" s="112"/>
      <c r="C45" s="111" t="s">
        <v>175</v>
      </c>
      <c r="D45" s="28" t="s">
        <v>72</v>
      </c>
      <c r="E45" s="28" t="s">
        <v>2378</v>
      </c>
      <c r="F45" s="28" t="s">
        <v>2389</v>
      </c>
      <c r="G45" s="28" t="s">
        <v>2380</v>
      </c>
      <c r="H45" s="28" t="s">
        <v>2383</v>
      </c>
      <c r="I45" s="26" t="s">
        <v>2383</v>
      </c>
      <c r="J45" s="34" t="s">
        <v>1839</v>
      </c>
      <c r="L45" s="34">
        <v>7</v>
      </c>
      <c r="M45" s="53">
        <f>COUNTIF(E39:E73,"*7*")</f>
        <v>9</v>
      </c>
      <c r="N45" s="53">
        <f>COUNTIF(F39:F73,"*7*")</f>
        <v>1</v>
      </c>
      <c r="P45" s="53">
        <f>COUNTIF(H39:H73,"*7*")</f>
        <v>1</v>
      </c>
    </row>
    <row r="46" spans="1:16" x14ac:dyDescent="0.25">
      <c r="A46" s="34">
        <v>8</v>
      </c>
      <c r="B46" s="112"/>
      <c r="C46" s="111"/>
      <c r="D46" s="28" t="s">
        <v>176</v>
      </c>
      <c r="E46" s="28" t="s">
        <v>2407</v>
      </c>
      <c r="F46" s="28" t="s">
        <v>2383</v>
      </c>
      <c r="G46" s="28" t="s">
        <v>2380</v>
      </c>
      <c r="H46" s="28" t="s">
        <v>2376</v>
      </c>
      <c r="I46" s="26" t="s">
        <v>2383</v>
      </c>
      <c r="J46" s="34" t="s">
        <v>1839</v>
      </c>
      <c r="L46" s="34">
        <v>8</v>
      </c>
      <c r="M46" s="53">
        <f>COUNTIF(E39:E73,"*8*")</f>
        <v>1</v>
      </c>
      <c r="P46" s="53">
        <f>COUNTIF(H39:H73,"*8*")</f>
        <v>7</v>
      </c>
    </row>
    <row r="47" spans="1:16" x14ac:dyDescent="0.25">
      <c r="A47" s="34">
        <v>9</v>
      </c>
      <c r="B47" s="112"/>
      <c r="C47" s="111"/>
      <c r="D47" s="28" t="s">
        <v>73</v>
      </c>
      <c r="E47" s="28" t="s">
        <v>2396</v>
      </c>
      <c r="F47" s="28" t="s">
        <v>2378</v>
      </c>
      <c r="G47" s="28" t="s">
        <v>2378</v>
      </c>
      <c r="H47" s="28" t="s">
        <v>2383</v>
      </c>
      <c r="I47" s="26" t="s">
        <v>2376</v>
      </c>
      <c r="J47" s="34" t="s">
        <v>1839</v>
      </c>
      <c r="L47" s="34">
        <v>9</v>
      </c>
      <c r="M47" s="53">
        <f>COUNTIF(E39:E73,"*9*")</f>
        <v>1</v>
      </c>
      <c r="P47" s="53">
        <f>COUNTIF(H39:H73,"*9*")</f>
        <v>0</v>
      </c>
    </row>
    <row r="48" spans="1:16" x14ac:dyDescent="0.25">
      <c r="A48" s="34">
        <v>10</v>
      </c>
      <c r="B48" s="112"/>
      <c r="C48" s="29" t="s">
        <v>177</v>
      </c>
      <c r="D48" s="28" t="s">
        <v>99</v>
      </c>
      <c r="E48" s="28" t="s">
        <v>2378</v>
      </c>
      <c r="F48" s="28" t="s">
        <v>2378</v>
      </c>
      <c r="G48" s="28" t="s">
        <v>2378</v>
      </c>
      <c r="H48" s="28" t="s">
        <v>2383</v>
      </c>
      <c r="I48" s="26" t="s">
        <v>2383</v>
      </c>
      <c r="J48" s="34" t="s">
        <v>1840</v>
      </c>
    </row>
    <row r="49" spans="1:11" x14ac:dyDescent="0.25">
      <c r="A49" s="34">
        <v>11</v>
      </c>
      <c r="B49" s="112"/>
      <c r="C49" s="111" t="s">
        <v>69</v>
      </c>
      <c r="D49" s="28" t="s">
        <v>244</v>
      </c>
      <c r="E49" s="28" t="s">
        <v>2383</v>
      </c>
      <c r="F49" s="28" t="s">
        <v>2389</v>
      </c>
      <c r="G49" s="28" t="s">
        <v>2380</v>
      </c>
      <c r="H49" s="28" t="s">
        <v>2383</v>
      </c>
      <c r="I49" s="26" t="s">
        <v>2383</v>
      </c>
      <c r="J49" s="34" t="s">
        <v>1841</v>
      </c>
    </row>
    <row r="50" spans="1:11" x14ac:dyDescent="0.25">
      <c r="A50" s="34">
        <v>12</v>
      </c>
      <c r="B50" s="112"/>
      <c r="C50" s="111"/>
      <c r="D50" s="28" t="s">
        <v>74</v>
      </c>
      <c r="E50" s="28" t="s">
        <v>2396</v>
      </c>
      <c r="F50" s="28" t="s">
        <v>2389</v>
      </c>
      <c r="G50" s="28" t="s">
        <v>2380</v>
      </c>
      <c r="H50" s="28" t="s">
        <v>2383</v>
      </c>
      <c r="I50" s="26" t="s">
        <v>2383</v>
      </c>
      <c r="J50" s="34" t="s">
        <v>1842</v>
      </c>
    </row>
    <row r="51" spans="1:11" x14ac:dyDescent="0.25">
      <c r="A51" s="34">
        <v>13</v>
      </c>
      <c r="B51" s="112"/>
      <c r="C51" s="111" t="s">
        <v>63</v>
      </c>
      <c r="D51" s="28" t="s">
        <v>241</v>
      </c>
      <c r="E51" s="28" t="s">
        <v>2378</v>
      </c>
      <c r="F51" s="28" t="s">
        <v>2383</v>
      </c>
      <c r="G51" s="28" t="s">
        <v>2383</v>
      </c>
      <c r="H51" s="28" t="s">
        <v>2400</v>
      </c>
      <c r="I51" s="26" t="s">
        <v>2383</v>
      </c>
      <c r="J51" s="34" t="s">
        <v>1843</v>
      </c>
    </row>
    <row r="52" spans="1:11" x14ac:dyDescent="0.25">
      <c r="A52" s="34">
        <v>14</v>
      </c>
      <c r="B52" s="112"/>
      <c r="C52" s="111"/>
      <c r="D52" s="28" t="s">
        <v>75</v>
      </c>
      <c r="E52" s="28" t="s">
        <v>2383</v>
      </c>
      <c r="F52" s="28" t="s">
        <v>2380</v>
      </c>
      <c r="G52" s="28" t="s">
        <v>2380</v>
      </c>
      <c r="H52" s="28" t="s">
        <v>2383</v>
      </c>
      <c r="I52" s="26" t="s">
        <v>2383</v>
      </c>
      <c r="J52" s="34" t="s">
        <v>1843</v>
      </c>
    </row>
    <row r="53" spans="1:11" x14ac:dyDescent="0.25">
      <c r="A53" s="34">
        <v>15</v>
      </c>
      <c r="B53" s="112"/>
      <c r="C53" s="111"/>
      <c r="D53" s="28" t="s">
        <v>76</v>
      </c>
      <c r="E53" s="28" t="s">
        <v>2383</v>
      </c>
      <c r="F53" s="28" t="s">
        <v>2380</v>
      </c>
      <c r="G53" s="28" t="s">
        <v>2378</v>
      </c>
      <c r="H53" s="28" t="s">
        <v>2383</v>
      </c>
      <c r="I53" s="26" t="s">
        <v>2376</v>
      </c>
      <c r="J53" s="34" t="s">
        <v>1843</v>
      </c>
    </row>
    <row r="54" spans="1:11" x14ac:dyDescent="0.25">
      <c r="A54" s="34">
        <v>16</v>
      </c>
      <c r="B54" s="112"/>
      <c r="C54" s="111"/>
      <c r="D54" s="28" t="s">
        <v>77</v>
      </c>
      <c r="E54" s="28" t="s">
        <v>2383</v>
      </c>
      <c r="F54" s="28" t="s">
        <v>2389</v>
      </c>
      <c r="G54" s="28" t="s">
        <v>2378</v>
      </c>
      <c r="H54" s="28" t="s">
        <v>2380</v>
      </c>
      <c r="I54" s="26" t="s">
        <v>2383</v>
      </c>
      <c r="J54" s="34" t="s">
        <v>1843</v>
      </c>
    </row>
    <row r="55" spans="1:11" x14ac:dyDescent="0.25">
      <c r="A55" s="34">
        <v>17</v>
      </c>
      <c r="B55" s="112"/>
      <c r="C55" s="111"/>
      <c r="D55" s="28" t="s">
        <v>78</v>
      </c>
      <c r="E55" s="28" t="s">
        <v>2378</v>
      </c>
      <c r="F55" s="28" t="s">
        <v>2389</v>
      </c>
      <c r="G55" s="28" t="s">
        <v>2378</v>
      </c>
      <c r="H55" s="28" t="s">
        <v>2396</v>
      </c>
      <c r="I55" s="26" t="s">
        <v>2383</v>
      </c>
      <c r="J55" s="34" t="s">
        <v>1843</v>
      </c>
    </row>
    <row r="56" spans="1:11" x14ac:dyDescent="0.25">
      <c r="A56" s="34">
        <v>18</v>
      </c>
      <c r="B56" s="112"/>
      <c r="C56" s="111"/>
      <c r="D56" s="28" t="s">
        <v>79</v>
      </c>
      <c r="E56" s="28" t="s">
        <v>2378</v>
      </c>
      <c r="F56" s="28" t="s">
        <v>2389</v>
      </c>
      <c r="G56" s="28" t="s">
        <v>2380</v>
      </c>
      <c r="H56" s="28" t="s">
        <v>2400</v>
      </c>
      <c r="I56" s="26" t="s">
        <v>2376</v>
      </c>
      <c r="J56" s="34" t="s">
        <v>1843</v>
      </c>
    </row>
    <row r="57" spans="1:11" x14ac:dyDescent="0.25">
      <c r="A57" s="34">
        <v>19</v>
      </c>
      <c r="B57" s="112"/>
      <c r="C57" s="111"/>
      <c r="D57" s="28" t="s">
        <v>80</v>
      </c>
      <c r="E57" s="28" t="s">
        <v>2383</v>
      </c>
      <c r="F57" s="28" t="s">
        <v>2383</v>
      </c>
      <c r="G57" s="28" t="s">
        <v>2380</v>
      </c>
      <c r="H57" s="28" t="s">
        <v>2383</v>
      </c>
      <c r="I57" s="26" t="s">
        <v>2383</v>
      </c>
      <c r="J57" s="34" t="s">
        <v>1843</v>
      </c>
    </row>
    <row r="58" spans="1:11" x14ac:dyDescent="0.25">
      <c r="A58" s="34">
        <v>20</v>
      </c>
      <c r="B58" s="112"/>
      <c r="C58" s="28" t="s">
        <v>64</v>
      </c>
      <c r="D58" s="28" t="s">
        <v>81</v>
      </c>
      <c r="E58" s="28" t="s">
        <v>2396</v>
      </c>
      <c r="F58" s="28" t="s">
        <v>2383</v>
      </c>
      <c r="G58" s="28" t="s">
        <v>2380</v>
      </c>
      <c r="H58" s="28" t="s">
        <v>2376</v>
      </c>
      <c r="I58" s="26" t="s">
        <v>2383</v>
      </c>
      <c r="J58" s="34" t="s">
        <v>1844</v>
      </c>
      <c r="K58" s="41" t="s">
        <v>1845</v>
      </c>
    </row>
    <row r="59" spans="1:11" x14ac:dyDescent="0.25">
      <c r="A59" s="34">
        <v>21</v>
      </c>
      <c r="B59" s="112"/>
      <c r="C59" s="111" t="s">
        <v>70</v>
      </c>
      <c r="D59" s="28" t="s">
        <v>82</v>
      </c>
      <c r="E59" s="28" t="s">
        <v>2396</v>
      </c>
      <c r="F59" s="28" t="s">
        <v>2380</v>
      </c>
      <c r="G59" s="28" t="s">
        <v>2380</v>
      </c>
      <c r="H59" s="28" t="s">
        <v>2383</v>
      </c>
      <c r="I59" s="26" t="s">
        <v>2383</v>
      </c>
      <c r="J59" s="34" t="s">
        <v>1846</v>
      </c>
    </row>
    <row r="60" spans="1:11" x14ac:dyDescent="0.25">
      <c r="A60" s="34">
        <v>22</v>
      </c>
      <c r="B60" s="112"/>
      <c r="C60" s="111"/>
      <c r="D60" s="28" t="s">
        <v>83</v>
      </c>
      <c r="E60" s="28" t="s">
        <v>2378</v>
      </c>
      <c r="F60" s="28" t="s">
        <v>2383</v>
      </c>
      <c r="G60" s="28" t="s">
        <v>2383</v>
      </c>
      <c r="H60" s="28" t="s">
        <v>2376</v>
      </c>
      <c r="I60" s="26" t="s">
        <v>2383</v>
      </c>
      <c r="J60" s="34" t="s">
        <v>1846</v>
      </c>
    </row>
    <row r="61" spans="1:11" x14ac:dyDescent="0.25">
      <c r="A61" s="34">
        <v>23</v>
      </c>
      <c r="B61" s="112"/>
      <c r="C61" s="111" t="s">
        <v>65</v>
      </c>
      <c r="D61" s="28" t="s">
        <v>84</v>
      </c>
      <c r="E61" s="28" t="s">
        <v>2383</v>
      </c>
      <c r="F61" s="28" t="s">
        <v>2389</v>
      </c>
      <c r="G61" s="28" t="s">
        <v>2383</v>
      </c>
      <c r="H61" s="28" t="s">
        <v>2392</v>
      </c>
      <c r="I61" s="26" t="s">
        <v>2383</v>
      </c>
      <c r="J61" s="34" t="s">
        <v>1847</v>
      </c>
    </row>
    <row r="62" spans="1:11" x14ac:dyDescent="0.25">
      <c r="A62" s="34">
        <v>24</v>
      </c>
      <c r="B62" s="112"/>
      <c r="C62" s="111"/>
      <c r="D62" s="28" t="s">
        <v>85</v>
      </c>
      <c r="E62" s="28" t="s">
        <v>2378</v>
      </c>
      <c r="F62" s="28" t="s">
        <v>2389</v>
      </c>
      <c r="G62" s="28" t="s">
        <v>2383</v>
      </c>
      <c r="H62" s="28" t="s">
        <v>2392</v>
      </c>
      <c r="I62" s="26" t="s">
        <v>2383</v>
      </c>
      <c r="J62" s="34" t="s">
        <v>1847</v>
      </c>
    </row>
    <row r="63" spans="1:11" x14ac:dyDescent="0.25">
      <c r="A63" s="34">
        <v>25</v>
      </c>
      <c r="B63" s="112"/>
      <c r="C63" s="111"/>
      <c r="D63" s="28" t="s">
        <v>86</v>
      </c>
      <c r="E63" s="28" t="s">
        <v>2383</v>
      </c>
      <c r="F63" s="28" t="s">
        <v>2389</v>
      </c>
      <c r="G63" s="28" t="s">
        <v>2380</v>
      </c>
      <c r="H63" s="28" t="s">
        <v>2392</v>
      </c>
      <c r="I63" s="26" t="s">
        <v>2383</v>
      </c>
      <c r="J63" s="34" t="s">
        <v>1848</v>
      </c>
    </row>
    <row r="64" spans="1:11" x14ac:dyDescent="0.25">
      <c r="A64" s="34">
        <v>26</v>
      </c>
      <c r="B64" s="112"/>
      <c r="C64" s="111"/>
      <c r="D64" s="28" t="s">
        <v>87</v>
      </c>
      <c r="E64" s="28" t="s">
        <v>2383</v>
      </c>
      <c r="F64" s="28" t="s">
        <v>2380</v>
      </c>
      <c r="G64" s="28" t="s">
        <v>2383</v>
      </c>
      <c r="H64" s="28" t="s">
        <v>2392</v>
      </c>
      <c r="I64" s="26" t="s">
        <v>2378</v>
      </c>
      <c r="J64" s="34" t="s">
        <v>1847</v>
      </c>
    </row>
    <row r="65" spans="1:16" x14ac:dyDescent="0.25">
      <c r="A65" s="34">
        <v>27</v>
      </c>
      <c r="B65" s="112"/>
      <c r="C65" s="111"/>
      <c r="D65" s="28" t="s">
        <v>88</v>
      </c>
      <c r="E65" s="28" t="s">
        <v>2378</v>
      </c>
      <c r="F65" s="28" t="s">
        <v>2383</v>
      </c>
      <c r="G65" s="28" t="s">
        <v>2383</v>
      </c>
      <c r="H65" s="28" t="s">
        <v>2400</v>
      </c>
      <c r="I65" s="26" t="s">
        <v>2383</v>
      </c>
      <c r="J65" s="34" t="s">
        <v>1847</v>
      </c>
    </row>
    <row r="66" spans="1:16" x14ac:dyDescent="0.25">
      <c r="A66" s="34">
        <v>28</v>
      </c>
      <c r="B66" s="112"/>
      <c r="C66" s="111" t="s">
        <v>66</v>
      </c>
      <c r="D66" s="28" t="s">
        <v>89</v>
      </c>
      <c r="E66" s="28" t="s">
        <v>2396</v>
      </c>
      <c r="F66" s="28" t="s">
        <v>2383</v>
      </c>
      <c r="G66" s="28" t="s">
        <v>2380</v>
      </c>
      <c r="H66" s="28" t="s">
        <v>2376</v>
      </c>
      <c r="I66" s="26" t="s">
        <v>2383</v>
      </c>
      <c r="J66" s="34" t="s">
        <v>1849</v>
      </c>
    </row>
    <row r="67" spans="1:16" x14ac:dyDescent="0.25">
      <c r="A67" s="34">
        <v>29</v>
      </c>
      <c r="B67" s="112"/>
      <c r="C67" s="111"/>
      <c r="D67" s="28" t="s">
        <v>90</v>
      </c>
      <c r="E67" s="28" t="s">
        <v>2378</v>
      </c>
      <c r="F67" s="28" t="s">
        <v>2389</v>
      </c>
      <c r="G67" s="28" t="s">
        <v>2380</v>
      </c>
      <c r="H67" s="28" t="s">
        <v>2383</v>
      </c>
      <c r="I67" s="26" t="s">
        <v>2383</v>
      </c>
      <c r="J67" s="34" t="s">
        <v>1850</v>
      </c>
      <c r="K67" s="41" t="s">
        <v>1851</v>
      </c>
    </row>
    <row r="68" spans="1:16" x14ac:dyDescent="0.25">
      <c r="A68" s="34">
        <v>30</v>
      </c>
      <c r="B68" s="112"/>
      <c r="C68" s="111"/>
      <c r="D68" s="28" t="s">
        <v>91</v>
      </c>
      <c r="E68" s="28" t="s">
        <v>2389</v>
      </c>
      <c r="F68" s="28" t="s">
        <v>2396</v>
      </c>
      <c r="G68" s="28" t="s">
        <v>2380</v>
      </c>
      <c r="H68" s="29" t="s">
        <v>2389</v>
      </c>
      <c r="I68" s="26" t="s">
        <v>2383</v>
      </c>
      <c r="J68" s="34" t="s">
        <v>1852</v>
      </c>
    </row>
    <row r="69" spans="1:16" x14ac:dyDescent="0.25">
      <c r="A69" s="34">
        <v>31</v>
      </c>
      <c r="B69" s="112"/>
      <c r="C69" s="111"/>
      <c r="D69" s="28" t="s">
        <v>92</v>
      </c>
      <c r="E69" s="28" t="s">
        <v>2376</v>
      </c>
      <c r="F69" s="28" t="s">
        <v>2389</v>
      </c>
      <c r="G69" s="28" t="s">
        <v>2378</v>
      </c>
      <c r="H69" s="28" t="s">
        <v>2376</v>
      </c>
      <c r="I69" s="26" t="s">
        <v>2383</v>
      </c>
      <c r="J69" s="34" t="s">
        <v>1853</v>
      </c>
    </row>
    <row r="70" spans="1:16" x14ac:dyDescent="0.25">
      <c r="A70" s="34">
        <v>32</v>
      </c>
      <c r="B70" s="112"/>
      <c r="C70" s="111"/>
      <c r="D70" s="28" t="s">
        <v>93</v>
      </c>
      <c r="E70" s="28" t="s">
        <v>2378</v>
      </c>
      <c r="F70" s="28" t="s">
        <v>2389</v>
      </c>
      <c r="G70" s="28" t="s">
        <v>2380</v>
      </c>
      <c r="H70" s="28" t="s">
        <v>2392</v>
      </c>
      <c r="I70" s="26" t="s">
        <v>2383</v>
      </c>
      <c r="J70" s="34" t="s">
        <v>1849</v>
      </c>
    </row>
    <row r="71" spans="1:16" x14ac:dyDescent="0.25">
      <c r="A71" s="34">
        <v>33</v>
      </c>
      <c r="B71" s="112"/>
      <c r="C71" s="111"/>
      <c r="D71" s="28" t="s">
        <v>94</v>
      </c>
      <c r="E71" s="28" t="s">
        <v>2392</v>
      </c>
      <c r="F71" s="28" t="s">
        <v>2383</v>
      </c>
      <c r="G71" s="28" t="s">
        <v>2380</v>
      </c>
      <c r="H71" s="28" t="s">
        <v>2376</v>
      </c>
      <c r="I71" s="26" t="s">
        <v>2383</v>
      </c>
      <c r="J71" s="34" t="s">
        <v>1849</v>
      </c>
    </row>
    <row r="72" spans="1:16" x14ac:dyDescent="0.25">
      <c r="A72" s="34">
        <v>34</v>
      </c>
      <c r="B72" s="112"/>
      <c r="C72" s="28" t="s">
        <v>67</v>
      </c>
      <c r="D72" s="28" t="s">
        <v>95</v>
      </c>
      <c r="E72" s="28" t="s">
        <v>2389</v>
      </c>
      <c r="F72" s="28" t="s">
        <v>2383</v>
      </c>
      <c r="G72" s="28" t="s">
        <v>2380</v>
      </c>
      <c r="H72" s="28" t="s">
        <v>2400</v>
      </c>
      <c r="I72" s="26" t="s">
        <v>2383</v>
      </c>
      <c r="J72" s="34" t="s">
        <v>1854</v>
      </c>
      <c r="K72" s="41" t="s">
        <v>1855</v>
      </c>
    </row>
    <row r="73" spans="1:16" x14ac:dyDescent="0.25">
      <c r="A73" s="34">
        <v>35</v>
      </c>
      <c r="B73" s="112"/>
      <c r="C73" s="28" t="s">
        <v>178</v>
      </c>
      <c r="D73" s="28" t="s">
        <v>96</v>
      </c>
      <c r="E73" s="28" t="s">
        <v>2396</v>
      </c>
      <c r="F73" s="28" t="s">
        <v>2383</v>
      </c>
      <c r="G73" s="28" t="s">
        <v>2378</v>
      </c>
      <c r="H73" s="28" t="s">
        <v>2383</v>
      </c>
      <c r="I73" s="26" t="s">
        <v>2383</v>
      </c>
      <c r="J73" s="34" t="s">
        <v>1854</v>
      </c>
    </row>
    <row r="74" spans="1:16" x14ac:dyDescent="0.25">
      <c r="A74" s="34">
        <v>1</v>
      </c>
      <c r="B74" s="112" t="s">
        <v>180</v>
      </c>
      <c r="C74" s="28" t="s">
        <v>104</v>
      </c>
      <c r="D74" s="28" t="s">
        <v>993</v>
      </c>
      <c r="E74" s="28" t="s">
        <v>2396</v>
      </c>
      <c r="F74" s="28" t="s">
        <v>2380</v>
      </c>
      <c r="G74" s="28" t="s">
        <v>2378</v>
      </c>
      <c r="H74" s="28" t="s">
        <v>2378</v>
      </c>
      <c r="I74" s="26" t="s">
        <v>2380</v>
      </c>
      <c r="J74" s="34" t="s">
        <v>1856</v>
      </c>
      <c r="L74" s="34">
        <v>1</v>
      </c>
      <c r="M74" s="53">
        <f>COUNTIF(E74:E608,"*1*")</f>
        <v>20</v>
      </c>
      <c r="N74" s="53">
        <f>COUNTIF(F74:F608,"*1*")</f>
        <v>4</v>
      </c>
      <c r="P74" s="53">
        <f>COUNTIF(H74:H608,"*1*")</f>
        <v>87</v>
      </c>
    </row>
    <row r="75" spans="1:16" x14ac:dyDescent="0.25">
      <c r="A75" s="34">
        <v>2</v>
      </c>
      <c r="B75" s="112"/>
      <c r="C75" s="111" t="s">
        <v>103</v>
      </c>
      <c r="D75" s="28" t="s">
        <v>994</v>
      </c>
      <c r="E75" s="28" t="s">
        <v>2407</v>
      </c>
      <c r="F75" s="28" t="s">
        <v>2383</v>
      </c>
      <c r="G75" s="28" t="s">
        <v>2380</v>
      </c>
      <c r="H75" s="28" t="s">
        <v>2380</v>
      </c>
      <c r="I75" s="26" t="s">
        <v>2383</v>
      </c>
      <c r="J75" s="34" t="s">
        <v>1857</v>
      </c>
      <c r="L75" s="34">
        <v>2</v>
      </c>
      <c r="M75" s="53">
        <f>COUNTIF(E74:E608,"*2*")</f>
        <v>97</v>
      </c>
      <c r="N75" s="53">
        <f>COUNTIF(F74:F608,"*2*")</f>
        <v>0</v>
      </c>
      <c r="P75" s="53">
        <f>COUNTIF(H74:H608,"*2*")</f>
        <v>109</v>
      </c>
    </row>
    <row r="76" spans="1:16" x14ac:dyDescent="0.25">
      <c r="A76" s="34">
        <v>3</v>
      </c>
      <c r="B76" s="112"/>
      <c r="C76" s="111"/>
      <c r="D76" s="28" t="s">
        <v>995</v>
      </c>
      <c r="E76" s="28" t="s">
        <v>2383</v>
      </c>
      <c r="F76" s="28" t="s">
        <v>2383</v>
      </c>
      <c r="G76" s="28" t="s">
        <v>2380</v>
      </c>
      <c r="H76" s="28" t="s">
        <v>2380</v>
      </c>
      <c r="I76" s="26" t="s">
        <v>2383</v>
      </c>
      <c r="J76" s="34" t="s">
        <v>1857</v>
      </c>
      <c r="L76" s="34">
        <v>3</v>
      </c>
      <c r="M76" s="53">
        <f>COUNTIF(E74:E608,"*3*")</f>
        <v>71</v>
      </c>
      <c r="N76" s="53">
        <f>COUNTIF(F74:F608,"*3*")</f>
        <v>226</v>
      </c>
      <c r="P76" s="53">
        <f>COUNTIF(H74:H608,"*3*")</f>
        <v>98</v>
      </c>
    </row>
    <row r="77" spans="1:16" x14ac:dyDescent="0.25">
      <c r="A77" s="34">
        <v>4</v>
      </c>
      <c r="B77" s="112"/>
      <c r="C77" s="111"/>
      <c r="D77" s="28" t="s">
        <v>989</v>
      </c>
      <c r="E77" s="28" t="s">
        <v>2396</v>
      </c>
      <c r="F77" s="28" t="s">
        <v>2383</v>
      </c>
      <c r="G77" s="28" t="s">
        <v>2380</v>
      </c>
      <c r="H77" s="28" t="s">
        <v>2383</v>
      </c>
      <c r="I77" s="26" t="s">
        <v>2383</v>
      </c>
      <c r="J77" s="34" t="s">
        <v>1857</v>
      </c>
      <c r="L77" s="34">
        <v>4</v>
      </c>
      <c r="M77" s="53">
        <f>COUNTIF(E74:E608,"*4*")</f>
        <v>170</v>
      </c>
      <c r="N77" s="53">
        <f>COUNTIF(F74:F608,"*4*")</f>
        <v>210</v>
      </c>
      <c r="P77" s="53">
        <f>COUNTIF(H74:H608,"*4*")</f>
        <v>76</v>
      </c>
    </row>
    <row r="78" spans="1:16" x14ac:dyDescent="0.25">
      <c r="A78" s="34">
        <v>5</v>
      </c>
      <c r="B78" s="112"/>
      <c r="C78" s="111"/>
      <c r="D78" s="28" t="s">
        <v>996</v>
      </c>
      <c r="E78" s="28" t="s">
        <v>2380</v>
      </c>
      <c r="F78" s="28" t="s">
        <v>2383</v>
      </c>
      <c r="G78" s="28" t="s">
        <v>2378</v>
      </c>
      <c r="H78" s="28" t="s">
        <v>2389</v>
      </c>
      <c r="I78" s="26" t="s">
        <v>2380</v>
      </c>
      <c r="J78" s="34" t="s">
        <v>1857</v>
      </c>
      <c r="L78" s="34">
        <v>5</v>
      </c>
      <c r="M78" s="53">
        <f>COUNTIF(E74:E608,"*5*")</f>
        <v>53</v>
      </c>
      <c r="N78" s="53">
        <f>COUNTIF(F74:F608,"*5*")</f>
        <v>60</v>
      </c>
      <c r="P78" s="53">
        <f>COUNTIF(H74:H608,"*5*")</f>
        <v>62</v>
      </c>
    </row>
    <row r="79" spans="1:16" x14ac:dyDescent="0.25">
      <c r="A79" s="34">
        <v>6</v>
      </c>
      <c r="B79" s="112"/>
      <c r="C79" s="111"/>
      <c r="D79" s="28" t="s">
        <v>997</v>
      </c>
      <c r="E79" s="28" t="s">
        <v>2378</v>
      </c>
      <c r="F79" s="28" t="s">
        <v>2383</v>
      </c>
      <c r="G79" s="28" t="s">
        <v>2378</v>
      </c>
      <c r="H79" s="28" t="s">
        <v>2389</v>
      </c>
      <c r="I79" s="26" t="s">
        <v>2383</v>
      </c>
      <c r="J79" s="34" t="s">
        <v>1857</v>
      </c>
      <c r="L79" s="34">
        <v>6</v>
      </c>
      <c r="M79" s="53">
        <f>COUNTIF(E74:E608,"*6*")</f>
        <v>3</v>
      </c>
      <c r="N79" s="53">
        <f>COUNTIF(F74:F608,"*6*")</f>
        <v>15</v>
      </c>
      <c r="P79" s="53">
        <f>COUNTIF(H74:H608,"*6*")</f>
        <v>101</v>
      </c>
    </row>
    <row r="80" spans="1:16" x14ac:dyDescent="0.25">
      <c r="A80" s="34">
        <v>7</v>
      </c>
      <c r="B80" s="112"/>
      <c r="C80" s="111"/>
      <c r="D80" s="28" t="s">
        <v>998</v>
      </c>
      <c r="E80" s="28" t="s">
        <v>2396</v>
      </c>
      <c r="F80" s="28" t="s">
        <v>2383</v>
      </c>
      <c r="G80" s="28" t="s">
        <v>2380</v>
      </c>
      <c r="H80" s="28" t="s">
        <v>2383</v>
      </c>
      <c r="I80" s="26" t="s">
        <v>2383</v>
      </c>
      <c r="J80" s="34" t="s">
        <v>1857</v>
      </c>
      <c r="L80" s="34">
        <v>7</v>
      </c>
      <c r="M80" s="53">
        <f>COUNTIF(E74:E608,"*7*")</f>
        <v>89</v>
      </c>
      <c r="N80" s="53">
        <f>COUNTIF(F74:F608,"*7*")</f>
        <v>20</v>
      </c>
      <c r="P80" s="53">
        <f>COUNTIF(H74:H608,"*7*")</f>
        <v>27</v>
      </c>
    </row>
    <row r="81" spans="1:16" x14ac:dyDescent="0.25">
      <c r="A81" s="34">
        <v>8</v>
      </c>
      <c r="B81" s="112"/>
      <c r="C81" s="111"/>
      <c r="D81" s="28" t="s">
        <v>999</v>
      </c>
      <c r="E81" s="28" t="s">
        <v>2383</v>
      </c>
      <c r="F81" s="28" t="s">
        <v>2380</v>
      </c>
      <c r="G81" s="28" t="s">
        <v>2383</v>
      </c>
      <c r="H81" s="28" t="s">
        <v>2380</v>
      </c>
      <c r="I81" s="26" t="s">
        <v>2380</v>
      </c>
      <c r="J81" s="34" t="s">
        <v>1857</v>
      </c>
      <c r="L81" s="34">
        <v>8</v>
      </c>
      <c r="M81" s="53">
        <f>COUNTIF(E74:E608,"*8*")</f>
        <v>5</v>
      </c>
      <c r="P81" s="53">
        <f>COUNTIF(H74:H608,"*8*")</f>
        <v>39</v>
      </c>
    </row>
    <row r="82" spans="1:16" x14ac:dyDescent="0.25">
      <c r="A82" s="34">
        <v>9</v>
      </c>
      <c r="B82" s="112"/>
      <c r="C82" s="111"/>
      <c r="D82" s="28" t="s">
        <v>187</v>
      </c>
      <c r="E82" s="28" t="s">
        <v>2376</v>
      </c>
      <c r="F82" s="28" t="s">
        <v>2383</v>
      </c>
      <c r="G82" s="28" t="s">
        <v>2383</v>
      </c>
      <c r="H82" s="28" t="s">
        <v>2378</v>
      </c>
      <c r="I82" s="26" t="s">
        <v>2380</v>
      </c>
      <c r="J82" s="34" t="s">
        <v>1857</v>
      </c>
      <c r="L82" s="34">
        <v>9</v>
      </c>
      <c r="M82" s="53">
        <f>COUNTIF(E74:E608,"*9*")</f>
        <v>27</v>
      </c>
      <c r="P82" s="53">
        <f>COUNTIF(H74:H608,"*9*")</f>
        <v>22</v>
      </c>
    </row>
    <row r="83" spans="1:16" x14ac:dyDescent="0.25">
      <c r="A83" s="34">
        <v>10</v>
      </c>
      <c r="B83" s="112"/>
      <c r="C83" s="111"/>
      <c r="D83" s="28" t="s">
        <v>1682</v>
      </c>
      <c r="E83" s="28" t="s">
        <v>2380</v>
      </c>
      <c r="F83" s="28" t="s">
        <v>2383</v>
      </c>
      <c r="G83" s="28" t="s">
        <v>2380</v>
      </c>
      <c r="H83" s="29" t="s">
        <v>2389</v>
      </c>
      <c r="I83" s="26" t="s">
        <v>2383</v>
      </c>
      <c r="J83" s="34" t="s">
        <v>1857</v>
      </c>
    </row>
    <row r="84" spans="1:16" x14ac:dyDescent="0.25">
      <c r="A84" s="34">
        <v>11</v>
      </c>
      <c r="B84" s="112"/>
      <c r="C84" s="111"/>
      <c r="D84" s="28" t="s">
        <v>1000</v>
      </c>
      <c r="E84" s="28" t="s">
        <v>2380</v>
      </c>
      <c r="F84" s="28" t="s">
        <v>2389</v>
      </c>
      <c r="G84" s="28" t="s">
        <v>2380</v>
      </c>
      <c r="H84" s="28" t="s">
        <v>2376</v>
      </c>
      <c r="I84" s="26" t="s">
        <v>2378</v>
      </c>
      <c r="J84" s="34" t="s">
        <v>1857</v>
      </c>
    </row>
    <row r="85" spans="1:16" x14ac:dyDescent="0.25">
      <c r="A85" s="34">
        <v>12</v>
      </c>
      <c r="B85" s="112"/>
      <c r="C85" s="111"/>
      <c r="D85" s="28" t="s">
        <v>1001</v>
      </c>
      <c r="E85" s="28" t="s">
        <v>2378</v>
      </c>
      <c r="F85" s="28" t="s">
        <v>2383</v>
      </c>
      <c r="G85" s="28" t="s">
        <v>2378</v>
      </c>
      <c r="H85" s="29" t="s">
        <v>2407</v>
      </c>
      <c r="I85" s="26" t="s">
        <v>2383</v>
      </c>
      <c r="J85" s="34" t="s">
        <v>1857</v>
      </c>
    </row>
    <row r="86" spans="1:16" x14ac:dyDescent="0.25">
      <c r="A86" s="34">
        <v>13</v>
      </c>
      <c r="B86" s="112"/>
      <c r="C86" s="111"/>
      <c r="D86" s="28" t="s">
        <v>1002</v>
      </c>
      <c r="E86" s="28" t="s">
        <v>2383</v>
      </c>
      <c r="F86" s="28" t="s">
        <v>2380</v>
      </c>
      <c r="G86" s="28" t="s">
        <v>2380</v>
      </c>
      <c r="H86" s="28" t="s">
        <v>2380</v>
      </c>
      <c r="I86" s="26" t="s">
        <v>2378</v>
      </c>
      <c r="J86" s="34" t="s">
        <v>1857</v>
      </c>
    </row>
    <row r="87" spans="1:16" x14ac:dyDescent="0.25">
      <c r="A87" s="34">
        <v>14</v>
      </c>
      <c r="B87" s="112"/>
      <c r="C87" s="111"/>
      <c r="D87" s="28" t="s">
        <v>1003</v>
      </c>
      <c r="E87" s="28" t="s">
        <v>2389</v>
      </c>
      <c r="F87" s="28" t="s">
        <v>2389</v>
      </c>
      <c r="G87" s="28" t="s">
        <v>2380</v>
      </c>
      <c r="H87" s="28" t="s">
        <v>2378</v>
      </c>
      <c r="I87" s="26" t="s">
        <v>2380</v>
      </c>
      <c r="J87" s="34" t="s">
        <v>1857</v>
      </c>
    </row>
    <row r="88" spans="1:16" x14ac:dyDescent="0.25">
      <c r="A88" s="34">
        <v>15</v>
      </c>
      <c r="B88" s="112"/>
      <c r="C88" s="111"/>
      <c r="D88" s="28" t="s">
        <v>1004</v>
      </c>
      <c r="E88" s="28" t="s">
        <v>2380</v>
      </c>
      <c r="F88" s="28" t="s">
        <v>2383</v>
      </c>
      <c r="G88" s="28" t="s">
        <v>2378</v>
      </c>
      <c r="H88" s="29" t="s">
        <v>2407</v>
      </c>
      <c r="I88" s="26" t="s">
        <v>2380</v>
      </c>
      <c r="J88" s="34" t="s">
        <v>1857</v>
      </c>
    </row>
    <row r="89" spans="1:16" x14ac:dyDescent="0.25">
      <c r="A89" s="34">
        <v>16</v>
      </c>
      <c r="B89" s="112"/>
      <c r="C89" s="111"/>
      <c r="D89" s="28" t="s">
        <v>1005</v>
      </c>
      <c r="E89" s="28" t="s">
        <v>2396</v>
      </c>
      <c r="F89" s="28" t="s">
        <v>2380</v>
      </c>
      <c r="G89" s="28" t="s">
        <v>2383</v>
      </c>
      <c r="H89" s="29" t="s">
        <v>2407</v>
      </c>
      <c r="I89" s="26" t="s">
        <v>2383</v>
      </c>
      <c r="J89" s="34" t="s">
        <v>1857</v>
      </c>
    </row>
    <row r="90" spans="1:16" x14ac:dyDescent="0.25">
      <c r="A90" s="34">
        <v>17</v>
      </c>
      <c r="B90" s="112"/>
      <c r="C90" s="111"/>
      <c r="D90" s="28" t="s">
        <v>1006</v>
      </c>
      <c r="E90" s="28" t="s">
        <v>2407</v>
      </c>
      <c r="F90" s="28" t="s">
        <v>2383</v>
      </c>
      <c r="G90" s="28" t="s">
        <v>2383</v>
      </c>
      <c r="H90" s="28" t="s">
        <v>2392</v>
      </c>
      <c r="I90" s="26" t="s">
        <v>2383</v>
      </c>
      <c r="J90" s="34" t="s">
        <v>1857</v>
      </c>
    </row>
    <row r="91" spans="1:16" x14ac:dyDescent="0.25">
      <c r="A91" s="34">
        <v>18</v>
      </c>
      <c r="B91" s="112"/>
      <c r="C91" s="111"/>
      <c r="D91" s="28" t="s">
        <v>1007</v>
      </c>
      <c r="E91" s="28" t="s">
        <v>2378</v>
      </c>
      <c r="F91" s="28" t="s">
        <v>2383</v>
      </c>
      <c r="G91" s="28" t="s">
        <v>2383</v>
      </c>
      <c r="H91" s="29" t="s">
        <v>2407</v>
      </c>
      <c r="I91" s="26" t="s">
        <v>2383</v>
      </c>
      <c r="J91" s="34" t="s">
        <v>1857</v>
      </c>
    </row>
    <row r="92" spans="1:16" x14ac:dyDescent="0.25">
      <c r="A92" s="34">
        <v>19</v>
      </c>
      <c r="B92" s="112"/>
      <c r="C92" s="111"/>
      <c r="D92" s="28" t="s">
        <v>1008</v>
      </c>
      <c r="E92" s="28" t="s">
        <v>2383</v>
      </c>
      <c r="F92" s="28" t="s">
        <v>2380</v>
      </c>
      <c r="G92" s="28" t="s">
        <v>2378</v>
      </c>
      <c r="H92" s="29" t="s">
        <v>2407</v>
      </c>
      <c r="I92" s="26" t="s">
        <v>2383</v>
      </c>
      <c r="J92" s="34" t="s">
        <v>1857</v>
      </c>
    </row>
    <row r="93" spans="1:16" x14ac:dyDescent="0.25">
      <c r="A93" s="34">
        <v>20</v>
      </c>
      <c r="B93" s="112"/>
      <c r="C93" s="111"/>
      <c r="D93" s="28" t="s">
        <v>1683</v>
      </c>
      <c r="E93" s="28" t="s">
        <v>2383</v>
      </c>
      <c r="F93" s="28" t="s">
        <v>2383</v>
      </c>
      <c r="G93" s="28" t="s">
        <v>2383</v>
      </c>
      <c r="H93" s="28" t="s">
        <v>2380</v>
      </c>
      <c r="I93" s="26" t="s">
        <v>2383</v>
      </c>
      <c r="J93" s="34" t="s">
        <v>1857</v>
      </c>
    </row>
    <row r="94" spans="1:16" x14ac:dyDescent="0.25">
      <c r="A94" s="34">
        <v>21</v>
      </c>
      <c r="B94" s="112"/>
      <c r="C94" s="111"/>
      <c r="D94" s="28" t="s">
        <v>1009</v>
      </c>
      <c r="E94" s="28" t="s">
        <v>2378</v>
      </c>
      <c r="F94" s="28" t="s">
        <v>2383</v>
      </c>
      <c r="G94" s="28" t="s">
        <v>2383</v>
      </c>
      <c r="H94" s="28" t="s">
        <v>2392</v>
      </c>
      <c r="I94" s="26" t="s">
        <v>2383</v>
      </c>
      <c r="J94" s="34" t="s">
        <v>1857</v>
      </c>
    </row>
    <row r="95" spans="1:16" x14ac:dyDescent="0.25">
      <c r="A95" s="34">
        <v>22</v>
      </c>
      <c r="B95" s="112"/>
      <c r="C95" s="111"/>
      <c r="D95" s="28" t="s">
        <v>1010</v>
      </c>
      <c r="E95" s="28" t="s">
        <v>2396</v>
      </c>
      <c r="F95" s="28" t="s">
        <v>2380</v>
      </c>
      <c r="G95" s="28" t="s">
        <v>2383</v>
      </c>
      <c r="H95" s="28" t="s">
        <v>2392</v>
      </c>
      <c r="I95" s="26" t="s">
        <v>2380</v>
      </c>
      <c r="J95" s="34" t="s">
        <v>1857</v>
      </c>
    </row>
    <row r="96" spans="1:16" x14ac:dyDescent="0.25">
      <c r="A96" s="34">
        <v>23</v>
      </c>
      <c r="B96" s="112"/>
      <c r="C96" s="111"/>
      <c r="D96" s="28" t="s">
        <v>1011</v>
      </c>
      <c r="E96" s="28" t="s">
        <v>2383</v>
      </c>
      <c r="F96" s="28" t="s">
        <v>2380</v>
      </c>
      <c r="G96" s="28" t="s">
        <v>2383</v>
      </c>
      <c r="H96" s="28" t="s">
        <v>2381</v>
      </c>
      <c r="I96" s="26" t="s">
        <v>2378</v>
      </c>
      <c r="J96" s="34" t="s">
        <v>1857</v>
      </c>
    </row>
    <row r="97" spans="1:10" x14ac:dyDescent="0.25">
      <c r="A97" s="34">
        <v>24</v>
      </c>
      <c r="B97" s="112"/>
      <c r="C97" s="111"/>
      <c r="D97" s="28" t="s">
        <v>1012</v>
      </c>
      <c r="E97" s="28" t="s">
        <v>2383</v>
      </c>
      <c r="F97" s="28" t="s">
        <v>2380</v>
      </c>
      <c r="G97" s="28" t="s">
        <v>2383</v>
      </c>
      <c r="H97" s="28" t="s">
        <v>2381</v>
      </c>
      <c r="I97" s="26" t="s">
        <v>2378</v>
      </c>
      <c r="J97" s="34" t="s">
        <v>1857</v>
      </c>
    </row>
    <row r="98" spans="1:10" x14ac:dyDescent="0.25">
      <c r="A98" s="34">
        <v>25</v>
      </c>
      <c r="B98" s="112"/>
      <c r="C98" s="111" t="s">
        <v>106</v>
      </c>
      <c r="D98" s="28" t="s">
        <v>105</v>
      </c>
      <c r="E98" s="28" t="s">
        <v>2383</v>
      </c>
      <c r="F98" s="28" t="s">
        <v>2380</v>
      </c>
      <c r="G98" s="28" t="s">
        <v>2378</v>
      </c>
      <c r="H98" s="28" t="s">
        <v>2380</v>
      </c>
      <c r="I98" s="26" t="s">
        <v>2380</v>
      </c>
      <c r="J98" s="34" t="s">
        <v>1858</v>
      </c>
    </row>
    <row r="99" spans="1:10" x14ac:dyDescent="0.25">
      <c r="A99" s="34">
        <v>26</v>
      </c>
      <c r="B99" s="112"/>
      <c r="C99" s="111"/>
      <c r="D99" s="28" t="s">
        <v>1013</v>
      </c>
      <c r="E99" s="28" t="s">
        <v>2380</v>
      </c>
      <c r="F99" s="28" t="s">
        <v>2383</v>
      </c>
      <c r="G99" s="28" t="s">
        <v>2378</v>
      </c>
      <c r="H99" s="29" t="s">
        <v>2407</v>
      </c>
      <c r="I99" s="26" t="s">
        <v>2380</v>
      </c>
      <c r="J99" s="34" t="s">
        <v>1857</v>
      </c>
    </row>
    <row r="100" spans="1:10" x14ac:dyDescent="0.25">
      <c r="A100" s="34">
        <v>27</v>
      </c>
      <c r="B100" s="112"/>
      <c r="C100" s="111"/>
      <c r="D100" s="28" t="s">
        <v>1014</v>
      </c>
      <c r="E100" s="28" t="s">
        <v>2389</v>
      </c>
      <c r="F100" s="28" t="s">
        <v>2383</v>
      </c>
      <c r="G100" s="28" t="s">
        <v>2378</v>
      </c>
      <c r="H100" s="28" t="s">
        <v>2376</v>
      </c>
      <c r="I100" s="26" t="s">
        <v>2383</v>
      </c>
      <c r="J100" s="34" t="s">
        <v>1859</v>
      </c>
    </row>
    <row r="101" spans="1:10" x14ac:dyDescent="0.25">
      <c r="A101" s="34">
        <v>28</v>
      </c>
      <c r="B101" s="112"/>
      <c r="C101" s="111"/>
      <c r="D101" s="28" t="s">
        <v>1015</v>
      </c>
      <c r="E101" s="28" t="s">
        <v>2378</v>
      </c>
      <c r="F101" s="28" t="s">
        <v>2389</v>
      </c>
      <c r="G101" s="28" t="s">
        <v>2383</v>
      </c>
      <c r="H101" s="29" t="s">
        <v>2407</v>
      </c>
      <c r="I101" s="26" t="s">
        <v>2378</v>
      </c>
      <c r="J101" s="34" t="s">
        <v>1859</v>
      </c>
    </row>
    <row r="102" spans="1:10" x14ac:dyDescent="0.25">
      <c r="A102" s="34">
        <v>29</v>
      </c>
      <c r="B102" s="112"/>
      <c r="C102" s="111"/>
      <c r="D102" s="28" t="s">
        <v>1016</v>
      </c>
      <c r="E102" s="28" t="s">
        <v>2383</v>
      </c>
      <c r="F102" s="28" t="s">
        <v>2380</v>
      </c>
      <c r="G102" s="28" t="s">
        <v>2383</v>
      </c>
      <c r="H102" s="28" t="s">
        <v>2393</v>
      </c>
      <c r="I102" s="26" t="s">
        <v>2378</v>
      </c>
      <c r="J102" s="34" t="s">
        <v>1859</v>
      </c>
    </row>
    <row r="103" spans="1:10" x14ac:dyDescent="0.25">
      <c r="A103" s="34">
        <v>30</v>
      </c>
      <c r="B103" s="112"/>
      <c r="C103" s="111"/>
      <c r="D103" s="28" t="s">
        <v>1684</v>
      </c>
      <c r="E103" s="28" t="s">
        <v>2383</v>
      </c>
      <c r="F103" s="28" t="s">
        <v>2380</v>
      </c>
      <c r="G103" s="28" t="s">
        <v>2380</v>
      </c>
      <c r="H103" s="28" t="s">
        <v>2392</v>
      </c>
      <c r="I103" s="26" t="s">
        <v>2378</v>
      </c>
      <c r="J103" s="34" t="s">
        <v>1859</v>
      </c>
    </row>
    <row r="104" spans="1:10" x14ac:dyDescent="0.25">
      <c r="A104" s="34">
        <v>31</v>
      </c>
      <c r="B104" s="112"/>
      <c r="C104" s="111"/>
      <c r="D104" s="28" t="s">
        <v>182</v>
      </c>
      <c r="E104" s="28" t="s">
        <v>2383</v>
      </c>
      <c r="F104" s="28" t="s">
        <v>2380</v>
      </c>
      <c r="G104" s="28" t="s">
        <v>2383</v>
      </c>
      <c r="H104" s="28" t="s">
        <v>2381</v>
      </c>
      <c r="I104" s="26" t="s">
        <v>2378</v>
      </c>
      <c r="J104" s="34" t="s">
        <v>1859</v>
      </c>
    </row>
    <row r="105" spans="1:10" x14ac:dyDescent="0.25">
      <c r="A105" s="34">
        <v>32</v>
      </c>
      <c r="B105" s="112"/>
      <c r="C105" s="111"/>
      <c r="D105" s="28" t="s">
        <v>183</v>
      </c>
      <c r="E105" s="28" t="s">
        <v>2383</v>
      </c>
      <c r="F105" s="28" t="s">
        <v>2380</v>
      </c>
      <c r="G105" s="28" t="s">
        <v>2383</v>
      </c>
      <c r="H105" s="28" t="s">
        <v>2381</v>
      </c>
      <c r="I105" s="26" t="s">
        <v>2378</v>
      </c>
      <c r="J105" s="34">
        <v>43501</v>
      </c>
    </row>
    <row r="106" spans="1:10" x14ac:dyDescent="0.25">
      <c r="A106" s="34">
        <v>33</v>
      </c>
      <c r="B106" s="112"/>
      <c r="C106" s="111"/>
      <c r="D106" s="28" t="s">
        <v>1017</v>
      </c>
      <c r="E106" s="28" t="s">
        <v>2396</v>
      </c>
      <c r="F106" s="28" t="s">
        <v>2380</v>
      </c>
      <c r="G106" s="28" t="s">
        <v>2383</v>
      </c>
      <c r="H106" s="28" t="s">
        <v>2392</v>
      </c>
      <c r="I106" s="26" t="s">
        <v>2376</v>
      </c>
      <c r="J106" s="34" t="s">
        <v>1859</v>
      </c>
    </row>
    <row r="107" spans="1:10" x14ac:dyDescent="0.25">
      <c r="A107" s="34">
        <v>34</v>
      </c>
      <c r="B107" s="112"/>
      <c r="C107" s="111"/>
      <c r="D107" s="28" t="s">
        <v>1018</v>
      </c>
      <c r="E107" s="28" t="s">
        <v>2383</v>
      </c>
      <c r="F107" s="28" t="s">
        <v>2392</v>
      </c>
      <c r="G107" s="28" t="s">
        <v>2380</v>
      </c>
      <c r="H107" s="28" t="s">
        <v>2380</v>
      </c>
      <c r="I107" s="26" t="s">
        <v>2380</v>
      </c>
      <c r="J107" s="34" t="s">
        <v>1860</v>
      </c>
    </row>
    <row r="108" spans="1:10" x14ac:dyDescent="0.25">
      <c r="A108" s="34">
        <v>35</v>
      </c>
      <c r="B108" s="112"/>
      <c r="C108" s="111" t="s">
        <v>107</v>
      </c>
      <c r="D108" s="28" t="s">
        <v>1685</v>
      </c>
      <c r="E108" s="28" t="s">
        <v>2378</v>
      </c>
      <c r="F108" s="28" t="s">
        <v>2383</v>
      </c>
      <c r="G108" s="28" t="s">
        <v>2378</v>
      </c>
      <c r="H108" s="28" t="s">
        <v>2383</v>
      </c>
      <c r="I108" s="26" t="s">
        <v>2383</v>
      </c>
      <c r="J108" s="34" t="s">
        <v>1857</v>
      </c>
    </row>
    <row r="109" spans="1:10" x14ac:dyDescent="0.25">
      <c r="A109" s="34">
        <v>36</v>
      </c>
      <c r="B109" s="112"/>
      <c r="C109" s="111"/>
      <c r="D109" s="28" t="s">
        <v>1686</v>
      </c>
      <c r="E109" s="28" t="s">
        <v>2383</v>
      </c>
      <c r="F109" s="28" t="s">
        <v>2392</v>
      </c>
      <c r="G109" s="28" t="s">
        <v>2383</v>
      </c>
      <c r="H109" s="28" t="s">
        <v>2380</v>
      </c>
      <c r="I109" s="26" t="s">
        <v>2378</v>
      </c>
      <c r="J109" s="34" t="s">
        <v>1861</v>
      </c>
    </row>
    <row r="110" spans="1:10" x14ac:dyDescent="0.25">
      <c r="A110" s="34">
        <v>37</v>
      </c>
      <c r="B110" s="112"/>
      <c r="C110" s="111"/>
      <c r="D110" s="28" t="s">
        <v>1687</v>
      </c>
      <c r="E110" s="28" t="s">
        <v>2378</v>
      </c>
      <c r="F110" s="28" t="s">
        <v>2383</v>
      </c>
      <c r="G110" s="28" t="s">
        <v>2378</v>
      </c>
      <c r="H110" s="28" t="s">
        <v>2401</v>
      </c>
      <c r="I110" s="26" t="s">
        <v>2380</v>
      </c>
      <c r="J110" s="34" t="s">
        <v>1861</v>
      </c>
    </row>
    <row r="111" spans="1:10" x14ac:dyDescent="0.25">
      <c r="A111" s="34">
        <v>38</v>
      </c>
      <c r="B111" s="112"/>
      <c r="C111" s="111"/>
      <c r="D111" s="28" t="s">
        <v>1688</v>
      </c>
      <c r="E111" s="28" t="s">
        <v>2378</v>
      </c>
      <c r="F111" s="28" t="s">
        <v>2383</v>
      </c>
      <c r="G111" s="28" t="s">
        <v>2380</v>
      </c>
      <c r="H111" s="29" t="s">
        <v>2389</v>
      </c>
      <c r="I111" s="26" t="s">
        <v>2383</v>
      </c>
      <c r="J111" s="34" t="s">
        <v>1861</v>
      </c>
    </row>
    <row r="112" spans="1:10" x14ac:dyDescent="0.25">
      <c r="A112" s="34">
        <v>39</v>
      </c>
      <c r="B112" s="112"/>
      <c r="C112" s="111"/>
      <c r="D112" s="28" t="s">
        <v>1689</v>
      </c>
      <c r="E112" s="28" t="s">
        <v>2380</v>
      </c>
      <c r="F112" s="28" t="s">
        <v>2383</v>
      </c>
      <c r="G112" s="28" t="s">
        <v>2378</v>
      </c>
      <c r="H112" s="28" t="s">
        <v>2396</v>
      </c>
      <c r="I112" s="26" t="s">
        <v>2380</v>
      </c>
      <c r="J112" s="34" t="s">
        <v>1861</v>
      </c>
    </row>
    <row r="113" spans="1:10" x14ac:dyDescent="0.25">
      <c r="A113" s="34">
        <v>40</v>
      </c>
      <c r="B113" s="112"/>
      <c r="C113" s="111"/>
      <c r="D113" s="28" t="s">
        <v>1690</v>
      </c>
      <c r="E113" s="28" t="s">
        <v>2380</v>
      </c>
      <c r="F113" s="28" t="s">
        <v>2383</v>
      </c>
      <c r="G113" s="28" t="s">
        <v>2378</v>
      </c>
      <c r="H113" s="28" t="s">
        <v>2376</v>
      </c>
      <c r="I113" s="26" t="s">
        <v>2383</v>
      </c>
      <c r="J113" s="34" t="s">
        <v>1861</v>
      </c>
    </row>
    <row r="114" spans="1:10" x14ac:dyDescent="0.25">
      <c r="A114" s="34">
        <v>41</v>
      </c>
      <c r="B114" s="112"/>
      <c r="C114" s="111"/>
      <c r="D114" s="28" t="s">
        <v>1691</v>
      </c>
      <c r="E114" s="28" t="s">
        <v>2383</v>
      </c>
      <c r="F114" s="28" t="s">
        <v>2380</v>
      </c>
      <c r="G114" s="28" t="s">
        <v>2383</v>
      </c>
      <c r="H114" s="28" t="s">
        <v>2392</v>
      </c>
      <c r="I114" s="26" t="s">
        <v>2380</v>
      </c>
      <c r="J114" s="34" t="s">
        <v>1861</v>
      </c>
    </row>
    <row r="115" spans="1:10" x14ac:dyDescent="0.25">
      <c r="A115" s="34">
        <v>42</v>
      </c>
      <c r="B115" s="112"/>
      <c r="C115" s="111"/>
      <c r="D115" s="28" t="s">
        <v>1692</v>
      </c>
      <c r="E115" s="28" t="s">
        <v>2396</v>
      </c>
      <c r="F115" s="28" t="s">
        <v>2380</v>
      </c>
      <c r="G115" s="28" t="s">
        <v>2383</v>
      </c>
      <c r="H115" s="28" t="s">
        <v>2392</v>
      </c>
      <c r="I115" s="26" t="s">
        <v>2380</v>
      </c>
      <c r="J115" s="34" t="s">
        <v>1861</v>
      </c>
    </row>
    <row r="116" spans="1:10" x14ac:dyDescent="0.25">
      <c r="A116" s="34">
        <v>43</v>
      </c>
      <c r="B116" s="112"/>
      <c r="C116" s="111"/>
      <c r="D116" s="28" t="s">
        <v>1693</v>
      </c>
      <c r="E116" s="28" t="s">
        <v>2383</v>
      </c>
      <c r="F116" s="28" t="s">
        <v>2383</v>
      </c>
      <c r="G116" s="28" t="s">
        <v>2380</v>
      </c>
      <c r="H116" s="28" t="s">
        <v>2380</v>
      </c>
      <c r="I116" s="26" t="s">
        <v>2383</v>
      </c>
      <c r="J116" s="34" t="s">
        <v>1862</v>
      </c>
    </row>
    <row r="117" spans="1:10" x14ac:dyDescent="0.25">
      <c r="A117" s="34">
        <v>44</v>
      </c>
      <c r="B117" s="112"/>
      <c r="C117" s="111"/>
      <c r="D117" s="28" t="s">
        <v>1694</v>
      </c>
      <c r="E117" s="28" t="s">
        <v>2383</v>
      </c>
      <c r="F117" s="28" t="s">
        <v>2380</v>
      </c>
      <c r="G117" s="28" t="s">
        <v>2383</v>
      </c>
      <c r="H117" s="28" t="s">
        <v>2393</v>
      </c>
      <c r="I117" s="26" t="s">
        <v>2380</v>
      </c>
      <c r="J117" s="34" t="s">
        <v>1861</v>
      </c>
    </row>
    <row r="118" spans="1:10" x14ac:dyDescent="0.25">
      <c r="A118" s="34">
        <v>45</v>
      </c>
      <c r="B118" s="112"/>
      <c r="C118" s="111"/>
      <c r="D118" s="28" t="s">
        <v>1695</v>
      </c>
      <c r="E118" s="28" t="s">
        <v>2383</v>
      </c>
      <c r="F118" s="28" t="s">
        <v>2380</v>
      </c>
      <c r="G118" s="28" t="s">
        <v>2380</v>
      </c>
      <c r="H118" s="28" t="s">
        <v>2381</v>
      </c>
      <c r="I118" s="26" t="s">
        <v>2378</v>
      </c>
      <c r="J118" s="34" t="s">
        <v>1861</v>
      </c>
    </row>
    <row r="119" spans="1:10" x14ac:dyDescent="0.25">
      <c r="A119" s="34">
        <v>46</v>
      </c>
      <c r="B119" s="112"/>
      <c r="C119" s="111"/>
      <c r="D119" s="28" t="s">
        <v>1696</v>
      </c>
      <c r="E119" s="28" t="s">
        <v>2383</v>
      </c>
      <c r="F119" s="28" t="s">
        <v>2380</v>
      </c>
      <c r="G119" s="28" t="s">
        <v>2383</v>
      </c>
      <c r="H119" s="28" t="s">
        <v>2381</v>
      </c>
      <c r="I119" s="26" t="s">
        <v>2378</v>
      </c>
      <c r="J119" s="34" t="s">
        <v>1861</v>
      </c>
    </row>
    <row r="120" spans="1:10" x14ac:dyDescent="0.25">
      <c r="A120" s="34">
        <v>47</v>
      </c>
      <c r="B120" s="112"/>
      <c r="C120" s="111" t="s">
        <v>109</v>
      </c>
      <c r="D120" s="28" t="s">
        <v>1019</v>
      </c>
      <c r="E120" s="28" t="s">
        <v>2389</v>
      </c>
      <c r="F120" s="28" t="s">
        <v>2383</v>
      </c>
      <c r="G120" s="28" t="s">
        <v>2378</v>
      </c>
      <c r="H120" s="29" t="s">
        <v>2407</v>
      </c>
      <c r="I120" s="26" t="s">
        <v>2383</v>
      </c>
      <c r="J120" s="34" t="s">
        <v>1861</v>
      </c>
    </row>
    <row r="121" spans="1:10" x14ac:dyDescent="0.25">
      <c r="A121" s="34">
        <v>48</v>
      </c>
      <c r="B121" s="112"/>
      <c r="C121" s="111"/>
      <c r="D121" s="28" t="s">
        <v>1020</v>
      </c>
      <c r="E121" s="28" t="s">
        <v>2389</v>
      </c>
      <c r="F121" s="28" t="s">
        <v>2383</v>
      </c>
      <c r="G121" s="28" t="s">
        <v>2378</v>
      </c>
      <c r="H121" s="29" t="s">
        <v>2376</v>
      </c>
      <c r="I121" s="26" t="s">
        <v>2383</v>
      </c>
      <c r="J121" s="34" t="s">
        <v>1861</v>
      </c>
    </row>
    <row r="122" spans="1:10" x14ac:dyDescent="0.25">
      <c r="A122" s="34">
        <v>49</v>
      </c>
      <c r="B122" s="112"/>
      <c r="C122" s="111"/>
      <c r="D122" s="28" t="s">
        <v>864</v>
      </c>
      <c r="E122" s="28" t="s">
        <v>2378</v>
      </c>
      <c r="F122" s="28" t="s">
        <v>2389</v>
      </c>
      <c r="G122" s="28" t="s">
        <v>2380</v>
      </c>
      <c r="H122" s="28" t="s">
        <v>2394</v>
      </c>
      <c r="I122" s="26" t="s">
        <v>2383</v>
      </c>
      <c r="J122" s="34" t="s">
        <v>1861</v>
      </c>
    </row>
    <row r="123" spans="1:10" x14ac:dyDescent="0.25">
      <c r="A123" s="34">
        <v>50</v>
      </c>
      <c r="B123" s="112"/>
      <c r="C123" s="111"/>
      <c r="D123" s="28" t="s">
        <v>1698</v>
      </c>
      <c r="E123" s="28" t="s">
        <v>2380</v>
      </c>
      <c r="F123" s="28" t="s">
        <v>2383</v>
      </c>
      <c r="G123" s="28" t="s">
        <v>2378</v>
      </c>
      <c r="H123" s="28" t="s">
        <v>2376</v>
      </c>
      <c r="I123" s="26" t="s">
        <v>2376</v>
      </c>
      <c r="J123" s="34" t="s">
        <v>1861</v>
      </c>
    </row>
    <row r="124" spans="1:10" x14ac:dyDescent="0.25">
      <c r="A124" s="34">
        <v>51</v>
      </c>
      <c r="B124" s="112"/>
      <c r="C124" s="111"/>
      <c r="D124" s="28" t="s">
        <v>1021</v>
      </c>
      <c r="E124" s="28" t="s">
        <v>2378</v>
      </c>
      <c r="F124" s="28" t="s">
        <v>2383</v>
      </c>
      <c r="G124" s="28" t="s">
        <v>2378</v>
      </c>
      <c r="H124" s="28" t="s">
        <v>2389</v>
      </c>
      <c r="I124" s="26" t="s">
        <v>2383</v>
      </c>
      <c r="J124" s="34" t="s">
        <v>1861</v>
      </c>
    </row>
    <row r="125" spans="1:10" x14ac:dyDescent="0.25">
      <c r="A125" s="34">
        <v>52</v>
      </c>
      <c r="B125" s="112"/>
      <c r="C125" s="111"/>
      <c r="D125" s="28" t="s">
        <v>879</v>
      </c>
      <c r="E125" s="28" t="s">
        <v>2389</v>
      </c>
      <c r="F125" s="28" t="s">
        <v>2389</v>
      </c>
      <c r="G125" s="28" t="s">
        <v>2378</v>
      </c>
      <c r="H125" s="28" t="s">
        <v>2400</v>
      </c>
      <c r="I125" s="26" t="s">
        <v>2383</v>
      </c>
      <c r="J125" s="34" t="s">
        <v>1861</v>
      </c>
    </row>
    <row r="126" spans="1:10" x14ac:dyDescent="0.25">
      <c r="A126" s="34">
        <v>53</v>
      </c>
      <c r="B126" s="112"/>
      <c r="C126" s="111"/>
      <c r="D126" s="28" t="s">
        <v>1022</v>
      </c>
      <c r="E126" s="28" t="s">
        <v>2380</v>
      </c>
      <c r="F126" s="28" t="s">
        <v>2383</v>
      </c>
      <c r="G126" s="28" t="s">
        <v>2380</v>
      </c>
      <c r="H126" s="29" t="s">
        <v>2407</v>
      </c>
      <c r="I126" s="26" t="s">
        <v>2380</v>
      </c>
      <c r="J126" s="34" t="s">
        <v>1861</v>
      </c>
    </row>
    <row r="127" spans="1:10" x14ac:dyDescent="0.25">
      <c r="A127" s="34">
        <v>54</v>
      </c>
      <c r="B127" s="112"/>
      <c r="C127" s="111"/>
      <c r="D127" s="28" t="s">
        <v>1023</v>
      </c>
      <c r="E127" s="28" t="s">
        <v>2378</v>
      </c>
      <c r="F127" s="28" t="s">
        <v>2383</v>
      </c>
      <c r="G127" s="28" t="s">
        <v>2378</v>
      </c>
      <c r="H127" s="28" t="s">
        <v>2396</v>
      </c>
      <c r="I127" s="26" t="s">
        <v>2380</v>
      </c>
      <c r="J127" s="34" t="s">
        <v>1861</v>
      </c>
    </row>
    <row r="128" spans="1:10" x14ac:dyDescent="0.25">
      <c r="A128" s="34">
        <v>55</v>
      </c>
      <c r="B128" s="112"/>
      <c r="C128" s="111"/>
      <c r="D128" s="28" t="s">
        <v>1024</v>
      </c>
      <c r="E128" s="28" t="s">
        <v>2389</v>
      </c>
      <c r="F128" s="28" t="s">
        <v>2383</v>
      </c>
      <c r="G128" s="28" t="s">
        <v>2380</v>
      </c>
      <c r="H128" s="28" t="s">
        <v>2400</v>
      </c>
      <c r="I128" s="26" t="s">
        <v>2380</v>
      </c>
      <c r="J128" s="34" t="s">
        <v>1861</v>
      </c>
    </row>
    <row r="129" spans="1:11" x14ac:dyDescent="0.25">
      <c r="A129" s="34">
        <v>56</v>
      </c>
      <c r="B129" s="112"/>
      <c r="C129" s="111"/>
      <c r="D129" s="28" t="s">
        <v>1749</v>
      </c>
      <c r="E129" s="28" t="s">
        <v>2383</v>
      </c>
      <c r="F129" s="28" t="s">
        <v>2392</v>
      </c>
      <c r="G129" s="28" t="s">
        <v>2380</v>
      </c>
      <c r="H129" s="28" t="s">
        <v>2380</v>
      </c>
      <c r="I129" s="26" t="s">
        <v>2378</v>
      </c>
      <c r="J129" s="34" t="s">
        <v>1861</v>
      </c>
    </row>
    <row r="130" spans="1:11" x14ac:dyDescent="0.25">
      <c r="A130" s="34">
        <v>57</v>
      </c>
      <c r="B130" s="112"/>
      <c r="C130" s="111"/>
      <c r="D130" s="28" t="s">
        <v>1025</v>
      </c>
      <c r="E130" s="28" t="s">
        <v>2396</v>
      </c>
      <c r="F130" s="28" t="s">
        <v>2383</v>
      </c>
      <c r="G130" s="28" t="s">
        <v>2383</v>
      </c>
      <c r="H130" s="28" t="s">
        <v>2392</v>
      </c>
      <c r="I130" s="26" t="s">
        <v>2376</v>
      </c>
      <c r="J130" s="34" t="s">
        <v>1861</v>
      </c>
    </row>
    <row r="131" spans="1:11" x14ac:dyDescent="0.25">
      <c r="A131" s="34">
        <v>58</v>
      </c>
      <c r="B131" s="112"/>
      <c r="C131" s="111"/>
      <c r="D131" s="28" t="s">
        <v>1026</v>
      </c>
      <c r="E131" s="28" t="s">
        <v>2389</v>
      </c>
      <c r="F131" s="28" t="s">
        <v>2383</v>
      </c>
      <c r="G131" s="28" t="s">
        <v>2380</v>
      </c>
      <c r="H131" s="28" t="s">
        <v>2396</v>
      </c>
      <c r="I131" s="26" t="s">
        <v>2376</v>
      </c>
      <c r="J131" s="34" t="s">
        <v>1861</v>
      </c>
    </row>
    <row r="132" spans="1:11" x14ac:dyDescent="0.25">
      <c r="A132" s="34">
        <v>59</v>
      </c>
      <c r="B132" s="112"/>
      <c r="C132" s="111"/>
      <c r="D132" s="28" t="s">
        <v>1027</v>
      </c>
      <c r="E132" s="28" t="s">
        <v>2383</v>
      </c>
      <c r="F132" s="28" t="s">
        <v>2380</v>
      </c>
      <c r="G132" s="28" t="s">
        <v>2383</v>
      </c>
      <c r="H132" s="28" t="s">
        <v>2381</v>
      </c>
      <c r="I132" s="26" t="s">
        <v>2378</v>
      </c>
      <c r="J132" s="34" t="s">
        <v>1861</v>
      </c>
    </row>
    <row r="133" spans="1:11" x14ac:dyDescent="0.25">
      <c r="A133" s="34">
        <v>60</v>
      </c>
      <c r="B133" s="112"/>
      <c r="C133" s="111"/>
      <c r="D133" s="28" t="s">
        <v>1699</v>
      </c>
      <c r="E133" s="28" t="s">
        <v>2383</v>
      </c>
      <c r="F133" s="28" t="s">
        <v>2380</v>
      </c>
      <c r="G133" s="28" t="s">
        <v>2380</v>
      </c>
      <c r="H133" s="28" t="s">
        <v>2381</v>
      </c>
      <c r="I133" s="26" t="s">
        <v>2378</v>
      </c>
      <c r="J133" s="34" t="s">
        <v>1861</v>
      </c>
    </row>
    <row r="134" spans="1:11" x14ac:dyDescent="0.25">
      <c r="A134" s="34">
        <v>61</v>
      </c>
      <c r="B134" s="112"/>
      <c r="C134" s="111" t="s">
        <v>110</v>
      </c>
      <c r="D134" s="28" t="s">
        <v>880</v>
      </c>
      <c r="E134" s="28" t="s">
        <v>2380</v>
      </c>
      <c r="F134" s="28" t="s">
        <v>2389</v>
      </c>
      <c r="G134" s="28" t="s">
        <v>2378</v>
      </c>
      <c r="H134" s="28" t="s">
        <v>2376</v>
      </c>
      <c r="I134" s="26" t="s">
        <v>2383</v>
      </c>
      <c r="J134" s="34" t="s">
        <v>1861</v>
      </c>
    </row>
    <row r="135" spans="1:11" x14ac:dyDescent="0.25">
      <c r="A135" s="34">
        <v>62</v>
      </c>
      <c r="B135" s="112"/>
      <c r="C135" s="111"/>
      <c r="D135" s="28" t="s">
        <v>971</v>
      </c>
      <c r="E135" s="28" t="s">
        <v>2396</v>
      </c>
      <c r="F135" s="28" t="s">
        <v>2380</v>
      </c>
      <c r="G135" s="28" t="s">
        <v>2378</v>
      </c>
      <c r="H135" s="28" t="s">
        <v>2392</v>
      </c>
      <c r="I135" s="26" t="s">
        <v>2383</v>
      </c>
      <c r="J135" s="34" t="s">
        <v>1863</v>
      </c>
      <c r="K135" s="41" t="s">
        <v>1864</v>
      </c>
    </row>
    <row r="136" spans="1:11" x14ac:dyDescent="0.25">
      <c r="A136" s="34">
        <v>63</v>
      </c>
      <c r="B136" s="112"/>
      <c r="C136" s="111"/>
      <c r="D136" s="28" t="s">
        <v>1028</v>
      </c>
      <c r="E136" s="28" t="s">
        <v>2378</v>
      </c>
      <c r="F136" s="28" t="s">
        <v>2380</v>
      </c>
      <c r="G136" s="28" t="s">
        <v>2383</v>
      </c>
      <c r="H136" s="28" t="s">
        <v>2380</v>
      </c>
      <c r="I136" s="26" t="s">
        <v>2383</v>
      </c>
      <c r="J136" s="34" t="s">
        <v>1865</v>
      </c>
    </row>
    <row r="137" spans="1:11" x14ac:dyDescent="0.25">
      <c r="A137" s="34">
        <v>64</v>
      </c>
      <c r="B137" s="112"/>
      <c r="C137" s="111"/>
      <c r="D137" s="28" t="s">
        <v>1029</v>
      </c>
      <c r="E137" s="28" t="s">
        <v>2407</v>
      </c>
      <c r="F137" s="28" t="s">
        <v>2396</v>
      </c>
      <c r="G137" s="28" t="s">
        <v>2380</v>
      </c>
      <c r="H137" s="28" t="s">
        <v>2378</v>
      </c>
      <c r="I137" s="26" t="s">
        <v>2383</v>
      </c>
      <c r="J137" s="34" t="s">
        <v>1865</v>
      </c>
    </row>
    <row r="138" spans="1:11" x14ac:dyDescent="0.25">
      <c r="A138" s="34">
        <v>65</v>
      </c>
      <c r="B138" s="112"/>
      <c r="C138" s="111"/>
      <c r="D138" s="28" t="s">
        <v>1030</v>
      </c>
      <c r="E138" s="28" t="s">
        <v>2378</v>
      </c>
      <c r="F138" s="28" t="s">
        <v>2389</v>
      </c>
      <c r="G138" s="28" t="s">
        <v>2380</v>
      </c>
      <c r="H138" s="28" t="s">
        <v>2392</v>
      </c>
      <c r="I138" s="26" t="s">
        <v>2376</v>
      </c>
      <c r="J138" s="34" t="s">
        <v>1865</v>
      </c>
    </row>
    <row r="139" spans="1:11" x14ac:dyDescent="0.25">
      <c r="A139" s="34">
        <v>66</v>
      </c>
      <c r="B139" s="112"/>
      <c r="C139" s="111"/>
      <c r="D139" s="28" t="s">
        <v>1031</v>
      </c>
      <c r="E139" s="28" t="s">
        <v>2380</v>
      </c>
      <c r="F139" s="28" t="s">
        <v>2383</v>
      </c>
      <c r="G139" s="28" t="s">
        <v>2378</v>
      </c>
      <c r="H139" s="28" t="s">
        <v>2376</v>
      </c>
      <c r="I139" s="26" t="s">
        <v>2376</v>
      </c>
      <c r="J139" s="34" t="s">
        <v>1865</v>
      </c>
    </row>
    <row r="140" spans="1:11" x14ac:dyDescent="0.25">
      <c r="A140" s="34">
        <v>67</v>
      </c>
      <c r="B140" s="112"/>
      <c r="C140" s="111"/>
      <c r="D140" s="28" t="s">
        <v>1032</v>
      </c>
      <c r="E140" s="28" t="s">
        <v>2378</v>
      </c>
      <c r="F140" s="28" t="s">
        <v>2383</v>
      </c>
      <c r="G140" s="28" t="s">
        <v>2378</v>
      </c>
      <c r="H140" s="28" t="s">
        <v>2389</v>
      </c>
      <c r="I140" s="26" t="s">
        <v>2383</v>
      </c>
      <c r="J140" s="34" t="s">
        <v>1865</v>
      </c>
    </row>
    <row r="141" spans="1:11" x14ac:dyDescent="0.25">
      <c r="A141" s="34">
        <v>68</v>
      </c>
      <c r="B141" s="112"/>
      <c r="C141" s="111"/>
      <c r="D141" s="28" t="s">
        <v>1033</v>
      </c>
      <c r="E141" s="28" t="s">
        <v>2389</v>
      </c>
      <c r="F141" s="28" t="s">
        <v>2383</v>
      </c>
      <c r="G141" s="28" t="s">
        <v>2378</v>
      </c>
      <c r="H141" s="29" t="s">
        <v>2407</v>
      </c>
      <c r="I141" s="26" t="s">
        <v>2380</v>
      </c>
      <c r="J141" s="34" t="s">
        <v>1865</v>
      </c>
    </row>
    <row r="142" spans="1:11" x14ac:dyDescent="0.25">
      <c r="A142" s="34">
        <v>69</v>
      </c>
      <c r="B142" s="112"/>
      <c r="C142" s="111"/>
      <c r="D142" s="28" t="s">
        <v>1034</v>
      </c>
      <c r="E142" s="28" t="s">
        <v>2383</v>
      </c>
      <c r="F142" s="28" t="s">
        <v>2380</v>
      </c>
      <c r="G142" s="28" t="s">
        <v>2380</v>
      </c>
      <c r="H142" s="28" t="s">
        <v>2380</v>
      </c>
      <c r="I142" s="26" t="s">
        <v>2383</v>
      </c>
      <c r="J142" s="34" t="s">
        <v>1865</v>
      </c>
    </row>
    <row r="143" spans="1:11" x14ac:dyDescent="0.25">
      <c r="A143" s="34">
        <v>70</v>
      </c>
      <c r="B143" s="112"/>
      <c r="C143" s="111"/>
      <c r="D143" s="28" t="s">
        <v>1700</v>
      </c>
      <c r="E143" s="28" t="s">
        <v>2396</v>
      </c>
      <c r="F143" s="28" t="s">
        <v>2380</v>
      </c>
      <c r="G143" s="28" t="s">
        <v>2383</v>
      </c>
      <c r="H143" s="28" t="s">
        <v>2392</v>
      </c>
      <c r="I143" s="26" t="s">
        <v>2376</v>
      </c>
      <c r="J143" s="34" t="s">
        <v>1865</v>
      </c>
    </row>
    <row r="144" spans="1:11" x14ac:dyDescent="0.25">
      <c r="A144" s="34">
        <v>71</v>
      </c>
      <c r="B144" s="112"/>
      <c r="C144" s="111"/>
      <c r="D144" s="28" t="s">
        <v>184</v>
      </c>
      <c r="E144" s="28" t="s">
        <v>2396</v>
      </c>
      <c r="F144" s="28" t="s">
        <v>2380</v>
      </c>
      <c r="G144" s="28" t="s">
        <v>2383</v>
      </c>
      <c r="H144" s="28" t="s">
        <v>2392</v>
      </c>
      <c r="I144" s="26" t="s">
        <v>2383</v>
      </c>
      <c r="J144" s="34" t="s">
        <v>1865</v>
      </c>
    </row>
    <row r="145" spans="1:10" x14ac:dyDescent="0.25">
      <c r="A145" s="34">
        <v>72</v>
      </c>
      <c r="B145" s="112"/>
      <c r="C145" s="111"/>
      <c r="D145" s="28" t="s">
        <v>1035</v>
      </c>
      <c r="E145" s="28" t="s">
        <v>2383</v>
      </c>
      <c r="F145" s="28" t="s">
        <v>2380</v>
      </c>
      <c r="G145" s="28" t="s">
        <v>2383</v>
      </c>
      <c r="H145" s="28" t="s">
        <v>2381</v>
      </c>
      <c r="I145" s="26" t="s">
        <v>2378</v>
      </c>
      <c r="J145" s="34" t="s">
        <v>1865</v>
      </c>
    </row>
    <row r="146" spans="1:10" x14ac:dyDescent="0.25">
      <c r="A146" s="34">
        <v>73</v>
      </c>
      <c r="B146" s="112"/>
      <c r="C146" s="111"/>
      <c r="D146" s="28" t="s">
        <v>1036</v>
      </c>
      <c r="E146" s="28" t="s">
        <v>2383</v>
      </c>
      <c r="F146" s="28" t="s">
        <v>2380</v>
      </c>
      <c r="G146" s="28" t="s">
        <v>2380</v>
      </c>
      <c r="H146" s="28" t="s">
        <v>2381</v>
      </c>
      <c r="I146" s="4" t="s">
        <v>2378</v>
      </c>
      <c r="J146" s="34" t="s">
        <v>1865</v>
      </c>
    </row>
    <row r="147" spans="1:10" x14ac:dyDescent="0.25">
      <c r="A147" s="34">
        <v>74</v>
      </c>
      <c r="B147" s="112"/>
      <c r="C147" s="111" t="s">
        <v>111</v>
      </c>
      <c r="D147" s="28" t="s">
        <v>1037</v>
      </c>
      <c r="E147" s="28" t="s">
        <v>2389</v>
      </c>
      <c r="F147" s="28" t="s">
        <v>2383</v>
      </c>
      <c r="G147" s="28" t="s">
        <v>2380</v>
      </c>
      <c r="H147" s="29" t="s">
        <v>2400</v>
      </c>
      <c r="I147" s="4" t="s">
        <v>2380</v>
      </c>
      <c r="J147" s="34" t="s">
        <v>1865</v>
      </c>
    </row>
    <row r="148" spans="1:10" x14ac:dyDescent="0.25">
      <c r="A148" s="34">
        <v>75</v>
      </c>
      <c r="B148" s="112"/>
      <c r="C148" s="111"/>
      <c r="D148" s="28" t="s">
        <v>1038</v>
      </c>
      <c r="E148" s="28" t="s">
        <v>2378</v>
      </c>
      <c r="F148" s="28" t="s">
        <v>2383</v>
      </c>
      <c r="G148" s="28" t="s">
        <v>2383</v>
      </c>
      <c r="H148" s="28" t="s">
        <v>2396</v>
      </c>
      <c r="I148" s="4" t="s">
        <v>2383</v>
      </c>
      <c r="J148" s="34" t="s">
        <v>1865</v>
      </c>
    </row>
    <row r="149" spans="1:10" x14ac:dyDescent="0.25">
      <c r="A149" s="34">
        <v>76</v>
      </c>
      <c r="B149" s="112"/>
      <c r="C149" s="111"/>
      <c r="D149" s="28" t="s">
        <v>1039</v>
      </c>
      <c r="E149" s="28" t="s">
        <v>2389</v>
      </c>
      <c r="F149" s="28" t="s">
        <v>2383</v>
      </c>
      <c r="G149" s="28" t="s">
        <v>2380</v>
      </c>
      <c r="H149" s="28" t="s">
        <v>2378</v>
      </c>
      <c r="I149" s="4" t="s">
        <v>2383</v>
      </c>
      <c r="J149" s="34" t="s">
        <v>1865</v>
      </c>
    </row>
    <row r="150" spans="1:10" x14ac:dyDescent="0.25">
      <c r="A150" s="34">
        <v>77</v>
      </c>
      <c r="B150" s="112"/>
      <c r="C150" s="111"/>
      <c r="D150" s="28" t="s">
        <v>1040</v>
      </c>
      <c r="E150" s="28" t="s">
        <v>2378</v>
      </c>
      <c r="F150" s="28" t="s">
        <v>2389</v>
      </c>
      <c r="G150" s="28" t="s">
        <v>2378</v>
      </c>
      <c r="H150" s="28" t="s">
        <v>2400</v>
      </c>
      <c r="I150" s="4" t="s">
        <v>2380</v>
      </c>
      <c r="J150" s="34" t="s">
        <v>1865</v>
      </c>
    </row>
    <row r="151" spans="1:10" x14ac:dyDescent="0.25">
      <c r="A151" s="34">
        <v>78</v>
      </c>
      <c r="B151" s="112"/>
      <c r="C151" s="111"/>
      <c r="D151" s="28" t="s">
        <v>1041</v>
      </c>
      <c r="E151" s="28" t="s">
        <v>2383</v>
      </c>
      <c r="F151" s="28" t="s">
        <v>2380</v>
      </c>
      <c r="G151" s="28" t="s">
        <v>2378</v>
      </c>
      <c r="H151" s="28" t="s">
        <v>2380</v>
      </c>
      <c r="I151" s="4" t="s">
        <v>2383</v>
      </c>
      <c r="J151" s="34" t="s">
        <v>1865</v>
      </c>
    </row>
    <row r="152" spans="1:10" x14ac:dyDescent="0.25">
      <c r="A152" s="34">
        <v>79</v>
      </c>
      <c r="B152" s="112"/>
      <c r="C152" s="111"/>
      <c r="D152" s="28" t="s">
        <v>1042</v>
      </c>
      <c r="E152" s="28" t="s">
        <v>2380</v>
      </c>
      <c r="F152" s="28" t="s">
        <v>2380</v>
      </c>
      <c r="G152" s="28" t="s">
        <v>2378</v>
      </c>
      <c r="H152" s="28" t="s">
        <v>2376</v>
      </c>
      <c r="I152" s="4" t="s">
        <v>2378</v>
      </c>
      <c r="J152" s="34" t="s">
        <v>1865</v>
      </c>
    </row>
    <row r="153" spans="1:10" x14ac:dyDescent="0.25">
      <c r="A153" s="34">
        <v>80</v>
      </c>
      <c r="B153" s="112"/>
      <c r="C153" s="111"/>
      <c r="D153" s="28" t="s">
        <v>1701</v>
      </c>
      <c r="E153" s="28" t="s">
        <v>2389</v>
      </c>
      <c r="F153" s="28" t="s">
        <v>2383</v>
      </c>
      <c r="G153" s="28" t="s">
        <v>2380</v>
      </c>
      <c r="H153" s="29" t="s">
        <v>2389</v>
      </c>
      <c r="I153" s="4" t="s">
        <v>2380</v>
      </c>
      <c r="J153" s="34" t="s">
        <v>1865</v>
      </c>
    </row>
    <row r="154" spans="1:10" x14ac:dyDescent="0.25">
      <c r="A154" s="34">
        <v>81</v>
      </c>
      <c r="B154" s="112"/>
      <c r="C154" s="111"/>
      <c r="D154" s="28" t="s">
        <v>1043</v>
      </c>
      <c r="E154" s="28" t="s">
        <v>2396</v>
      </c>
      <c r="F154" s="28" t="s">
        <v>2380</v>
      </c>
      <c r="G154" s="28" t="s">
        <v>2380</v>
      </c>
      <c r="H154" s="28" t="s">
        <v>2392</v>
      </c>
      <c r="I154" s="4" t="s">
        <v>2380</v>
      </c>
      <c r="J154" s="34" t="s">
        <v>1865</v>
      </c>
    </row>
    <row r="155" spans="1:10" x14ac:dyDescent="0.25">
      <c r="A155" s="34">
        <v>82</v>
      </c>
      <c r="B155" s="112"/>
      <c r="C155" s="111"/>
      <c r="D155" s="28" t="s">
        <v>1044</v>
      </c>
      <c r="E155" s="28" t="s">
        <v>2383</v>
      </c>
      <c r="F155" s="28" t="s">
        <v>2392</v>
      </c>
      <c r="G155" s="28" t="s">
        <v>2380</v>
      </c>
      <c r="H155" s="28" t="s">
        <v>2392</v>
      </c>
      <c r="I155" s="26" t="s">
        <v>2383</v>
      </c>
      <c r="J155" s="34" t="s">
        <v>1865</v>
      </c>
    </row>
    <row r="156" spans="1:10" x14ac:dyDescent="0.25">
      <c r="A156" s="34">
        <v>83</v>
      </c>
      <c r="B156" s="112"/>
      <c r="C156" s="111"/>
      <c r="D156" s="28" t="s">
        <v>1045</v>
      </c>
      <c r="E156" s="28" t="s">
        <v>2383</v>
      </c>
      <c r="F156" s="28" t="s">
        <v>2392</v>
      </c>
      <c r="G156" s="28" t="s">
        <v>2380</v>
      </c>
      <c r="H156" s="28" t="s">
        <v>2392</v>
      </c>
      <c r="I156" s="26" t="s">
        <v>2383</v>
      </c>
      <c r="J156" s="34" t="s">
        <v>1865</v>
      </c>
    </row>
    <row r="157" spans="1:10" x14ac:dyDescent="0.25">
      <c r="A157" s="34">
        <v>84</v>
      </c>
      <c r="B157" s="112"/>
      <c r="C157" s="111"/>
      <c r="D157" s="28" t="s">
        <v>1046</v>
      </c>
      <c r="E157" s="28" t="s">
        <v>2396</v>
      </c>
      <c r="F157" s="28" t="s">
        <v>2380</v>
      </c>
      <c r="G157" s="28" t="s">
        <v>2380</v>
      </c>
      <c r="H157" s="28" t="s">
        <v>2392</v>
      </c>
      <c r="I157" s="26" t="s">
        <v>2380</v>
      </c>
      <c r="J157" s="34" t="s">
        <v>1865</v>
      </c>
    </row>
    <row r="158" spans="1:10" x14ac:dyDescent="0.25">
      <c r="A158" s="34">
        <v>85</v>
      </c>
      <c r="B158" s="112"/>
      <c r="C158" s="111"/>
      <c r="D158" s="28" t="s">
        <v>1047</v>
      </c>
      <c r="E158" s="28" t="s">
        <v>2383</v>
      </c>
      <c r="F158" s="28" t="s">
        <v>2380</v>
      </c>
      <c r="G158" s="28" t="s">
        <v>2380</v>
      </c>
      <c r="H158" s="28" t="s">
        <v>2392</v>
      </c>
      <c r="I158" s="26" t="s">
        <v>2380</v>
      </c>
      <c r="J158" s="34" t="s">
        <v>1865</v>
      </c>
    </row>
    <row r="159" spans="1:10" x14ac:dyDescent="0.25">
      <c r="A159" s="34">
        <v>86</v>
      </c>
      <c r="B159" s="112"/>
      <c r="C159" s="111"/>
      <c r="D159" s="28" t="s">
        <v>1048</v>
      </c>
      <c r="E159" s="28" t="s">
        <v>2380</v>
      </c>
      <c r="F159" s="28" t="s">
        <v>2383</v>
      </c>
      <c r="G159" s="28" t="s">
        <v>2378</v>
      </c>
      <c r="H159" s="28" t="s">
        <v>2376</v>
      </c>
      <c r="I159" s="26" t="s">
        <v>2380</v>
      </c>
      <c r="J159" s="34" t="s">
        <v>1865</v>
      </c>
    </row>
    <row r="160" spans="1:10" x14ac:dyDescent="0.25">
      <c r="A160" s="34">
        <v>87</v>
      </c>
      <c r="B160" s="112"/>
      <c r="C160" s="111"/>
      <c r="D160" s="28" t="s">
        <v>1049</v>
      </c>
      <c r="E160" s="28" t="s">
        <v>2383</v>
      </c>
      <c r="F160" s="28" t="s">
        <v>2380</v>
      </c>
      <c r="G160" s="28" t="s">
        <v>2383</v>
      </c>
      <c r="H160" s="28" t="s">
        <v>2381</v>
      </c>
      <c r="I160" s="26" t="s">
        <v>2378</v>
      </c>
      <c r="J160" s="34" t="s">
        <v>1865</v>
      </c>
    </row>
    <row r="161" spans="1:10" x14ac:dyDescent="0.25">
      <c r="A161" s="34">
        <v>88</v>
      </c>
      <c r="B161" s="112"/>
      <c r="C161" s="111"/>
      <c r="D161" s="28" t="s">
        <v>191</v>
      </c>
      <c r="E161" s="28" t="s">
        <v>2383</v>
      </c>
      <c r="F161" s="28" t="s">
        <v>2380</v>
      </c>
      <c r="G161" s="28" t="s">
        <v>2383</v>
      </c>
      <c r="H161" s="28" t="s">
        <v>2381</v>
      </c>
      <c r="I161" s="26" t="s">
        <v>2378</v>
      </c>
      <c r="J161" s="34" t="s">
        <v>1865</v>
      </c>
    </row>
    <row r="162" spans="1:10" x14ac:dyDescent="0.25">
      <c r="A162" s="34">
        <v>89</v>
      </c>
      <c r="B162" s="112"/>
      <c r="C162" s="111"/>
      <c r="D162" s="28" t="s">
        <v>192</v>
      </c>
      <c r="E162" s="28" t="s">
        <v>2383</v>
      </c>
      <c r="F162" s="28" t="s">
        <v>2380</v>
      </c>
      <c r="G162" s="28" t="s">
        <v>2383</v>
      </c>
      <c r="H162" s="28" t="s">
        <v>2381</v>
      </c>
      <c r="I162" s="26" t="s">
        <v>2378</v>
      </c>
      <c r="J162" s="34" t="s">
        <v>1865</v>
      </c>
    </row>
    <row r="163" spans="1:10" x14ac:dyDescent="0.25">
      <c r="A163" s="34">
        <v>90</v>
      </c>
      <c r="B163" s="112"/>
      <c r="C163" s="111"/>
      <c r="D163" s="28" t="s">
        <v>1702</v>
      </c>
      <c r="E163" s="28" t="s">
        <v>2378</v>
      </c>
      <c r="F163" s="28" t="s">
        <v>2383</v>
      </c>
      <c r="G163" s="28" t="s">
        <v>2383</v>
      </c>
      <c r="H163" s="28" t="s">
        <v>2392</v>
      </c>
      <c r="I163" s="26" t="s">
        <v>2376</v>
      </c>
      <c r="J163" s="34" t="s">
        <v>1865</v>
      </c>
    </row>
    <row r="164" spans="1:10" x14ac:dyDescent="0.25">
      <c r="A164" s="34">
        <v>91</v>
      </c>
      <c r="B164" s="112"/>
      <c r="C164" s="111" t="s">
        <v>112</v>
      </c>
      <c r="D164" s="28" t="s">
        <v>1050</v>
      </c>
      <c r="E164" s="28" t="s">
        <v>2383</v>
      </c>
      <c r="F164" s="28" t="s">
        <v>2380</v>
      </c>
      <c r="G164" s="28" t="s">
        <v>2380</v>
      </c>
      <c r="H164" s="28" t="s">
        <v>2380</v>
      </c>
      <c r="I164" s="26" t="s">
        <v>2380</v>
      </c>
      <c r="J164" s="34" t="s">
        <v>1866</v>
      </c>
    </row>
    <row r="165" spans="1:10" x14ac:dyDescent="0.25">
      <c r="A165" s="34">
        <v>92</v>
      </c>
      <c r="B165" s="112"/>
      <c r="C165" s="111"/>
      <c r="D165" s="28" t="s">
        <v>1051</v>
      </c>
      <c r="E165" s="28" t="s">
        <v>2380</v>
      </c>
      <c r="F165" s="28" t="s">
        <v>2383</v>
      </c>
      <c r="G165" s="28" t="s">
        <v>2380</v>
      </c>
      <c r="H165" s="28" t="s">
        <v>2376</v>
      </c>
      <c r="I165" s="26" t="s">
        <v>2376</v>
      </c>
      <c r="J165" s="34" t="s">
        <v>1867</v>
      </c>
    </row>
    <row r="166" spans="1:10" x14ac:dyDescent="0.25">
      <c r="A166" s="34">
        <v>93</v>
      </c>
      <c r="B166" s="112"/>
      <c r="C166" s="111"/>
      <c r="D166" s="28" t="s">
        <v>1052</v>
      </c>
      <c r="E166" s="28" t="s">
        <v>2380</v>
      </c>
      <c r="F166" s="28" t="s">
        <v>2383</v>
      </c>
      <c r="G166" s="28" t="s">
        <v>2380</v>
      </c>
      <c r="H166" s="28" t="s">
        <v>2376</v>
      </c>
      <c r="I166" s="26" t="s">
        <v>2378</v>
      </c>
      <c r="J166" s="34" t="s">
        <v>1867</v>
      </c>
    </row>
    <row r="167" spans="1:10" x14ac:dyDescent="0.25">
      <c r="A167" s="34">
        <v>94</v>
      </c>
      <c r="B167" s="112"/>
      <c r="C167" s="111"/>
      <c r="D167" s="28" t="s">
        <v>1053</v>
      </c>
      <c r="E167" s="28" t="s">
        <v>2396</v>
      </c>
      <c r="F167" s="28" t="s">
        <v>2380</v>
      </c>
      <c r="G167" s="28" t="s">
        <v>2380</v>
      </c>
      <c r="H167" s="28" t="s">
        <v>2392</v>
      </c>
      <c r="I167" s="26" t="s">
        <v>2380</v>
      </c>
      <c r="J167" s="34" t="s">
        <v>1867</v>
      </c>
    </row>
    <row r="168" spans="1:10" x14ac:dyDescent="0.25">
      <c r="A168" s="34">
        <v>95</v>
      </c>
      <c r="B168" s="112"/>
      <c r="C168" s="111"/>
      <c r="D168" s="28" t="s">
        <v>1054</v>
      </c>
      <c r="E168" s="28" t="s">
        <v>2389</v>
      </c>
      <c r="F168" s="28" t="s">
        <v>2383</v>
      </c>
      <c r="G168" s="28" t="s">
        <v>2380</v>
      </c>
      <c r="H168" s="29" t="s">
        <v>2407</v>
      </c>
      <c r="I168" s="26" t="s">
        <v>2380</v>
      </c>
      <c r="J168" s="34" t="s">
        <v>1857</v>
      </c>
    </row>
    <row r="169" spans="1:10" x14ac:dyDescent="0.25">
      <c r="A169" s="34">
        <v>96</v>
      </c>
      <c r="B169" s="112"/>
      <c r="C169" s="111"/>
      <c r="D169" s="28" t="s">
        <v>1055</v>
      </c>
      <c r="E169" s="28" t="s">
        <v>2383</v>
      </c>
      <c r="F169" s="28" t="s">
        <v>2380</v>
      </c>
      <c r="G169" s="28" t="s">
        <v>2380</v>
      </c>
      <c r="H169" s="28" t="s">
        <v>2380</v>
      </c>
      <c r="I169" s="26" t="s">
        <v>2380</v>
      </c>
      <c r="J169" s="34" t="s">
        <v>1867</v>
      </c>
    </row>
    <row r="170" spans="1:10" x14ac:dyDescent="0.25">
      <c r="A170" s="34">
        <v>97</v>
      </c>
      <c r="B170" s="112"/>
      <c r="C170" s="111"/>
      <c r="D170" s="28" t="s">
        <v>1056</v>
      </c>
      <c r="E170" s="28" t="s">
        <v>2378</v>
      </c>
      <c r="F170" s="28" t="s">
        <v>2389</v>
      </c>
      <c r="G170" s="28" t="s">
        <v>2378</v>
      </c>
      <c r="H170" s="28" t="s">
        <v>2378</v>
      </c>
      <c r="I170" s="26" t="s">
        <v>2380</v>
      </c>
      <c r="J170" s="34" t="s">
        <v>1867</v>
      </c>
    </row>
    <row r="171" spans="1:10" x14ac:dyDescent="0.25">
      <c r="A171" s="34">
        <v>98</v>
      </c>
      <c r="B171" s="112"/>
      <c r="C171" s="111"/>
      <c r="D171" s="28" t="s">
        <v>865</v>
      </c>
      <c r="E171" s="28" t="s">
        <v>2378</v>
      </c>
      <c r="F171" s="28" t="s">
        <v>2389</v>
      </c>
      <c r="G171" s="28" t="s">
        <v>2378</v>
      </c>
      <c r="H171" s="28" t="s">
        <v>2400</v>
      </c>
      <c r="I171" s="26" t="s">
        <v>2383</v>
      </c>
      <c r="J171" s="34" t="s">
        <v>1867</v>
      </c>
    </row>
    <row r="172" spans="1:10" x14ac:dyDescent="0.25">
      <c r="A172" s="34">
        <v>99</v>
      </c>
      <c r="B172" s="112"/>
      <c r="C172" s="111"/>
      <c r="D172" s="28" t="s">
        <v>1057</v>
      </c>
      <c r="E172" s="28" t="s">
        <v>2389</v>
      </c>
      <c r="F172" s="28" t="s">
        <v>2383</v>
      </c>
      <c r="G172" s="28" t="s">
        <v>2380</v>
      </c>
      <c r="H172" s="28" t="s">
        <v>2378</v>
      </c>
      <c r="I172" s="26" t="s">
        <v>2383</v>
      </c>
      <c r="J172" s="34" t="s">
        <v>1867</v>
      </c>
    </row>
    <row r="173" spans="1:10" x14ac:dyDescent="0.25">
      <c r="A173" s="34">
        <v>100</v>
      </c>
      <c r="B173" s="112"/>
      <c r="C173" s="111"/>
      <c r="D173" s="28" t="s">
        <v>1703</v>
      </c>
      <c r="E173" s="28" t="s">
        <v>2378</v>
      </c>
      <c r="F173" s="28" t="s">
        <v>2383</v>
      </c>
      <c r="G173" s="28" t="s">
        <v>2378</v>
      </c>
      <c r="H173" s="28" t="s">
        <v>2389</v>
      </c>
      <c r="I173" s="26" t="s">
        <v>2376</v>
      </c>
      <c r="J173" s="34" t="s">
        <v>1867</v>
      </c>
    </row>
    <row r="174" spans="1:10" x14ac:dyDescent="0.25">
      <c r="A174" s="34">
        <v>101</v>
      </c>
      <c r="B174" s="112"/>
      <c r="C174" s="111"/>
      <c r="D174" s="28" t="s">
        <v>881</v>
      </c>
      <c r="E174" s="28" t="s">
        <v>2376</v>
      </c>
      <c r="F174" s="28" t="s">
        <v>2389</v>
      </c>
      <c r="G174" s="28" t="s">
        <v>2378</v>
      </c>
      <c r="H174" s="28" t="s">
        <v>2389</v>
      </c>
      <c r="I174" s="26" t="s">
        <v>2383</v>
      </c>
      <c r="J174" s="34" t="s">
        <v>1867</v>
      </c>
    </row>
    <row r="175" spans="1:10" x14ac:dyDescent="0.25">
      <c r="A175" s="34">
        <v>102</v>
      </c>
      <c r="B175" s="112"/>
      <c r="C175" s="111"/>
      <c r="D175" s="28" t="s">
        <v>1058</v>
      </c>
      <c r="E175" s="28" t="s">
        <v>2378</v>
      </c>
      <c r="F175" s="28" t="s">
        <v>2383</v>
      </c>
      <c r="G175" s="28" t="s">
        <v>2378</v>
      </c>
      <c r="H175" s="28" t="s">
        <v>2376</v>
      </c>
      <c r="I175" s="26" t="s">
        <v>2383</v>
      </c>
      <c r="J175" s="34" t="s">
        <v>1867</v>
      </c>
    </row>
    <row r="176" spans="1:10" x14ac:dyDescent="0.25">
      <c r="A176" s="34">
        <v>103</v>
      </c>
      <c r="B176" s="112"/>
      <c r="C176" s="111"/>
      <c r="D176" s="28" t="s">
        <v>1059</v>
      </c>
      <c r="E176" s="28" t="s">
        <v>2389</v>
      </c>
      <c r="F176" s="28" t="s">
        <v>2383</v>
      </c>
      <c r="G176" s="28" t="s">
        <v>2378</v>
      </c>
      <c r="H176" s="28" t="s">
        <v>2400</v>
      </c>
      <c r="I176" s="26" t="s">
        <v>2383</v>
      </c>
      <c r="J176" s="34" t="s">
        <v>1867</v>
      </c>
    </row>
    <row r="177" spans="1:10" x14ac:dyDescent="0.25">
      <c r="A177" s="34">
        <v>104</v>
      </c>
      <c r="B177" s="112"/>
      <c r="C177" s="111"/>
      <c r="D177" s="28" t="s">
        <v>1060</v>
      </c>
      <c r="E177" s="28" t="s">
        <v>2378</v>
      </c>
      <c r="F177" s="28" t="s">
        <v>2389</v>
      </c>
      <c r="G177" s="28" t="s">
        <v>2378</v>
      </c>
      <c r="H177" s="28" t="s">
        <v>2389</v>
      </c>
      <c r="I177" s="26" t="s">
        <v>2383</v>
      </c>
      <c r="J177" s="34" t="s">
        <v>1867</v>
      </c>
    </row>
    <row r="178" spans="1:10" x14ac:dyDescent="0.25">
      <c r="A178" s="34">
        <v>105</v>
      </c>
      <c r="B178" s="112"/>
      <c r="C178" s="111"/>
      <c r="D178" s="28" t="s">
        <v>1061</v>
      </c>
      <c r="E178" s="28" t="s">
        <v>2389</v>
      </c>
      <c r="F178" s="28" t="s">
        <v>2383</v>
      </c>
      <c r="G178" s="28" t="s">
        <v>2380</v>
      </c>
      <c r="H178" s="28" t="s">
        <v>2400</v>
      </c>
      <c r="I178" s="26" t="s">
        <v>2380</v>
      </c>
      <c r="J178" s="34" t="s">
        <v>1867</v>
      </c>
    </row>
    <row r="179" spans="1:10" x14ac:dyDescent="0.25">
      <c r="A179" s="34">
        <v>106</v>
      </c>
      <c r="B179" s="112"/>
      <c r="C179" s="111"/>
      <c r="D179" s="28" t="s">
        <v>1062</v>
      </c>
      <c r="E179" s="28" t="s">
        <v>2389</v>
      </c>
      <c r="F179" s="28" t="s">
        <v>2383</v>
      </c>
      <c r="G179" s="28" t="s">
        <v>2378</v>
      </c>
      <c r="H179" s="28" t="s">
        <v>2389</v>
      </c>
      <c r="I179" s="26" t="s">
        <v>2380</v>
      </c>
      <c r="J179" s="34" t="s">
        <v>1867</v>
      </c>
    </row>
    <row r="180" spans="1:10" x14ac:dyDescent="0.25">
      <c r="A180" s="34">
        <v>107</v>
      </c>
      <c r="B180" s="112"/>
      <c r="C180" s="111"/>
      <c r="D180" s="28" t="s">
        <v>882</v>
      </c>
      <c r="E180" s="28" t="s">
        <v>2376</v>
      </c>
      <c r="F180" s="28" t="s">
        <v>2389</v>
      </c>
      <c r="G180" s="28" t="s">
        <v>2378</v>
      </c>
      <c r="H180" s="29" t="s">
        <v>2378</v>
      </c>
      <c r="I180" s="26" t="s">
        <v>2383</v>
      </c>
      <c r="J180" s="34" t="s">
        <v>1867</v>
      </c>
    </row>
    <row r="181" spans="1:10" x14ac:dyDescent="0.25">
      <c r="A181" s="34">
        <v>108</v>
      </c>
      <c r="B181" s="112"/>
      <c r="C181" s="111"/>
      <c r="D181" s="28" t="s">
        <v>1786</v>
      </c>
      <c r="E181" s="28" t="s">
        <v>2407</v>
      </c>
      <c r="F181" s="28" t="s">
        <v>2383</v>
      </c>
      <c r="G181" s="28" t="s">
        <v>2380</v>
      </c>
      <c r="H181" s="29" t="s">
        <v>2396</v>
      </c>
      <c r="I181" s="26" t="s">
        <v>2378</v>
      </c>
      <c r="J181" s="34" t="s">
        <v>1867</v>
      </c>
    </row>
    <row r="182" spans="1:10" x14ac:dyDescent="0.25">
      <c r="A182" s="34">
        <v>109</v>
      </c>
      <c r="B182" s="112"/>
      <c r="C182" s="111"/>
      <c r="D182" s="28" t="s">
        <v>1063</v>
      </c>
      <c r="E182" s="28" t="s">
        <v>2383</v>
      </c>
      <c r="F182" s="28" t="s">
        <v>2380</v>
      </c>
      <c r="G182" s="28" t="s">
        <v>2380</v>
      </c>
      <c r="H182" s="28" t="s">
        <v>2392</v>
      </c>
      <c r="I182" s="26" t="s">
        <v>2380</v>
      </c>
      <c r="J182" s="34" t="s">
        <v>1867</v>
      </c>
    </row>
    <row r="183" spans="1:10" x14ac:dyDescent="0.25">
      <c r="A183" s="34">
        <v>110</v>
      </c>
      <c r="B183" s="112"/>
      <c r="C183" s="111"/>
      <c r="D183" s="28" t="s">
        <v>1704</v>
      </c>
      <c r="E183" s="28" t="s">
        <v>2383</v>
      </c>
      <c r="F183" s="28" t="s">
        <v>2392</v>
      </c>
      <c r="G183" s="28" t="s">
        <v>2383</v>
      </c>
      <c r="H183" s="28" t="s">
        <v>2392</v>
      </c>
      <c r="I183" s="26" t="s">
        <v>2380</v>
      </c>
      <c r="J183" s="34" t="s">
        <v>1867</v>
      </c>
    </row>
    <row r="184" spans="1:10" x14ac:dyDescent="0.25">
      <c r="A184" s="34">
        <v>111</v>
      </c>
      <c r="B184" s="112"/>
      <c r="C184" s="111"/>
      <c r="D184" s="28" t="s">
        <v>1064</v>
      </c>
      <c r="E184" s="28" t="s">
        <v>2376</v>
      </c>
      <c r="F184" s="28" t="s">
        <v>2383</v>
      </c>
      <c r="G184" s="28" t="s">
        <v>2380</v>
      </c>
      <c r="H184" s="29" t="s">
        <v>2378</v>
      </c>
      <c r="I184" s="26" t="s">
        <v>2380</v>
      </c>
      <c r="J184" s="34" t="s">
        <v>1867</v>
      </c>
    </row>
    <row r="185" spans="1:10" x14ac:dyDescent="0.25">
      <c r="A185" s="34">
        <v>112</v>
      </c>
      <c r="B185" s="112"/>
      <c r="C185" s="111"/>
      <c r="D185" s="28" t="s">
        <v>1065</v>
      </c>
      <c r="E185" s="28" t="s">
        <v>2380</v>
      </c>
      <c r="F185" s="28" t="s">
        <v>2383</v>
      </c>
      <c r="G185" s="28" t="s">
        <v>2380</v>
      </c>
      <c r="H185" s="28" t="s">
        <v>2400</v>
      </c>
      <c r="I185" s="26" t="s">
        <v>2380</v>
      </c>
      <c r="J185" s="34" t="s">
        <v>1867</v>
      </c>
    </row>
    <row r="186" spans="1:10" x14ac:dyDescent="0.25">
      <c r="A186" s="34">
        <v>113</v>
      </c>
      <c r="B186" s="112"/>
      <c r="C186" s="111"/>
      <c r="D186" s="28" t="s">
        <v>1066</v>
      </c>
      <c r="E186" s="28" t="s">
        <v>2396</v>
      </c>
      <c r="F186" s="28" t="s">
        <v>2380</v>
      </c>
      <c r="G186" s="28" t="s">
        <v>2383</v>
      </c>
      <c r="H186" s="28" t="s">
        <v>2392</v>
      </c>
      <c r="I186" s="26" t="s">
        <v>2380</v>
      </c>
      <c r="J186" s="34" t="s">
        <v>1867</v>
      </c>
    </row>
    <row r="187" spans="1:10" x14ac:dyDescent="0.25">
      <c r="A187" s="34">
        <v>114</v>
      </c>
      <c r="B187" s="112"/>
      <c r="C187" s="111"/>
      <c r="D187" s="28" t="s">
        <v>1067</v>
      </c>
      <c r="E187" s="28" t="s">
        <v>2396</v>
      </c>
      <c r="F187" s="28" t="s">
        <v>2380</v>
      </c>
      <c r="G187" s="28" t="s">
        <v>2383</v>
      </c>
      <c r="H187" s="28" t="s">
        <v>2392</v>
      </c>
      <c r="I187" s="26" t="s">
        <v>2380</v>
      </c>
      <c r="J187" s="34" t="s">
        <v>1867</v>
      </c>
    </row>
    <row r="188" spans="1:10" x14ac:dyDescent="0.25">
      <c r="A188" s="34">
        <v>115</v>
      </c>
      <c r="B188" s="112"/>
      <c r="C188" s="111"/>
      <c r="D188" s="28" t="s">
        <v>1068</v>
      </c>
      <c r="E188" s="28" t="s">
        <v>2383</v>
      </c>
      <c r="F188" s="28" t="s">
        <v>2380</v>
      </c>
      <c r="G188" s="28" t="s">
        <v>2380</v>
      </c>
      <c r="H188" s="28" t="s">
        <v>2380</v>
      </c>
      <c r="I188" s="26" t="s">
        <v>2380</v>
      </c>
      <c r="J188" s="34" t="s">
        <v>1867</v>
      </c>
    </row>
    <row r="189" spans="1:10" x14ac:dyDescent="0.25">
      <c r="A189" s="34">
        <v>116</v>
      </c>
      <c r="B189" s="112"/>
      <c r="C189" s="111"/>
      <c r="D189" s="28" t="s">
        <v>1069</v>
      </c>
      <c r="E189" s="28" t="s">
        <v>2380</v>
      </c>
      <c r="F189" s="28" t="s">
        <v>2389</v>
      </c>
      <c r="G189" s="28" t="s">
        <v>2378</v>
      </c>
      <c r="H189" s="28" t="s">
        <v>2376</v>
      </c>
      <c r="I189" s="26" t="s">
        <v>2380</v>
      </c>
      <c r="J189" s="34" t="s">
        <v>1867</v>
      </c>
    </row>
    <row r="190" spans="1:10" x14ac:dyDescent="0.25">
      <c r="A190" s="34">
        <v>117</v>
      </c>
      <c r="B190" s="112"/>
      <c r="C190" s="111"/>
      <c r="D190" s="28" t="s">
        <v>1070</v>
      </c>
      <c r="E190" s="28" t="s">
        <v>2383</v>
      </c>
      <c r="F190" s="28" t="s">
        <v>2380</v>
      </c>
      <c r="G190" s="28" t="s">
        <v>2383</v>
      </c>
      <c r="H190" s="28" t="s">
        <v>2381</v>
      </c>
      <c r="I190" s="26" t="s">
        <v>2378</v>
      </c>
      <c r="J190" s="34" t="s">
        <v>1867</v>
      </c>
    </row>
    <row r="191" spans="1:10" x14ac:dyDescent="0.25">
      <c r="A191" s="34">
        <v>118</v>
      </c>
      <c r="B191" s="112"/>
      <c r="C191" s="111"/>
      <c r="D191" s="28" t="s">
        <v>1071</v>
      </c>
      <c r="E191" s="28" t="s">
        <v>2383</v>
      </c>
      <c r="F191" s="28" t="s">
        <v>2380</v>
      </c>
      <c r="G191" s="28" t="s">
        <v>2383</v>
      </c>
      <c r="H191" s="28" t="s">
        <v>2381</v>
      </c>
      <c r="I191" s="26" t="s">
        <v>2378</v>
      </c>
      <c r="J191" s="34" t="s">
        <v>1867</v>
      </c>
    </row>
    <row r="192" spans="1:10" x14ac:dyDescent="0.25">
      <c r="A192" s="34">
        <v>119</v>
      </c>
      <c r="B192" s="112"/>
      <c r="C192" s="111" t="s">
        <v>113</v>
      </c>
      <c r="D192" s="28" t="s">
        <v>1072</v>
      </c>
      <c r="E192" s="28" t="s">
        <v>2396</v>
      </c>
      <c r="F192" s="28" t="s">
        <v>2380</v>
      </c>
      <c r="G192" s="28" t="s">
        <v>2383</v>
      </c>
      <c r="H192" s="28" t="s">
        <v>2392</v>
      </c>
      <c r="I192" s="26" t="s">
        <v>2378</v>
      </c>
      <c r="J192" s="34" t="s">
        <v>1867</v>
      </c>
    </row>
    <row r="193" spans="1:10" x14ac:dyDescent="0.25">
      <c r="A193" s="34">
        <v>120</v>
      </c>
      <c r="B193" s="112"/>
      <c r="C193" s="111"/>
      <c r="D193" s="28" t="s">
        <v>1705</v>
      </c>
      <c r="E193" s="28" t="s">
        <v>2383</v>
      </c>
      <c r="F193" s="28" t="s">
        <v>2380</v>
      </c>
      <c r="G193" s="28" t="s">
        <v>2383</v>
      </c>
      <c r="H193" s="29" t="s">
        <v>2380</v>
      </c>
      <c r="I193" s="26" t="s">
        <v>2380</v>
      </c>
      <c r="J193" s="34" t="s">
        <v>1867</v>
      </c>
    </row>
    <row r="194" spans="1:10" x14ac:dyDescent="0.25">
      <c r="A194" s="34">
        <v>121</v>
      </c>
      <c r="B194" s="112"/>
      <c r="C194" s="111"/>
      <c r="D194" s="28" t="s">
        <v>1073</v>
      </c>
      <c r="E194" s="28" t="s">
        <v>2383</v>
      </c>
      <c r="F194" s="28" t="s">
        <v>2380</v>
      </c>
      <c r="G194" s="28" t="s">
        <v>2380</v>
      </c>
      <c r="H194" s="29" t="s">
        <v>2380</v>
      </c>
      <c r="I194" s="26" t="s">
        <v>2378</v>
      </c>
      <c r="J194" s="34" t="s">
        <v>1867</v>
      </c>
    </row>
    <row r="195" spans="1:10" x14ac:dyDescent="0.25">
      <c r="A195" s="34">
        <v>122</v>
      </c>
      <c r="B195" s="112"/>
      <c r="C195" s="111"/>
      <c r="D195" s="28" t="s">
        <v>883</v>
      </c>
      <c r="E195" s="28" t="s">
        <v>2376</v>
      </c>
      <c r="F195" s="28" t="s">
        <v>2389</v>
      </c>
      <c r="G195" s="28" t="s">
        <v>2378</v>
      </c>
      <c r="H195" s="28" t="s">
        <v>2376</v>
      </c>
      <c r="I195" s="26" t="s">
        <v>2383</v>
      </c>
      <c r="J195" s="34" t="s">
        <v>1867</v>
      </c>
    </row>
    <row r="196" spans="1:10" x14ac:dyDescent="0.25">
      <c r="A196" s="34">
        <v>123</v>
      </c>
      <c r="B196" s="112"/>
      <c r="C196" s="111"/>
      <c r="D196" s="28" t="s">
        <v>1074</v>
      </c>
      <c r="E196" s="28" t="s">
        <v>2380</v>
      </c>
      <c r="F196" s="28" t="s">
        <v>2383</v>
      </c>
      <c r="G196" s="28" t="s">
        <v>2378</v>
      </c>
      <c r="H196" s="28" t="s">
        <v>2389</v>
      </c>
      <c r="I196" s="26" t="s">
        <v>2380</v>
      </c>
      <c r="J196" s="34" t="s">
        <v>1867</v>
      </c>
    </row>
    <row r="197" spans="1:10" x14ac:dyDescent="0.25">
      <c r="A197" s="34">
        <v>124</v>
      </c>
      <c r="B197" s="112"/>
      <c r="C197" s="111"/>
      <c r="D197" s="28" t="s">
        <v>1075</v>
      </c>
      <c r="E197" s="28" t="s">
        <v>2378</v>
      </c>
      <c r="F197" s="28" t="s">
        <v>2383</v>
      </c>
      <c r="G197" s="28" t="s">
        <v>2380</v>
      </c>
      <c r="H197" s="28" t="s">
        <v>2383</v>
      </c>
      <c r="I197" s="26" t="s">
        <v>2380</v>
      </c>
      <c r="J197" s="34" t="s">
        <v>1867</v>
      </c>
    </row>
    <row r="198" spans="1:10" x14ac:dyDescent="0.25">
      <c r="A198" s="34">
        <v>125</v>
      </c>
      <c r="B198" s="112"/>
      <c r="C198" s="111"/>
      <c r="D198" s="28" t="s">
        <v>1076</v>
      </c>
      <c r="E198" s="28" t="s">
        <v>2380</v>
      </c>
      <c r="F198" s="28" t="s">
        <v>2383</v>
      </c>
      <c r="G198" s="28" t="s">
        <v>2378</v>
      </c>
      <c r="H198" s="28" t="s">
        <v>2376</v>
      </c>
      <c r="I198" s="26" t="s">
        <v>2383</v>
      </c>
      <c r="J198" s="34" t="s">
        <v>1867</v>
      </c>
    </row>
    <row r="199" spans="1:10" x14ac:dyDescent="0.25">
      <c r="A199" s="34">
        <v>126</v>
      </c>
      <c r="B199" s="112"/>
      <c r="C199" s="111"/>
      <c r="D199" s="28" t="s">
        <v>1077</v>
      </c>
      <c r="E199" s="28" t="s">
        <v>2378</v>
      </c>
      <c r="F199" s="28" t="s">
        <v>2389</v>
      </c>
      <c r="G199" s="28" t="s">
        <v>2378</v>
      </c>
      <c r="H199" s="28" t="s">
        <v>2389</v>
      </c>
      <c r="I199" s="26" t="s">
        <v>2383</v>
      </c>
      <c r="J199" s="34" t="s">
        <v>1867</v>
      </c>
    </row>
    <row r="200" spans="1:10" x14ac:dyDescent="0.25">
      <c r="A200" s="34">
        <v>127</v>
      </c>
      <c r="B200" s="112"/>
      <c r="C200" s="111"/>
      <c r="D200" s="28" t="s">
        <v>884</v>
      </c>
      <c r="E200" s="28" t="s">
        <v>2380</v>
      </c>
      <c r="F200" s="28" t="s">
        <v>2389</v>
      </c>
      <c r="G200" s="28" t="s">
        <v>2380</v>
      </c>
      <c r="H200" s="28" t="s">
        <v>2376</v>
      </c>
      <c r="I200" s="26" t="s">
        <v>2383</v>
      </c>
      <c r="J200" s="34" t="s">
        <v>1867</v>
      </c>
    </row>
    <row r="201" spans="1:10" x14ac:dyDescent="0.25">
      <c r="A201" s="34">
        <v>128</v>
      </c>
      <c r="B201" s="112"/>
      <c r="C201" s="111"/>
      <c r="D201" s="28" t="s">
        <v>1078</v>
      </c>
      <c r="E201" s="28" t="s">
        <v>2378</v>
      </c>
      <c r="F201" s="28" t="s">
        <v>2383</v>
      </c>
      <c r="G201" s="28" t="s">
        <v>2380</v>
      </c>
      <c r="H201" s="28" t="s">
        <v>2376</v>
      </c>
      <c r="I201" s="26" t="s">
        <v>2383</v>
      </c>
      <c r="J201" s="34" t="s">
        <v>1867</v>
      </c>
    </row>
    <row r="202" spans="1:10" x14ac:dyDescent="0.25">
      <c r="A202" s="34">
        <v>129</v>
      </c>
      <c r="B202" s="112"/>
      <c r="C202" s="111"/>
      <c r="D202" s="28" t="s">
        <v>1079</v>
      </c>
      <c r="E202" s="28" t="s">
        <v>2389</v>
      </c>
      <c r="F202" s="28" t="s">
        <v>2389</v>
      </c>
      <c r="G202" s="28" t="s">
        <v>2380</v>
      </c>
      <c r="H202" s="28" t="s">
        <v>2400</v>
      </c>
      <c r="I202" s="26" t="s">
        <v>2380</v>
      </c>
      <c r="J202" s="34" t="s">
        <v>1867</v>
      </c>
    </row>
    <row r="203" spans="1:10" x14ac:dyDescent="0.25">
      <c r="A203" s="34">
        <v>130</v>
      </c>
      <c r="B203" s="112"/>
      <c r="C203" s="111"/>
      <c r="D203" s="28" t="s">
        <v>1706</v>
      </c>
      <c r="E203" s="28" t="s">
        <v>2380</v>
      </c>
      <c r="F203" s="28" t="s">
        <v>2383</v>
      </c>
      <c r="G203" s="28" t="s">
        <v>2380</v>
      </c>
      <c r="H203" s="28" t="s">
        <v>2400</v>
      </c>
      <c r="I203" s="26" t="s">
        <v>2380</v>
      </c>
      <c r="J203" s="34" t="s">
        <v>1867</v>
      </c>
    </row>
    <row r="204" spans="1:10" x14ac:dyDescent="0.25">
      <c r="A204" s="34">
        <v>131</v>
      </c>
      <c r="B204" s="112"/>
      <c r="C204" s="111"/>
      <c r="D204" s="28" t="s">
        <v>1080</v>
      </c>
      <c r="E204" s="28" t="s">
        <v>2380</v>
      </c>
      <c r="F204" s="28" t="s">
        <v>2383</v>
      </c>
      <c r="G204" s="28" t="s">
        <v>2378</v>
      </c>
      <c r="H204" s="28" t="s">
        <v>2376</v>
      </c>
      <c r="I204" s="26" t="s">
        <v>2383</v>
      </c>
      <c r="J204" s="34" t="s">
        <v>1867</v>
      </c>
    </row>
    <row r="205" spans="1:10" x14ac:dyDescent="0.25">
      <c r="A205" s="34">
        <v>132</v>
      </c>
      <c r="B205" s="112"/>
      <c r="C205" s="111"/>
      <c r="D205" s="28" t="s">
        <v>1081</v>
      </c>
      <c r="E205" s="28" t="s">
        <v>2380</v>
      </c>
      <c r="F205" s="28" t="s">
        <v>2383</v>
      </c>
      <c r="G205" s="28" t="s">
        <v>2378</v>
      </c>
      <c r="H205" s="28" t="s">
        <v>2376</v>
      </c>
      <c r="I205" s="26" t="s">
        <v>2380</v>
      </c>
      <c r="J205" s="34" t="s">
        <v>1867</v>
      </c>
    </row>
    <row r="206" spans="1:10" x14ac:dyDescent="0.25">
      <c r="A206" s="34">
        <v>133</v>
      </c>
      <c r="B206" s="112"/>
      <c r="C206" s="111"/>
      <c r="D206" s="28" t="s">
        <v>1082</v>
      </c>
      <c r="E206" s="28" t="s">
        <v>2380</v>
      </c>
      <c r="F206" s="28" t="s">
        <v>2383</v>
      </c>
      <c r="G206" s="28" t="s">
        <v>2378</v>
      </c>
      <c r="H206" s="28" t="s">
        <v>2376</v>
      </c>
      <c r="I206" s="26" t="s">
        <v>2380</v>
      </c>
      <c r="J206" s="34" t="s">
        <v>1867</v>
      </c>
    </row>
    <row r="207" spans="1:10" x14ac:dyDescent="0.25">
      <c r="A207" s="34">
        <v>134</v>
      </c>
      <c r="B207" s="112"/>
      <c r="C207" s="111"/>
      <c r="D207" s="28" t="s">
        <v>1083</v>
      </c>
      <c r="E207" s="28" t="s">
        <v>2378</v>
      </c>
      <c r="F207" s="28" t="s">
        <v>2383</v>
      </c>
      <c r="G207" s="28" t="s">
        <v>2380</v>
      </c>
      <c r="H207" s="28" t="s">
        <v>2383</v>
      </c>
      <c r="I207" s="26" t="s">
        <v>2380</v>
      </c>
      <c r="J207" s="34" t="s">
        <v>1867</v>
      </c>
    </row>
    <row r="208" spans="1:10" x14ac:dyDescent="0.25">
      <c r="A208" s="34">
        <v>135</v>
      </c>
      <c r="B208" s="112"/>
      <c r="C208" s="111"/>
      <c r="D208" s="28" t="s">
        <v>1084</v>
      </c>
      <c r="E208" s="28" t="s">
        <v>2383</v>
      </c>
      <c r="F208" s="28" t="s">
        <v>2383</v>
      </c>
      <c r="G208" s="28" t="s">
        <v>2380</v>
      </c>
      <c r="H208" s="28" t="s">
        <v>2380</v>
      </c>
      <c r="I208" s="26" t="s">
        <v>2380</v>
      </c>
      <c r="J208" s="34" t="s">
        <v>1867</v>
      </c>
    </row>
    <row r="209" spans="1:10" x14ac:dyDescent="0.25">
      <c r="A209" s="34">
        <v>136</v>
      </c>
      <c r="B209" s="112"/>
      <c r="C209" s="111"/>
      <c r="D209" s="28" t="s">
        <v>972</v>
      </c>
      <c r="E209" s="28" t="s">
        <v>2396</v>
      </c>
      <c r="F209" s="28" t="s">
        <v>2380</v>
      </c>
      <c r="G209" s="28" t="s">
        <v>2383</v>
      </c>
      <c r="H209" s="28" t="s">
        <v>2392</v>
      </c>
      <c r="I209" s="26" t="s">
        <v>2383</v>
      </c>
      <c r="J209" s="34" t="s">
        <v>1867</v>
      </c>
    </row>
    <row r="210" spans="1:10" x14ac:dyDescent="0.25">
      <c r="A210" s="34">
        <v>137</v>
      </c>
      <c r="B210" s="112"/>
      <c r="C210" s="111"/>
      <c r="D210" s="28" t="s">
        <v>1085</v>
      </c>
      <c r="E210" s="28" t="s">
        <v>2383</v>
      </c>
      <c r="F210" s="28" t="s">
        <v>2380</v>
      </c>
      <c r="G210" s="28" t="s">
        <v>2380</v>
      </c>
      <c r="H210" s="28" t="s">
        <v>2392</v>
      </c>
      <c r="I210" s="26" t="s">
        <v>2378</v>
      </c>
      <c r="J210" s="34" t="s">
        <v>1867</v>
      </c>
    </row>
    <row r="211" spans="1:10" x14ac:dyDescent="0.25">
      <c r="A211" s="34">
        <v>138</v>
      </c>
      <c r="B211" s="112"/>
      <c r="C211" s="111"/>
      <c r="D211" s="28" t="s">
        <v>1086</v>
      </c>
      <c r="E211" s="28" t="s">
        <v>2383</v>
      </c>
      <c r="F211" s="28" t="s">
        <v>2380</v>
      </c>
      <c r="G211" s="28" t="s">
        <v>2383</v>
      </c>
      <c r="H211" s="28" t="s">
        <v>2381</v>
      </c>
      <c r="I211" s="26" t="s">
        <v>2378</v>
      </c>
      <c r="J211" s="34" t="s">
        <v>1867</v>
      </c>
    </row>
    <row r="212" spans="1:10" x14ac:dyDescent="0.25">
      <c r="A212" s="34">
        <v>139</v>
      </c>
      <c r="B212" s="112"/>
      <c r="C212" s="111"/>
      <c r="D212" s="28" t="s">
        <v>1087</v>
      </c>
      <c r="E212" s="28" t="s">
        <v>2383</v>
      </c>
      <c r="F212" s="28" t="s">
        <v>2380</v>
      </c>
      <c r="G212" s="28" t="s">
        <v>2380</v>
      </c>
      <c r="H212" s="28" t="s">
        <v>2381</v>
      </c>
      <c r="I212" s="26" t="s">
        <v>2378</v>
      </c>
      <c r="J212" s="34" t="s">
        <v>1867</v>
      </c>
    </row>
    <row r="213" spans="1:10" x14ac:dyDescent="0.25">
      <c r="A213" s="34">
        <v>140</v>
      </c>
      <c r="B213" s="112"/>
      <c r="C213" s="111" t="s">
        <v>114</v>
      </c>
      <c r="D213" s="28" t="s">
        <v>1707</v>
      </c>
      <c r="E213" s="28" t="s">
        <v>2376</v>
      </c>
      <c r="F213" s="28" t="s">
        <v>2383</v>
      </c>
      <c r="G213" s="28" t="s">
        <v>2378</v>
      </c>
      <c r="H213" s="28" t="s">
        <v>2378</v>
      </c>
      <c r="I213" s="26" t="s">
        <v>2383</v>
      </c>
      <c r="J213" s="34" t="s">
        <v>1857</v>
      </c>
    </row>
    <row r="214" spans="1:10" x14ac:dyDescent="0.25">
      <c r="A214" s="34">
        <v>141</v>
      </c>
      <c r="B214" s="112"/>
      <c r="C214" s="111"/>
      <c r="D214" s="28" t="s">
        <v>1088</v>
      </c>
      <c r="E214" s="28" t="s">
        <v>2383</v>
      </c>
      <c r="F214" s="28" t="s">
        <v>2392</v>
      </c>
      <c r="G214" s="28" t="s">
        <v>2383</v>
      </c>
      <c r="H214" s="28" t="s">
        <v>2380</v>
      </c>
      <c r="I214" s="26" t="s">
        <v>2383</v>
      </c>
      <c r="J214" s="34" t="s">
        <v>1867</v>
      </c>
    </row>
    <row r="215" spans="1:10" x14ac:dyDescent="0.25">
      <c r="A215" s="34">
        <v>142</v>
      </c>
      <c r="B215" s="112"/>
      <c r="C215" s="111"/>
      <c r="D215" s="28" t="s">
        <v>1089</v>
      </c>
      <c r="E215" s="28" t="s">
        <v>2378</v>
      </c>
      <c r="F215" s="28" t="s">
        <v>2383</v>
      </c>
      <c r="G215" s="28" t="s">
        <v>2378</v>
      </c>
      <c r="H215" s="28" t="s">
        <v>2389</v>
      </c>
      <c r="I215" s="26" t="s">
        <v>2383</v>
      </c>
      <c r="J215" s="34" t="s">
        <v>1867</v>
      </c>
    </row>
    <row r="216" spans="1:10" x14ac:dyDescent="0.25">
      <c r="A216" s="34">
        <v>143</v>
      </c>
      <c r="B216" s="112"/>
      <c r="C216" s="111"/>
      <c r="D216" s="28" t="s">
        <v>1090</v>
      </c>
      <c r="E216" s="28" t="s">
        <v>2380</v>
      </c>
      <c r="F216" s="28" t="s">
        <v>2383</v>
      </c>
      <c r="G216" s="28" t="s">
        <v>2378</v>
      </c>
      <c r="H216" s="28" t="s">
        <v>2376</v>
      </c>
      <c r="I216" s="26" t="s">
        <v>2380</v>
      </c>
      <c r="J216" s="34" t="s">
        <v>1867</v>
      </c>
    </row>
    <row r="217" spans="1:10" x14ac:dyDescent="0.25">
      <c r="A217" s="34">
        <v>144</v>
      </c>
      <c r="B217" s="112"/>
      <c r="C217" s="111"/>
      <c r="D217" s="28" t="s">
        <v>1091</v>
      </c>
      <c r="E217" s="28" t="s">
        <v>2380</v>
      </c>
      <c r="F217" s="28" t="s">
        <v>2383</v>
      </c>
      <c r="G217" s="28" t="s">
        <v>2378</v>
      </c>
      <c r="H217" s="28" t="s">
        <v>2376</v>
      </c>
      <c r="I217" s="26" t="s">
        <v>2376</v>
      </c>
      <c r="J217" s="34" t="s">
        <v>1867</v>
      </c>
    </row>
    <row r="218" spans="1:10" x14ac:dyDescent="0.25">
      <c r="A218" s="34">
        <v>145</v>
      </c>
      <c r="B218" s="112"/>
      <c r="C218" s="111"/>
      <c r="D218" s="28" t="s">
        <v>1092</v>
      </c>
      <c r="E218" s="28" t="s">
        <v>2389</v>
      </c>
      <c r="F218" s="28" t="s">
        <v>2383</v>
      </c>
      <c r="G218" s="28" t="s">
        <v>2378</v>
      </c>
      <c r="H218" s="28" t="s">
        <v>2389</v>
      </c>
      <c r="I218" s="26" t="s">
        <v>2380</v>
      </c>
      <c r="J218" s="34" t="s">
        <v>1867</v>
      </c>
    </row>
    <row r="219" spans="1:10" x14ac:dyDescent="0.25">
      <c r="A219" s="34">
        <v>146</v>
      </c>
      <c r="B219" s="112"/>
      <c r="C219" s="111"/>
      <c r="D219" s="28" t="s">
        <v>1093</v>
      </c>
      <c r="E219" s="28" t="s">
        <v>2380</v>
      </c>
      <c r="F219" s="28" t="s">
        <v>2383</v>
      </c>
      <c r="G219" s="28" t="s">
        <v>2383</v>
      </c>
      <c r="H219" s="28" t="s">
        <v>2400</v>
      </c>
      <c r="I219" s="26" t="s">
        <v>2380</v>
      </c>
      <c r="J219" s="34" t="s">
        <v>1867</v>
      </c>
    </row>
    <row r="220" spans="1:10" x14ac:dyDescent="0.25">
      <c r="A220" s="34">
        <v>147</v>
      </c>
      <c r="B220" s="112"/>
      <c r="C220" s="111"/>
      <c r="D220" s="28" t="s">
        <v>1094</v>
      </c>
      <c r="E220" s="28" t="s">
        <v>2380</v>
      </c>
      <c r="F220" s="28" t="s">
        <v>2383</v>
      </c>
      <c r="G220" s="28" t="s">
        <v>2380</v>
      </c>
      <c r="H220" s="28" t="s">
        <v>2389</v>
      </c>
      <c r="I220" s="26" t="s">
        <v>2383</v>
      </c>
      <c r="J220" s="34" t="s">
        <v>1867</v>
      </c>
    </row>
    <row r="221" spans="1:10" x14ac:dyDescent="0.25">
      <c r="A221" s="34">
        <v>148</v>
      </c>
      <c r="B221" s="112"/>
      <c r="C221" s="111"/>
      <c r="D221" s="28" t="s">
        <v>1095</v>
      </c>
      <c r="E221" s="28" t="s">
        <v>2380</v>
      </c>
      <c r="F221" s="28" t="s">
        <v>2383</v>
      </c>
      <c r="G221" s="28" t="s">
        <v>2378</v>
      </c>
      <c r="H221" s="28" t="s">
        <v>2376</v>
      </c>
      <c r="I221" s="26" t="s">
        <v>2376</v>
      </c>
      <c r="J221" s="34" t="s">
        <v>1867</v>
      </c>
    </row>
    <row r="222" spans="1:10" x14ac:dyDescent="0.25">
      <c r="A222" s="34">
        <v>149</v>
      </c>
      <c r="B222" s="112"/>
      <c r="C222" s="111"/>
      <c r="D222" s="28" t="s">
        <v>1096</v>
      </c>
      <c r="E222" s="28" t="s">
        <v>2389</v>
      </c>
      <c r="F222" s="28" t="s">
        <v>2383</v>
      </c>
      <c r="G222" s="28" t="s">
        <v>2380</v>
      </c>
      <c r="H222" s="28" t="s">
        <v>2376</v>
      </c>
      <c r="I222" s="26" t="s">
        <v>2380</v>
      </c>
      <c r="J222" s="34" t="s">
        <v>1867</v>
      </c>
    </row>
    <row r="223" spans="1:10" x14ac:dyDescent="0.25">
      <c r="A223" s="34">
        <v>150</v>
      </c>
      <c r="B223" s="112"/>
      <c r="C223" s="111"/>
      <c r="D223" s="28" t="s">
        <v>1708</v>
      </c>
      <c r="E223" s="28" t="s">
        <v>2389</v>
      </c>
      <c r="F223" s="28" t="s">
        <v>2383</v>
      </c>
      <c r="G223" s="28" t="s">
        <v>2380</v>
      </c>
      <c r="H223" s="28" t="s">
        <v>2376</v>
      </c>
      <c r="I223" s="26" t="s">
        <v>2380</v>
      </c>
      <c r="J223" s="34" t="s">
        <v>1867</v>
      </c>
    </row>
    <row r="224" spans="1:10" x14ac:dyDescent="0.25">
      <c r="A224" s="34">
        <v>151</v>
      </c>
      <c r="B224" s="112"/>
      <c r="C224" s="111"/>
      <c r="D224" s="28" t="s">
        <v>866</v>
      </c>
      <c r="E224" s="28" t="s">
        <v>2378</v>
      </c>
      <c r="F224" s="28" t="s">
        <v>2389</v>
      </c>
      <c r="G224" s="28" t="s">
        <v>2378</v>
      </c>
      <c r="H224" s="28" t="s">
        <v>2389</v>
      </c>
      <c r="I224" s="26" t="s">
        <v>2383</v>
      </c>
      <c r="J224" s="34" t="s">
        <v>1867</v>
      </c>
    </row>
    <row r="225" spans="1:10" x14ac:dyDescent="0.25">
      <c r="A225" s="34">
        <v>152</v>
      </c>
      <c r="B225" s="112"/>
      <c r="C225" s="111"/>
      <c r="D225" s="28" t="s">
        <v>1097</v>
      </c>
      <c r="E225" s="28" t="s">
        <v>2378</v>
      </c>
      <c r="F225" s="28" t="s">
        <v>2389</v>
      </c>
      <c r="G225" s="28" t="s">
        <v>2378</v>
      </c>
      <c r="H225" s="29" t="s">
        <v>2407</v>
      </c>
      <c r="I225" s="26" t="s">
        <v>2380</v>
      </c>
      <c r="J225" s="34" t="s">
        <v>1867</v>
      </c>
    </row>
    <row r="226" spans="1:10" x14ac:dyDescent="0.25">
      <c r="A226" s="34">
        <v>153</v>
      </c>
      <c r="B226" s="112"/>
      <c r="C226" s="111"/>
      <c r="D226" s="28" t="s">
        <v>1098</v>
      </c>
      <c r="E226" s="28" t="s">
        <v>2380</v>
      </c>
      <c r="F226" s="28" t="s">
        <v>2383</v>
      </c>
      <c r="G226" s="28" t="s">
        <v>2378</v>
      </c>
      <c r="H226" s="28" t="s">
        <v>2389</v>
      </c>
      <c r="I226" s="26" t="s">
        <v>2383</v>
      </c>
      <c r="J226" s="34" t="s">
        <v>1867</v>
      </c>
    </row>
    <row r="227" spans="1:10" x14ac:dyDescent="0.25">
      <c r="A227" s="34">
        <v>154</v>
      </c>
      <c r="B227" s="112"/>
      <c r="C227" s="111"/>
      <c r="D227" s="28" t="s">
        <v>1099</v>
      </c>
      <c r="E227" s="28" t="s">
        <v>2380</v>
      </c>
      <c r="F227" s="28" t="s">
        <v>2383</v>
      </c>
      <c r="G227" s="28" t="s">
        <v>2378</v>
      </c>
      <c r="H227" s="28" t="s">
        <v>2376</v>
      </c>
      <c r="I227" s="26" t="s">
        <v>2383</v>
      </c>
      <c r="J227" s="34" t="s">
        <v>1867</v>
      </c>
    </row>
    <row r="228" spans="1:10" x14ac:dyDescent="0.25">
      <c r="A228" s="34">
        <v>155</v>
      </c>
      <c r="B228" s="112"/>
      <c r="C228" s="111"/>
      <c r="D228" s="28" t="s">
        <v>1100</v>
      </c>
      <c r="E228" s="28" t="s">
        <v>2378</v>
      </c>
      <c r="F228" s="28" t="s">
        <v>2383</v>
      </c>
      <c r="G228" s="28" t="s">
        <v>2378</v>
      </c>
      <c r="H228" s="28" t="s">
        <v>2400</v>
      </c>
      <c r="I228" s="26" t="s">
        <v>2378</v>
      </c>
      <c r="J228" s="34" t="s">
        <v>1867</v>
      </c>
    </row>
    <row r="229" spans="1:10" x14ac:dyDescent="0.25">
      <c r="A229" s="34">
        <v>156</v>
      </c>
      <c r="B229" s="112"/>
      <c r="C229" s="111"/>
      <c r="D229" s="28" t="s">
        <v>1101</v>
      </c>
      <c r="E229" s="28" t="s">
        <v>2380</v>
      </c>
      <c r="F229" s="28" t="s">
        <v>2383</v>
      </c>
      <c r="G229" s="28" t="s">
        <v>2378</v>
      </c>
      <c r="H229" s="28" t="s">
        <v>2376</v>
      </c>
      <c r="I229" s="26" t="s">
        <v>2380</v>
      </c>
      <c r="J229" s="34" t="s">
        <v>1867</v>
      </c>
    </row>
    <row r="230" spans="1:10" x14ac:dyDescent="0.25">
      <c r="A230" s="34">
        <v>157</v>
      </c>
      <c r="B230" s="112"/>
      <c r="C230" s="111"/>
      <c r="D230" s="28" t="s">
        <v>1102</v>
      </c>
      <c r="E230" s="28" t="s">
        <v>2378</v>
      </c>
      <c r="F230" s="28" t="s">
        <v>2383</v>
      </c>
      <c r="G230" s="28" t="s">
        <v>2378</v>
      </c>
      <c r="H230" s="28" t="s">
        <v>2401</v>
      </c>
      <c r="I230" s="26" t="s">
        <v>2380</v>
      </c>
      <c r="J230" s="34" t="s">
        <v>1867</v>
      </c>
    </row>
    <row r="231" spans="1:10" x14ac:dyDescent="0.25">
      <c r="A231" s="34">
        <v>158</v>
      </c>
      <c r="B231" s="112"/>
      <c r="C231" s="111"/>
      <c r="D231" s="28" t="s">
        <v>981</v>
      </c>
      <c r="E231" s="28" t="s">
        <v>2396</v>
      </c>
      <c r="F231" s="28" t="s">
        <v>2380</v>
      </c>
      <c r="G231" s="28" t="s">
        <v>2383</v>
      </c>
      <c r="H231" s="28" t="s">
        <v>2392</v>
      </c>
      <c r="I231" s="26" t="s">
        <v>2383</v>
      </c>
      <c r="J231" s="34" t="s">
        <v>1867</v>
      </c>
    </row>
    <row r="232" spans="1:10" x14ac:dyDescent="0.25">
      <c r="A232" s="34">
        <v>159</v>
      </c>
      <c r="B232" s="112"/>
      <c r="C232" s="111"/>
      <c r="D232" s="28" t="s">
        <v>982</v>
      </c>
      <c r="E232" s="28" t="s">
        <v>2396</v>
      </c>
      <c r="F232" s="28" t="s">
        <v>2380</v>
      </c>
      <c r="G232" s="28" t="s">
        <v>2383</v>
      </c>
      <c r="H232" s="28" t="s">
        <v>2392</v>
      </c>
      <c r="I232" s="26" t="s">
        <v>2383</v>
      </c>
      <c r="J232" s="34" t="s">
        <v>1867</v>
      </c>
    </row>
    <row r="233" spans="1:10" x14ac:dyDescent="0.25">
      <c r="A233" s="34">
        <v>160</v>
      </c>
      <c r="B233" s="112"/>
      <c r="C233" s="111"/>
      <c r="D233" s="28" t="s">
        <v>1709</v>
      </c>
      <c r="E233" s="28" t="s">
        <v>2396</v>
      </c>
      <c r="F233" s="28" t="s">
        <v>2380</v>
      </c>
      <c r="G233" s="28" t="s">
        <v>2383</v>
      </c>
      <c r="H233" s="28" t="s">
        <v>2392</v>
      </c>
      <c r="I233" s="26" t="s">
        <v>2383</v>
      </c>
      <c r="J233" s="34" t="s">
        <v>1867</v>
      </c>
    </row>
    <row r="234" spans="1:10" x14ac:dyDescent="0.25">
      <c r="A234" s="34">
        <v>161</v>
      </c>
      <c r="B234" s="112"/>
      <c r="C234" s="111"/>
      <c r="D234" s="28" t="s">
        <v>1103</v>
      </c>
      <c r="E234" s="28" t="s">
        <v>2396</v>
      </c>
      <c r="F234" s="28" t="s">
        <v>2380</v>
      </c>
      <c r="G234" s="28" t="s">
        <v>2380</v>
      </c>
      <c r="H234" s="28" t="s">
        <v>2392</v>
      </c>
      <c r="I234" s="26" t="s">
        <v>2383</v>
      </c>
      <c r="J234" s="34" t="s">
        <v>1867</v>
      </c>
    </row>
    <row r="235" spans="1:10" x14ac:dyDescent="0.25">
      <c r="A235" s="34">
        <v>162</v>
      </c>
      <c r="B235" s="112"/>
      <c r="C235" s="111"/>
      <c r="D235" s="28" t="s">
        <v>973</v>
      </c>
      <c r="E235" s="28" t="s">
        <v>2396</v>
      </c>
      <c r="F235" s="28" t="s">
        <v>2380</v>
      </c>
      <c r="G235" s="28" t="s">
        <v>2380</v>
      </c>
      <c r="H235" s="28" t="s">
        <v>2392</v>
      </c>
      <c r="I235" s="26" t="s">
        <v>2383</v>
      </c>
      <c r="J235" s="34" t="s">
        <v>1867</v>
      </c>
    </row>
    <row r="236" spans="1:10" x14ac:dyDescent="0.25">
      <c r="A236" s="34">
        <v>163</v>
      </c>
      <c r="B236" s="112"/>
      <c r="C236" s="111"/>
      <c r="D236" s="28" t="s">
        <v>983</v>
      </c>
      <c r="E236" s="28" t="s">
        <v>2396</v>
      </c>
      <c r="F236" s="28" t="s">
        <v>2380</v>
      </c>
      <c r="G236" s="28" t="s">
        <v>2383</v>
      </c>
      <c r="H236" s="28" t="s">
        <v>2392</v>
      </c>
      <c r="I236" s="26" t="s">
        <v>2383</v>
      </c>
      <c r="J236" s="34" t="s">
        <v>1867</v>
      </c>
    </row>
    <row r="237" spans="1:10" x14ac:dyDescent="0.25">
      <c r="A237" s="34">
        <v>164</v>
      </c>
      <c r="B237" s="112"/>
      <c r="C237" s="111"/>
      <c r="D237" s="28" t="s">
        <v>974</v>
      </c>
      <c r="E237" s="28" t="s">
        <v>2396</v>
      </c>
      <c r="F237" s="28" t="s">
        <v>2380</v>
      </c>
      <c r="G237" s="28" t="s">
        <v>2383</v>
      </c>
      <c r="H237" s="28" t="s">
        <v>2392</v>
      </c>
      <c r="I237" s="26" t="s">
        <v>2383</v>
      </c>
      <c r="J237" s="34" t="s">
        <v>1867</v>
      </c>
    </row>
    <row r="238" spans="1:10" x14ac:dyDescent="0.25">
      <c r="A238" s="34">
        <v>165</v>
      </c>
      <c r="B238" s="112"/>
      <c r="C238" s="111"/>
      <c r="D238" s="28" t="s">
        <v>1104</v>
      </c>
      <c r="E238" s="28" t="s">
        <v>2396</v>
      </c>
      <c r="F238" s="28" t="s">
        <v>2380</v>
      </c>
      <c r="G238" s="28" t="s">
        <v>2383</v>
      </c>
      <c r="H238" s="28" t="s">
        <v>2392</v>
      </c>
      <c r="I238" s="26" t="s">
        <v>2380</v>
      </c>
      <c r="J238" s="34" t="s">
        <v>1867</v>
      </c>
    </row>
    <row r="239" spans="1:10" x14ac:dyDescent="0.25">
      <c r="A239" s="34">
        <v>166</v>
      </c>
      <c r="B239" s="112"/>
      <c r="C239" s="111"/>
      <c r="D239" s="28" t="s">
        <v>1105</v>
      </c>
      <c r="E239" s="28" t="s">
        <v>2383</v>
      </c>
      <c r="F239" s="28" t="s">
        <v>2392</v>
      </c>
      <c r="G239" s="28" t="s">
        <v>2383</v>
      </c>
      <c r="H239" s="28" t="s">
        <v>2392</v>
      </c>
      <c r="I239" s="26" t="s">
        <v>2378</v>
      </c>
      <c r="J239" s="34" t="s">
        <v>1867</v>
      </c>
    </row>
    <row r="240" spans="1:10" x14ac:dyDescent="0.25">
      <c r="A240" s="34">
        <v>167</v>
      </c>
      <c r="B240" s="112"/>
      <c r="C240" s="111"/>
      <c r="D240" s="28" t="s">
        <v>1106</v>
      </c>
      <c r="E240" s="28" t="s">
        <v>2383</v>
      </c>
      <c r="F240" s="28" t="s">
        <v>2380</v>
      </c>
      <c r="G240" s="28" t="s">
        <v>2380</v>
      </c>
      <c r="H240" s="28" t="s">
        <v>2392</v>
      </c>
      <c r="I240" s="26" t="s">
        <v>2380</v>
      </c>
      <c r="J240" s="34" t="s">
        <v>1867</v>
      </c>
    </row>
    <row r="241" spans="1:10" x14ac:dyDescent="0.25">
      <c r="A241" s="34">
        <v>168</v>
      </c>
      <c r="B241" s="112"/>
      <c r="C241" s="111"/>
      <c r="D241" s="28" t="s">
        <v>1107</v>
      </c>
      <c r="E241" s="28" t="s">
        <v>2383</v>
      </c>
      <c r="F241" s="28" t="s">
        <v>2380</v>
      </c>
      <c r="G241" s="28" t="s">
        <v>2380</v>
      </c>
      <c r="H241" s="28" t="s">
        <v>2392</v>
      </c>
      <c r="I241" s="26" t="s">
        <v>2380</v>
      </c>
      <c r="J241" s="34" t="s">
        <v>1867</v>
      </c>
    </row>
    <row r="242" spans="1:10" x14ac:dyDescent="0.25">
      <c r="A242" s="34">
        <v>169</v>
      </c>
      <c r="B242" s="112"/>
      <c r="C242" s="111"/>
      <c r="D242" s="28" t="s">
        <v>1108</v>
      </c>
      <c r="E242" s="28" t="s">
        <v>2396</v>
      </c>
      <c r="F242" s="28" t="s">
        <v>2380</v>
      </c>
      <c r="G242" s="28" t="s">
        <v>2383</v>
      </c>
      <c r="H242" s="28" t="s">
        <v>2392</v>
      </c>
      <c r="I242" s="26" t="s">
        <v>2380</v>
      </c>
      <c r="J242" s="34" t="s">
        <v>1867</v>
      </c>
    </row>
    <row r="243" spans="1:10" x14ac:dyDescent="0.25">
      <c r="A243" s="34">
        <v>170</v>
      </c>
      <c r="B243" s="112"/>
      <c r="C243" s="111"/>
      <c r="D243" s="28" t="s">
        <v>1710</v>
      </c>
      <c r="E243" s="28" t="s">
        <v>2396</v>
      </c>
      <c r="F243" s="28" t="s">
        <v>2380</v>
      </c>
      <c r="G243" s="28" t="s">
        <v>2383</v>
      </c>
      <c r="H243" s="28" t="s">
        <v>2392</v>
      </c>
      <c r="I243" s="26" t="s">
        <v>2380</v>
      </c>
      <c r="J243" s="34" t="s">
        <v>1867</v>
      </c>
    </row>
    <row r="244" spans="1:10" x14ac:dyDescent="0.25">
      <c r="A244" s="34">
        <v>171</v>
      </c>
      <c r="B244" s="112"/>
      <c r="C244" s="111"/>
      <c r="D244" s="28" t="s">
        <v>1109</v>
      </c>
      <c r="E244" s="28" t="s">
        <v>2383</v>
      </c>
      <c r="F244" s="28" t="s">
        <v>2380</v>
      </c>
      <c r="G244" s="28" t="s">
        <v>2383</v>
      </c>
      <c r="H244" s="28" t="s">
        <v>2381</v>
      </c>
      <c r="I244" s="26" t="s">
        <v>2378</v>
      </c>
      <c r="J244" s="34" t="s">
        <v>1867</v>
      </c>
    </row>
    <row r="245" spans="1:10" x14ac:dyDescent="0.25">
      <c r="A245" s="34">
        <v>172</v>
      </c>
      <c r="B245" s="112"/>
      <c r="C245" s="111"/>
      <c r="D245" s="28" t="s">
        <v>1110</v>
      </c>
      <c r="E245" s="28" t="s">
        <v>2383</v>
      </c>
      <c r="F245" s="28" t="s">
        <v>2380</v>
      </c>
      <c r="G245" s="28" t="s">
        <v>2383</v>
      </c>
      <c r="H245" s="28" t="s">
        <v>2381</v>
      </c>
      <c r="I245" s="26" t="s">
        <v>2378</v>
      </c>
      <c r="J245" s="34" t="s">
        <v>1867</v>
      </c>
    </row>
    <row r="246" spans="1:10" x14ac:dyDescent="0.25">
      <c r="A246" s="34">
        <v>173</v>
      </c>
      <c r="B246" s="112"/>
      <c r="C246" s="111" t="s">
        <v>115</v>
      </c>
      <c r="D246" s="28" t="s">
        <v>1111</v>
      </c>
      <c r="E246" s="28" t="s">
        <v>2383</v>
      </c>
      <c r="F246" s="28" t="s">
        <v>2380</v>
      </c>
      <c r="G246" s="28" t="s">
        <v>2380</v>
      </c>
      <c r="H246" s="28" t="s">
        <v>2392</v>
      </c>
      <c r="I246" s="26" t="s">
        <v>2380</v>
      </c>
      <c r="J246" s="34" t="s">
        <v>1867</v>
      </c>
    </row>
    <row r="247" spans="1:10" x14ac:dyDescent="0.25">
      <c r="A247" s="34">
        <v>174</v>
      </c>
      <c r="B247" s="112"/>
      <c r="C247" s="111"/>
      <c r="D247" s="28" t="s">
        <v>896</v>
      </c>
      <c r="E247" s="28" t="s">
        <v>2380</v>
      </c>
      <c r="F247" s="28" t="s">
        <v>2383</v>
      </c>
      <c r="G247" s="28" t="s">
        <v>2378</v>
      </c>
      <c r="H247" s="28" t="s">
        <v>2376</v>
      </c>
      <c r="I247" s="26" t="s">
        <v>2383</v>
      </c>
      <c r="J247" s="34" t="s">
        <v>1867</v>
      </c>
    </row>
    <row r="248" spans="1:10" x14ac:dyDescent="0.25">
      <c r="A248" s="34">
        <v>175</v>
      </c>
      <c r="B248" s="112"/>
      <c r="C248" s="111"/>
      <c r="D248" s="28" t="s">
        <v>1112</v>
      </c>
      <c r="E248" s="28" t="s">
        <v>2380</v>
      </c>
      <c r="F248" s="28" t="s">
        <v>2383</v>
      </c>
      <c r="G248" s="28" t="s">
        <v>2380</v>
      </c>
      <c r="H248" s="28" t="s">
        <v>2376</v>
      </c>
      <c r="I248" s="26" t="s">
        <v>2380</v>
      </c>
      <c r="J248" s="34" t="s">
        <v>1867</v>
      </c>
    </row>
    <row r="249" spans="1:10" x14ac:dyDescent="0.25">
      <c r="A249" s="34">
        <v>176</v>
      </c>
      <c r="B249" s="112"/>
      <c r="C249" s="111"/>
      <c r="D249" s="28" t="s">
        <v>1113</v>
      </c>
      <c r="E249" s="28" t="s">
        <v>2380</v>
      </c>
      <c r="F249" s="28" t="s">
        <v>2383</v>
      </c>
      <c r="G249" s="28" t="s">
        <v>2378</v>
      </c>
      <c r="H249" s="28" t="s">
        <v>2376</v>
      </c>
      <c r="I249" s="26" t="s">
        <v>2383</v>
      </c>
      <c r="J249" s="34" t="s">
        <v>1867</v>
      </c>
    </row>
    <row r="250" spans="1:10" x14ac:dyDescent="0.25">
      <c r="A250" s="34">
        <v>177</v>
      </c>
      <c r="B250" s="112"/>
      <c r="C250" s="111"/>
      <c r="D250" s="28" t="s">
        <v>1114</v>
      </c>
      <c r="E250" s="28" t="s">
        <v>2376</v>
      </c>
      <c r="F250" s="28" t="s">
        <v>2389</v>
      </c>
      <c r="G250" s="28" t="s">
        <v>2378</v>
      </c>
      <c r="H250" s="28" t="s">
        <v>2390</v>
      </c>
      <c r="I250" s="26" t="s">
        <v>2376</v>
      </c>
      <c r="J250" s="34" t="s">
        <v>1867</v>
      </c>
    </row>
    <row r="251" spans="1:10" x14ac:dyDescent="0.25">
      <c r="A251" s="34">
        <v>178</v>
      </c>
      <c r="B251" s="112"/>
      <c r="C251" s="111"/>
      <c r="D251" s="28" t="s">
        <v>885</v>
      </c>
      <c r="E251" s="28" t="s">
        <v>2376</v>
      </c>
      <c r="F251" s="28" t="s">
        <v>2389</v>
      </c>
      <c r="G251" s="28" t="s">
        <v>2378</v>
      </c>
      <c r="H251" s="28" t="s">
        <v>2390</v>
      </c>
      <c r="I251" s="26" t="s">
        <v>2383</v>
      </c>
      <c r="J251" s="34" t="s">
        <v>1867</v>
      </c>
    </row>
    <row r="252" spans="1:10" x14ac:dyDescent="0.25">
      <c r="A252" s="34">
        <v>179</v>
      </c>
      <c r="B252" s="112"/>
      <c r="C252" s="111"/>
      <c r="D252" s="28" t="s">
        <v>1115</v>
      </c>
      <c r="E252" s="28" t="s">
        <v>2378</v>
      </c>
      <c r="F252" s="28" t="s">
        <v>2383</v>
      </c>
      <c r="G252" s="28" t="s">
        <v>2378</v>
      </c>
      <c r="H252" s="28" t="s">
        <v>2389</v>
      </c>
      <c r="I252" s="26" t="s">
        <v>2383</v>
      </c>
      <c r="J252" s="34" t="s">
        <v>1867</v>
      </c>
    </row>
    <row r="253" spans="1:10" x14ac:dyDescent="0.25">
      <c r="A253" s="34">
        <v>180</v>
      </c>
      <c r="B253" s="112"/>
      <c r="C253" s="111"/>
      <c r="D253" s="28" t="s">
        <v>1711</v>
      </c>
      <c r="E253" s="28" t="s">
        <v>2378</v>
      </c>
      <c r="F253" s="28" t="s">
        <v>2383</v>
      </c>
      <c r="G253" s="28" t="s">
        <v>2378</v>
      </c>
      <c r="H253" s="28" t="s">
        <v>2376</v>
      </c>
      <c r="I253" s="26" t="s">
        <v>2383</v>
      </c>
      <c r="J253" s="34" t="s">
        <v>1867</v>
      </c>
    </row>
    <row r="254" spans="1:10" x14ac:dyDescent="0.25">
      <c r="A254" s="34">
        <v>181</v>
      </c>
      <c r="B254" s="112"/>
      <c r="C254" s="111"/>
      <c r="D254" s="28" t="s">
        <v>1116</v>
      </c>
      <c r="E254" s="28" t="s">
        <v>2378</v>
      </c>
      <c r="F254" s="28" t="s">
        <v>2383</v>
      </c>
      <c r="G254" s="28" t="s">
        <v>2380</v>
      </c>
      <c r="H254" s="28" t="s">
        <v>2400</v>
      </c>
      <c r="I254" s="26" t="s">
        <v>2376</v>
      </c>
      <c r="J254" s="34" t="s">
        <v>1867</v>
      </c>
    </row>
    <row r="255" spans="1:10" x14ac:dyDescent="0.25">
      <c r="A255" s="34">
        <v>182</v>
      </c>
      <c r="B255" s="112"/>
      <c r="C255" s="111"/>
      <c r="D255" s="28" t="s">
        <v>1117</v>
      </c>
      <c r="E255" s="28" t="s">
        <v>2389</v>
      </c>
      <c r="F255" s="28" t="s">
        <v>2383</v>
      </c>
      <c r="G255" s="28" t="s">
        <v>2380</v>
      </c>
      <c r="H255" s="29" t="s">
        <v>2376</v>
      </c>
      <c r="I255" s="26" t="s">
        <v>2383</v>
      </c>
      <c r="J255" s="34" t="s">
        <v>1867</v>
      </c>
    </row>
    <row r="256" spans="1:10" x14ac:dyDescent="0.25">
      <c r="A256" s="34">
        <v>183</v>
      </c>
      <c r="B256" s="112"/>
      <c r="C256" s="111"/>
      <c r="D256" s="28" t="s">
        <v>886</v>
      </c>
      <c r="E256" s="28" t="s">
        <v>2376</v>
      </c>
      <c r="F256" s="28" t="s">
        <v>2389</v>
      </c>
      <c r="G256" s="28" t="s">
        <v>2378</v>
      </c>
      <c r="H256" s="28" t="s">
        <v>2400</v>
      </c>
      <c r="I256" s="26" t="s">
        <v>2383</v>
      </c>
      <c r="J256" s="34" t="s">
        <v>1867</v>
      </c>
    </row>
    <row r="257" spans="1:10" x14ac:dyDescent="0.25">
      <c r="A257" s="34">
        <v>184</v>
      </c>
      <c r="B257" s="112"/>
      <c r="C257" s="111"/>
      <c r="D257" s="28" t="s">
        <v>867</v>
      </c>
      <c r="E257" s="28" t="s">
        <v>2378</v>
      </c>
      <c r="F257" s="28" t="s">
        <v>2389</v>
      </c>
      <c r="G257" s="28" t="s">
        <v>2378</v>
      </c>
      <c r="H257" s="28" t="s">
        <v>2389</v>
      </c>
      <c r="I257" s="26" t="s">
        <v>2383</v>
      </c>
      <c r="J257" s="34" t="s">
        <v>1867</v>
      </c>
    </row>
    <row r="258" spans="1:10" x14ac:dyDescent="0.25">
      <c r="A258" s="34">
        <v>185</v>
      </c>
      <c r="B258" s="112"/>
      <c r="C258" s="111"/>
      <c r="D258" s="28" t="s">
        <v>1118</v>
      </c>
      <c r="E258" s="28" t="s">
        <v>2378</v>
      </c>
      <c r="F258" s="28" t="s">
        <v>2383</v>
      </c>
      <c r="G258" s="28" t="s">
        <v>2378</v>
      </c>
      <c r="H258" s="28" t="s">
        <v>2389</v>
      </c>
      <c r="I258" s="26" t="s">
        <v>2383</v>
      </c>
      <c r="J258" s="34" t="s">
        <v>1867</v>
      </c>
    </row>
    <row r="259" spans="1:10" x14ac:dyDescent="0.25">
      <c r="A259" s="34">
        <v>186</v>
      </c>
      <c r="B259" s="112"/>
      <c r="C259" s="111"/>
      <c r="D259" s="28" t="s">
        <v>1119</v>
      </c>
      <c r="E259" s="28" t="s">
        <v>2380</v>
      </c>
      <c r="F259" s="28" t="s">
        <v>2383</v>
      </c>
      <c r="G259" s="28" t="s">
        <v>2378</v>
      </c>
      <c r="H259" s="28" t="s">
        <v>2376</v>
      </c>
      <c r="I259" s="26" t="s">
        <v>2383</v>
      </c>
      <c r="J259" s="34" t="s">
        <v>1867</v>
      </c>
    </row>
    <row r="260" spans="1:10" x14ac:dyDescent="0.25">
      <c r="A260" s="34">
        <v>187</v>
      </c>
      <c r="B260" s="112"/>
      <c r="C260" s="111"/>
      <c r="D260" s="28" t="s">
        <v>1120</v>
      </c>
      <c r="E260" s="28" t="s">
        <v>2389</v>
      </c>
      <c r="F260" s="28" t="s">
        <v>2383</v>
      </c>
      <c r="G260" s="28" t="s">
        <v>2378</v>
      </c>
      <c r="H260" s="28" t="s">
        <v>2376</v>
      </c>
      <c r="I260" s="26" t="s">
        <v>2380</v>
      </c>
      <c r="J260" s="34" t="s">
        <v>1867</v>
      </c>
    </row>
    <row r="261" spans="1:10" x14ac:dyDescent="0.25">
      <c r="A261" s="34">
        <v>188</v>
      </c>
      <c r="B261" s="112"/>
      <c r="C261" s="111"/>
      <c r="D261" s="28" t="s">
        <v>975</v>
      </c>
      <c r="E261" s="28" t="s">
        <v>2396</v>
      </c>
      <c r="F261" s="28" t="s">
        <v>2380</v>
      </c>
      <c r="G261" s="28" t="s">
        <v>2383</v>
      </c>
      <c r="H261" s="28" t="s">
        <v>2392</v>
      </c>
      <c r="I261" s="26" t="s">
        <v>2383</v>
      </c>
      <c r="J261" s="34">
        <v>43262</v>
      </c>
    </row>
    <row r="262" spans="1:10" x14ac:dyDescent="0.25">
      <c r="A262" s="34">
        <v>189</v>
      </c>
      <c r="B262" s="112"/>
      <c r="C262" s="111"/>
      <c r="D262" s="28" t="s">
        <v>1121</v>
      </c>
      <c r="E262" s="28" t="s">
        <v>2383</v>
      </c>
      <c r="F262" s="28" t="s">
        <v>2380</v>
      </c>
      <c r="G262" s="28" t="s">
        <v>2383</v>
      </c>
      <c r="H262" s="28" t="s">
        <v>2381</v>
      </c>
      <c r="I262" s="26" t="s">
        <v>2378</v>
      </c>
      <c r="J262" s="34" t="s">
        <v>1867</v>
      </c>
    </row>
    <row r="263" spans="1:10" x14ac:dyDescent="0.25">
      <c r="A263" s="34">
        <v>190</v>
      </c>
      <c r="B263" s="112"/>
      <c r="C263" s="111"/>
      <c r="D263" s="28" t="s">
        <v>1712</v>
      </c>
      <c r="E263" s="28" t="s">
        <v>2383</v>
      </c>
      <c r="F263" s="28" t="s">
        <v>2380</v>
      </c>
      <c r="G263" s="28" t="s">
        <v>2383</v>
      </c>
      <c r="H263" s="28" t="s">
        <v>2381</v>
      </c>
      <c r="I263" s="26" t="s">
        <v>2378</v>
      </c>
      <c r="J263" s="34" t="s">
        <v>1867</v>
      </c>
    </row>
    <row r="264" spans="1:10" x14ac:dyDescent="0.25">
      <c r="A264" s="34">
        <v>191</v>
      </c>
      <c r="B264" s="112"/>
      <c r="C264" s="111" t="s">
        <v>116</v>
      </c>
      <c r="D264" s="28" t="s">
        <v>1122</v>
      </c>
      <c r="E264" s="28" t="s">
        <v>2378</v>
      </c>
      <c r="F264" s="28" t="s">
        <v>2389</v>
      </c>
      <c r="G264" s="28" t="s">
        <v>2378</v>
      </c>
      <c r="H264" s="28" t="s">
        <v>2389</v>
      </c>
      <c r="I264" s="26" t="s">
        <v>2383</v>
      </c>
      <c r="J264" s="34" t="s">
        <v>1867</v>
      </c>
    </row>
    <row r="265" spans="1:10" x14ac:dyDescent="0.25">
      <c r="A265" s="34">
        <v>192</v>
      </c>
      <c r="B265" s="112"/>
      <c r="C265" s="111"/>
      <c r="D265" s="28" t="s">
        <v>1123</v>
      </c>
      <c r="E265" s="28" t="s">
        <v>2383</v>
      </c>
      <c r="F265" s="28" t="s">
        <v>2380</v>
      </c>
      <c r="G265" s="28" t="s">
        <v>2383</v>
      </c>
      <c r="H265" s="28" t="s">
        <v>2392</v>
      </c>
      <c r="I265" s="26" t="s">
        <v>2383</v>
      </c>
      <c r="J265" s="34" t="s">
        <v>1867</v>
      </c>
    </row>
    <row r="266" spans="1:10" x14ac:dyDescent="0.25">
      <c r="A266" s="34">
        <v>193</v>
      </c>
      <c r="B266" s="112"/>
      <c r="C266" s="111"/>
      <c r="D266" s="28" t="s">
        <v>887</v>
      </c>
      <c r="E266" s="28" t="s">
        <v>2376</v>
      </c>
      <c r="F266" s="28" t="s">
        <v>2389</v>
      </c>
      <c r="G266" s="28" t="s">
        <v>2378</v>
      </c>
      <c r="H266" s="29" t="s">
        <v>2378</v>
      </c>
      <c r="I266" s="26" t="s">
        <v>2383</v>
      </c>
      <c r="J266" s="34" t="s">
        <v>1867</v>
      </c>
    </row>
    <row r="267" spans="1:10" x14ac:dyDescent="0.25">
      <c r="A267" s="34">
        <v>194</v>
      </c>
      <c r="B267" s="112"/>
      <c r="C267" s="111"/>
      <c r="D267" s="28" t="s">
        <v>1124</v>
      </c>
      <c r="E267" s="28" t="s">
        <v>2380</v>
      </c>
      <c r="F267" s="28" t="s">
        <v>2383</v>
      </c>
      <c r="G267" s="28" t="s">
        <v>2378</v>
      </c>
      <c r="H267" s="28" t="s">
        <v>2376</v>
      </c>
      <c r="I267" s="26" t="s">
        <v>2380</v>
      </c>
      <c r="J267" s="34" t="s">
        <v>1867</v>
      </c>
    </row>
    <row r="268" spans="1:10" x14ac:dyDescent="0.25">
      <c r="A268" s="34">
        <v>195</v>
      </c>
      <c r="B268" s="112"/>
      <c r="C268" s="111"/>
      <c r="D268" s="28" t="s">
        <v>1125</v>
      </c>
      <c r="E268" s="28" t="s">
        <v>2389</v>
      </c>
      <c r="F268" s="28" t="s">
        <v>2383</v>
      </c>
      <c r="G268" s="28" t="s">
        <v>2383</v>
      </c>
      <c r="H268" s="28" t="s">
        <v>2396</v>
      </c>
      <c r="I268" s="26" t="s">
        <v>2380</v>
      </c>
      <c r="J268" s="34" t="s">
        <v>1867</v>
      </c>
    </row>
    <row r="269" spans="1:10" x14ac:dyDescent="0.25">
      <c r="A269" s="34">
        <v>196</v>
      </c>
      <c r="B269" s="112"/>
      <c r="C269" s="111"/>
      <c r="D269" s="28" t="s">
        <v>1126</v>
      </c>
      <c r="E269" s="28" t="s">
        <v>2389</v>
      </c>
      <c r="F269" s="28" t="s">
        <v>2383</v>
      </c>
      <c r="G269" s="28" t="s">
        <v>2378</v>
      </c>
      <c r="H269" s="28" t="s">
        <v>2400</v>
      </c>
      <c r="I269" s="26" t="s">
        <v>2383</v>
      </c>
      <c r="J269" s="34" t="s">
        <v>1867</v>
      </c>
    </row>
    <row r="270" spans="1:10" x14ac:dyDescent="0.25">
      <c r="A270" s="34">
        <v>197</v>
      </c>
      <c r="B270" s="112"/>
      <c r="C270" s="111"/>
      <c r="D270" s="28" t="s">
        <v>1127</v>
      </c>
      <c r="E270" s="28" t="s">
        <v>2396</v>
      </c>
      <c r="F270" s="28" t="s">
        <v>2380</v>
      </c>
      <c r="G270" s="28" t="s">
        <v>2383</v>
      </c>
      <c r="H270" s="28" t="s">
        <v>2392</v>
      </c>
      <c r="I270" s="26" t="s">
        <v>2380</v>
      </c>
      <c r="J270" s="34" t="s">
        <v>1867</v>
      </c>
    </row>
    <row r="271" spans="1:10" x14ac:dyDescent="0.25">
      <c r="A271" s="34">
        <v>198</v>
      </c>
      <c r="B271" s="112"/>
      <c r="C271" s="111"/>
      <c r="D271" s="28" t="s">
        <v>1128</v>
      </c>
      <c r="E271" s="28" t="s">
        <v>2396</v>
      </c>
      <c r="F271" s="28" t="s">
        <v>2380</v>
      </c>
      <c r="G271" s="28" t="s">
        <v>2383</v>
      </c>
      <c r="H271" s="28" t="s">
        <v>2392</v>
      </c>
      <c r="I271" s="26" t="s">
        <v>2380</v>
      </c>
      <c r="J271" s="34" t="s">
        <v>1867</v>
      </c>
    </row>
    <row r="272" spans="1:10" x14ac:dyDescent="0.25">
      <c r="A272" s="34">
        <v>199</v>
      </c>
      <c r="B272" s="112"/>
      <c r="C272" s="111"/>
      <c r="D272" s="28" t="s">
        <v>1129</v>
      </c>
      <c r="E272" s="28" t="s">
        <v>2378</v>
      </c>
      <c r="F272" s="28" t="s">
        <v>2389</v>
      </c>
      <c r="G272" s="28" t="s">
        <v>2378</v>
      </c>
      <c r="H272" s="28" t="s">
        <v>2389</v>
      </c>
      <c r="I272" s="26" t="s">
        <v>2383</v>
      </c>
      <c r="J272" s="34" t="s">
        <v>1867</v>
      </c>
    </row>
    <row r="273" spans="1:10" x14ac:dyDescent="0.25">
      <c r="A273" s="34">
        <v>200</v>
      </c>
      <c r="B273" s="112"/>
      <c r="C273" s="111"/>
      <c r="D273" s="28" t="s">
        <v>1713</v>
      </c>
      <c r="E273" s="28" t="s">
        <v>2389</v>
      </c>
      <c r="F273" s="28" t="s">
        <v>2383</v>
      </c>
      <c r="G273" s="28" t="s">
        <v>2378</v>
      </c>
      <c r="H273" s="28" t="s">
        <v>2400</v>
      </c>
      <c r="I273" s="26" t="s">
        <v>2380</v>
      </c>
      <c r="J273" s="34" t="s">
        <v>1867</v>
      </c>
    </row>
    <row r="274" spans="1:10" x14ac:dyDescent="0.25">
      <c r="A274" s="34">
        <v>201</v>
      </c>
      <c r="B274" s="112"/>
      <c r="C274" s="111"/>
      <c r="D274" s="28" t="s">
        <v>1130</v>
      </c>
      <c r="E274" s="28" t="s">
        <v>2378</v>
      </c>
      <c r="F274" s="28" t="s">
        <v>2383</v>
      </c>
      <c r="G274" s="28" t="s">
        <v>2378</v>
      </c>
      <c r="H274" s="28" t="s">
        <v>2389</v>
      </c>
      <c r="I274" s="26" t="s">
        <v>2380</v>
      </c>
      <c r="J274" s="34" t="s">
        <v>1867</v>
      </c>
    </row>
    <row r="275" spans="1:10" x14ac:dyDescent="0.25">
      <c r="A275" s="34">
        <v>202</v>
      </c>
      <c r="B275" s="112"/>
      <c r="C275" s="111"/>
      <c r="D275" s="28" t="s">
        <v>868</v>
      </c>
      <c r="E275" s="28" t="s">
        <v>2378</v>
      </c>
      <c r="F275" s="28" t="s">
        <v>2389</v>
      </c>
      <c r="G275" s="28" t="s">
        <v>2380</v>
      </c>
      <c r="H275" s="28" t="s">
        <v>2400</v>
      </c>
      <c r="I275" s="26" t="s">
        <v>2383</v>
      </c>
      <c r="J275" s="34" t="s">
        <v>1867</v>
      </c>
    </row>
    <row r="276" spans="1:10" x14ac:dyDescent="0.25">
      <c r="A276" s="34">
        <v>203</v>
      </c>
      <c r="B276" s="112"/>
      <c r="C276" s="111"/>
      <c r="D276" s="28" t="s">
        <v>1131</v>
      </c>
      <c r="E276" s="28" t="s">
        <v>2383</v>
      </c>
      <c r="F276" s="28" t="s">
        <v>2383</v>
      </c>
      <c r="G276" s="28" t="s">
        <v>2380</v>
      </c>
      <c r="H276" s="28" t="s">
        <v>2392</v>
      </c>
      <c r="I276" s="26" t="s">
        <v>2383</v>
      </c>
      <c r="J276" s="34" t="s">
        <v>1867</v>
      </c>
    </row>
    <row r="277" spans="1:10" x14ac:dyDescent="0.25">
      <c r="A277" s="34">
        <v>204</v>
      </c>
      <c r="B277" s="112"/>
      <c r="C277" s="111"/>
      <c r="D277" s="28" t="s">
        <v>1132</v>
      </c>
      <c r="E277" s="28" t="s">
        <v>2380</v>
      </c>
      <c r="F277" s="28" t="s">
        <v>2383</v>
      </c>
      <c r="G277" s="28" t="s">
        <v>2378</v>
      </c>
      <c r="H277" s="28" t="s">
        <v>2376</v>
      </c>
      <c r="I277" s="26" t="s">
        <v>2383</v>
      </c>
      <c r="J277" s="34" t="s">
        <v>1867</v>
      </c>
    </row>
    <row r="278" spans="1:10" x14ac:dyDescent="0.25">
      <c r="A278" s="34">
        <v>205</v>
      </c>
      <c r="B278" s="112"/>
      <c r="C278" s="111"/>
      <c r="D278" s="28" t="s">
        <v>1133</v>
      </c>
      <c r="E278" s="28" t="s">
        <v>2383</v>
      </c>
      <c r="F278" s="28" t="s">
        <v>2380</v>
      </c>
      <c r="G278" s="28" t="s">
        <v>2383</v>
      </c>
      <c r="H278" s="28" t="s">
        <v>2381</v>
      </c>
      <c r="I278" s="26" t="s">
        <v>2378</v>
      </c>
      <c r="J278" s="34" t="s">
        <v>1867</v>
      </c>
    </row>
    <row r="279" spans="1:10" x14ac:dyDescent="0.25">
      <c r="A279" s="34">
        <v>206</v>
      </c>
      <c r="B279" s="112"/>
      <c r="C279" s="111"/>
      <c r="D279" s="28" t="s">
        <v>1134</v>
      </c>
      <c r="E279" s="28" t="s">
        <v>2383</v>
      </c>
      <c r="F279" s="28" t="s">
        <v>2380</v>
      </c>
      <c r="G279" s="28" t="s">
        <v>2383</v>
      </c>
      <c r="H279" s="28" t="s">
        <v>2381</v>
      </c>
      <c r="I279" s="26" t="s">
        <v>2378</v>
      </c>
      <c r="J279" s="34" t="s">
        <v>1867</v>
      </c>
    </row>
    <row r="280" spans="1:10" x14ac:dyDescent="0.25">
      <c r="A280" s="34">
        <v>207</v>
      </c>
      <c r="B280" s="112"/>
      <c r="C280" s="111"/>
      <c r="D280" s="28" t="s">
        <v>1135</v>
      </c>
      <c r="E280" s="28" t="s">
        <v>2396</v>
      </c>
      <c r="F280" s="28" t="s">
        <v>2380</v>
      </c>
      <c r="G280" s="28" t="s">
        <v>2380</v>
      </c>
      <c r="H280" s="28" t="s">
        <v>2392</v>
      </c>
      <c r="I280" s="26" t="s">
        <v>2378</v>
      </c>
      <c r="J280" s="34" t="s">
        <v>1867</v>
      </c>
    </row>
    <row r="281" spans="1:10" x14ac:dyDescent="0.25">
      <c r="A281" s="34">
        <v>208</v>
      </c>
      <c r="B281" s="112"/>
      <c r="C281" s="111"/>
      <c r="D281" s="28" t="s">
        <v>1136</v>
      </c>
      <c r="E281" s="28" t="s">
        <v>2396</v>
      </c>
      <c r="F281" s="28" t="s">
        <v>2380</v>
      </c>
      <c r="G281" s="28" t="s">
        <v>2383</v>
      </c>
      <c r="H281" s="28" t="s">
        <v>2392</v>
      </c>
      <c r="I281" s="26" t="s">
        <v>2380</v>
      </c>
      <c r="J281" s="34" t="s">
        <v>1867</v>
      </c>
    </row>
    <row r="282" spans="1:10" x14ac:dyDescent="0.25">
      <c r="A282" s="34">
        <v>209</v>
      </c>
      <c r="B282" s="112"/>
      <c r="C282" s="111" t="s">
        <v>117</v>
      </c>
      <c r="D282" s="28" t="s">
        <v>1137</v>
      </c>
      <c r="E282" s="28" t="s">
        <v>2396</v>
      </c>
      <c r="F282" s="28" t="s">
        <v>2380</v>
      </c>
      <c r="G282" s="28" t="s">
        <v>2383</v>
      </c>
      <c r="H282" s="28" t="s">
        <v>2392</v>
      </c>
      <c r="I282" s="26" t="s">
        <v>2383</v>
      </c>
      <c r="J282" s="34" t="s">
        <v>1867</v>
      </c>
    </row>
    <row r="283" spans="1:10" x14ac:dyDescent="0.25">
      <c r="A283" s="34">
        <v>210</v>
      </c>
      <c r="B283" s="112"/>
      <c r="C283" s="111"/>
      <c r="D283" s="28" t="s">
        <v>1714</v>
      </c>
      <c r="E283" s="28" t="s">
        <v>2380</v>
      </c>
      <c r="F283" s="28" t="s">
        <v>2383</v>
      </c>
      <c r="G283" s="28" t="s">
        <v>2378</v>
      </c>
      <c r="H283" s="28" t="s">
        <v>2376</v>
      </c>
      <c r="I283" s="26" t="s">
        <v>2383</v>
      </c>
      <c r="J283" s="34" t="s">
        <v>1867</v>
      </c>
    </row>
    <row r="284" spans="1:10" x14ac:dyDescent="0.25">
      <c r="A284" s="34">
        <v>211</v>
      </c>
      <c r="B284" s="112"/>
      <c r="C284" s="111"/>
      <c r="D284" s="28" t="s">
        <v>1138</v>
      </c>
      <c r="E284" s="28" t="s">
        <v>2389</v>
      </c>
      <c r="F284" s="28" t="s">
        <v>2383</v>
      </c>
      <c r="G284" s="28" t="s">
        <v>2380</v>
      </c>
      <c r="H284" s="29" t="s">
        <v>2389</v>
      </c>
      <c r="I284" s="26" t="s">
        <v>2383</v>
      </c>
      <c r="J284" s="34" t="s">
        <v>1867</v>
      </c>
    </row>
    <row r="285" spans="1:10" x14ac:dyDescent="0.25">
      <c r="A285" s="34">
        <v>212</v>
      </c>
      <c r="B285" s="112"/>
      <c r="C285" s="111"/>
      <c r="D285" s="28" t="s">
        <v>1139</v>
      </c>
      <c r="E285" s="28" t="s">
        <v>2396</v>
      </c>
      <c r="F285" s="28" t="s">
        <v>2380</v>
      </c>
      <c r="G285" s="28" t="s">
        <v>2380</v>
      </c>
      <c r="H285" s="28" t="s">
        <v>2392</v>
      </c>
      <c r="I285" s="26" t="s">
        <v>2383</v>
      </c>
      <c r="J285" s="34" t="s">
        <v>1867</v>
      </c>
    </row>
    <row r="286" spans="1:10" x14ac:dyDescent="0.25">
      <c r="A286" s="34">
        <v>213</v>
      </c>
      <c r="B286" s="112"/>
      <c r="C286" s="111"/>
      <c r="D286" s="28" t="s">
        <v>869</v>
      </c>
      <c r="E286" s="28" t="s">
        <v>2378</v>
      </c>
      <c r="F286" s="28" t="s">
        <v>2389</v>
      </c>
      <c r="G286" s="28" t="s">
        <v>2380</v>
      </c>
      <c r="H286" s="28" t="s">
        <v>2400</v>
      </c>
      <c r="I286" s="26" t="s">
        <v>2383</v>
      </c>
      <c r="J286" s="34" t="s">
        <v>1867</v>
      </c>
    </row>
    <row r="287" spans="1:10" x14ac:dyDescent="0.25">
      <c r="A287" s="34">
        <v>214</v>
      </c>
      <c r="B287" s="112"/>
      <c r="C287" s="111"/>
      <c r="D287" s="28" t="s">
        <v>1140</v>
      </c>
      <c r="E287" s="28" t="s">
        <v>2389</v>
      </c>
      <c r="F287" s="28" t="s">
        <v>2383</v>
      </c>
      <c r="G287" s="28" t="s">
        <v>2380</v>
      </c>
      <c r="H287" s="28" t="s">
        <v>2376</v>
      </c>
      <c r="I287" s="26" t="s">
        <v>2383</v>
      </c>
      <c r="J287" s="34" t="s">
        <v>1867</v>
      </c>
    </row>
    <row r="288" spans="1:10" x14ac:dyDescent="0.25">
      <c r="A288" s="34">
        <v>215</v>
      </c>
      <c r="B288" s="112"/>
      <c r="C288" s="111"/>
      <c r="D288" s="28" t="s">
        <v>1141</v>
      </c>
      <c r="E288" s="28" t="s">
        <v>2396</v>
      </c>
      <c r="F288" s="28" t="s">
        <v>2380</v>
      </c>
      <c r="G288" s="28" t="s">
        <v>2383</v>
      </c>
      <c r="H288" s="28" t="s">
        <v>2392</v>
      </c>
      <c r="I288" s="26" t="s">
        <v>2380</v>
      </c>
      <c r="J288" s="34" t="s">
        <v>1867</v>
      </c>
    </row>
    <row r="289" spans="1:10" x14ac:dyDescent="0.25">
      <c r="A289" s="34">
        <v>216</v>
      </c>
      <c r="B289" s="112"/>
      <c r="C289" s="111"/>
      <c r="D289" s="28" t="s">
        <v>1142</v>
      </c>
      <c r="E289" s="28" t="s">
        <v>2396</v>
      </c>
      <c r="F289" s="28" t="s">
        <v>2380</v>
      </c>
      <c r="G289" s="28" t="s">
        <v>2383</v>
      </c>
      <c r="H289" s="28" t="s">
        <v>2392</v>
      </c>
      <c r="I289" s="26" t="s">
        <v>2383</v>
      </c>
      <c r="J289" s="34" t="s">
        <v>1867</v>
      </c>
    </row>
    <row r="290" spans="1:10" x14ac:dyDescent="0.25">
      <c r="A290" s="34">
        <v>217</v>
      </c>
      <c r="B290" s="112"/>
      <c r="C290" s="111"/>
      <c r="D290" s="28" t="s">
        <v>1143</v>
      </c>
      <c r="E290" s="28" t="s">
        <v>2396</v>
      </c>
      <c r="F290" s="28" t="s">
        <v>2380</v>
      </c>
      <c r="G290" s="28" t="s">
        <v>2383</v>
      </c>
      <c r="H290" s="28" t="s">
        <v>2392</v>
      </c>
      <c r="I290" s="26" t="s">
        <v>2383</v>
      </c>
      <c r="J290" s="34" t="s">
        <v>1867</v>
      </c>
    </row>
    <row r="291" spans="1:10" x14ac:dyDescent="0.25">
      <c r="A291" s="34">
        <v>218</v>
      </c>
      <c r="B291" s="112"/>
      <c r="C291" s="111"/>
      <c r="D291" s="28" t="s">
        <v>888</v>
      </c>
      <c r="E291" s="28" t="s">
        <v>2376</v>
      </c>
      <c r="F291" s="28" t="s">
        <v>2389</v>
      </c>
      <c r="G291" s="28" t="s">
        <v>2378</v>
      </c>
      <c r="H291" s="29" t="s">
        <v>2378</v>
      </c>
      <c r="I291" s="26" t="s">
        <v>2383</v>
      </c>
      <c r="J291" s="34" t="s">
        <v>1867</v>
      </c>
    </row>
    <row r="292" spans="1:10" x14ac:dyDescent="0.25">
      <c r="A292" s="34">
        <v>219</v>
      </c>
      <c r="B292" s="112"/>
      <c r="C292" s="111"/>
      <c r="D292" s="28" t="s">
        <v>1144</v>
      </c>
      <c r="E292" s="28" t="s">
        <v>2376</v>
      </c>
      <c r="F292" s="28" t="s">
        <v>2389</v>
      </c>
      <c r="G292" s="28" t="s">
        <v>2380</v>
      </c>
      <c r="H292" s="28" t="s">
        <v>2378</v>
      </c>
      <c r="I292" s="26" t="s">
        <v>2380</v>
      </c>
      <c r="J292" s="34" t="s">
        <v>1867</v>
      </c>
    </row>
    <row r="293" spans="1:10" x14ac:dyDescent="0.25">
      <c r="A293" s="34">
        <v>220</v>
      </c>
      <c r="B293" s="112"/>
      <c r="C293" s="111"/>
      <c r="D293" s="28" t="s">
        <v>1715</v>
      </c>
      <c r="E293" s="28" t="s">
        <v>2380</v>
      </c>
      <c r="F293" s="28" t="s">
        <v>2383</v>
      </c>
      <c r="G293" s="28" t="s">
        <v>2380</v>
      </c>
      <c r="H293" s="28" t="s">
        <v>2376</v>
      </c>
      <c r="I293" s="26" t="s">
        <v>2383</v>
      </c>
      <c r="J293" s="34" t="s">
        <v>1867</v>
      </c>
    </row>
    <row r="294" spans="1:10" x14ac:dyDescent="0.25">
      <c r="A294" s="34">
        <v>221</v>
      </c>
      <c r="B294" s="112"/>
      <c r="C294" s="111"/>
      <c r="D294" s="28" t="s">
        <v>870</v>
      </c>
      <c r="E294" s="28" t="s">
        <v>2378</v>
      </c>
      <c r="F294" s="28" t="s">
        <v>2389</v>
      </c>
      <c r="G294" s="28" t="s">
        <v>2378</v>
      </c>
      <c r="H294" s="28" t="s">
        <v>2376</v>
      </c>
      <c r="I294" s="26" t="s">
        <v>2383</v>
      </c>
      <c r="J294" s="34" t="s">
        <v>1867</v>
      </c>
    </row>
    <row r="295" spans="1:10" x14ac:dyDescent="0.25">
      <c r="A295" s="34">
        <v>222</v>
      </c>
      <c r="B295" s="112"/>
      <c r="C295" s="111"/>
      <c r="D295" s="28" t="s">
        <v>1145</v>
      </c>
      <c r="E295" s="28" t="s">
        <v>2378</v>
      </c>
      <c r="F295" s="28" t="s">
        <v>2383</v>
      </c>
      <c r="G295" s="28" t="s">
        <v>2380</v>
      </c>
      <c r="H295" s="28" t="s">
        <v>2400</v>
      </c>
      <c r="I295" s="26" t="s">
        <v>2380</v>
      </c>
      <c r="J295" s="34" t="s">
        <v>1867</v>
      </c>
    </row>
    <row r="296" spans="1:10" x14ac:dyDescent="0.25">
      <c r="A296" s="34">
        <v>223</v>
      </c>
      <c r="B296" s="112"/>
      <c r="C296" s="111"/>
      <c r="D296" s="28" t="s">
        <v>1146</v>
      </c>
      <c r="E296" s="28" t="s">
        <v>2383</v>
      </c>
      <c r="F296" s="28" t="s">
        <v>2380</v>
      </c>
      <c r="G296" s="28" t="s">
        <v>2383</v>
      </c>
      <c r="H296" s="28" t="s">
        <v>2392</v>
      </c>
      <c r="I296" s="26" t="s">
        <v>2383</v>
      </c>
      <c r="J296" s="34" t="s">
        <v>1867</v>
      </c>
    </row>
    <row r="297" spans="1:10" x14ac:dyDescent="0.25">
      <c r="A297" s="34">
        <v>224</v>
      </c>
      <c r="B297" s="112"/>
      <c r="C297" s="111"/>
      <c r="D297" s="28" t="s">
        <v>871</v>
      </c>
      <c r="E297" s="28" t="s">
        <v>2378</v>
      </c>
      <c r="F297" s="28" t="s">
        <v>2389</v>
      </c>
      <c r="G297" s="28" t="s">
        <v>2378</v>
      </c>
      <c r="H297" s="28" t="s">
        <v>2389</v>
      </c>
      <c r="I297" s="26" t="s">
        <v>2383</v>
      </c>
      <c r="J297" s="34" t="s">
        <v>1867</v>
      </c>
    </row>
    <row r="298" spans="1:10" x14ac:dyDescent="0.25">
      <c r="A298" s="34">
        <v>225</v>
      </c>
      <c r="B298" s="112"/>
      <c r="C298" s="111"/>
      <c r="D298" s="28" t="s">
        <v>1147</v>
      </c>
      <c r="E298" s="28" t="s">
        <v>2407</v>
      </c>
      <c r="F298" s="28" t="s">
        <v>2383</v>
      </c>
      <c r="G298" s="28" t="s">
        <v>2380</v>
      </c>
      <c r="H298" s="28" t="s">
        <v>2376</v>
      </c>
      <c r="I298" s="26" t="s">
        <v>2383</v>
      </c>
      <c r="J298" s="34" t="s">
        <v>1867</v>
      </c>
    </row>
    <row r="299" spans="1:10" x14ac:dyDescent="0.25">
      <c r="A299" s="34">
        <v>226</v>
      </c>
      <c r="B299" s="112"/>
      <c r="C299" s="111"/>
      <c r="D299" s="28" t="s">
        <v>1148</v>
      </c>
      <c r="E299" s="28" t="s">
        <v>2389</v>
      </c>
      <c r="F299" s="28" t="s">
        <v>2383</v>
      </c>
      <c r="G299" s="28" t="s">
        <v>2378</v>
      </c>
      <c r="H299" s="28" t="s">
        <v>2383</v>
      </c>
      <c r="I299" s="26" t="s">
        <v>2383</v>
      </c>
      <c r="J299" s="34" t="s">
        <v>1867</v>
      </c>
    </row>
    <row r="300" spans="1:10" x14ac:dyDescent="0.25">
      <c r="A300" s="34">
        <v>227</v>
      </c>
      <c r="B300" s="112"/>
      <c r="C300" s="111"/>
      <c r="D300" s="28" t="s">
        <v>1149</v>
      </c>
      <c r="E300" s="28" t="s">
        <v>2376</v>
      </c>
      <c r="F300" s="28" t="s">
        <v>2383</v>
      </c>
      <c r="G300" s="28" t="s">
        <v>2383</v>
      </c>
      <c r="H300" s="28" t="s">
        <v>2400</v>
      </c>
      <c r="I300" s="26" t="s">
        <v>2380</v>
      </c>
      <c r="J300" s="34" t="s">
        <v>1867</v>
      </c>
    </row>
    <row r="301" spans="1:10" x14ac:dyDescent="0.25">
      <c r="A301" s="34">
        <v>228</v>
      </c>
      <c r="B301" s="112"/>
      <c r="C301" s="111"/>
      <c r="D301" s="28" t="s">
        <v>1150</v>
      </c>
      <c r="E301" s="28" t="s">
        <v>2380</v>
      </c>
      <c r="F301" s="28" t="s">
        <v>2383</v>
      </c>
      <c r="G301" s="28" t="s">
        <v>2380</v>
      </c>
      <c r="H301" s="28" t="s">
        <v>2402</v>
      </c>
      <c r="I301" s="26" t="s">
        <v>2380</v>
      </c>
      <c r="J301" s="34" t="s">
        <v>1867</v>
      </c>
    </row>
    <row r="302" spans="1:10" x14ac:dyDescent="0.25">
      <c r="A302" s="34">
        <v>229</v>
      </c>
      <c r="B302" s="112"/>
      <c r="C302" s="111"/>
      <c r="D302" s="28" t="s">
        <v>1151</v>
      </c>
      <c r="E302" s="28" t="s">
        <v>2383</v>
      </c>
      <c r="F302" s="28" t="s">
        <v>2380</v>
      </c>
      <c r="G302" s="28" t="s">
        <v>2383</v>
      </c>
      <c r="H302" s="28" t="s">
        <v>2392</v>
      </c>
      <c r="I302" s="26" t="s">
        <v>2383</v>
      </c>
      <c r="J302" s="34" t="s">
        <v>1867</v>
      </c>
    </row>
    <row r="303" spans="1:10" x14ac:dyDescent="0.25">
      <c r="A303" s="34">
        <v>230</v>
      </c>
      <c r="B303" s="112"/>
      <c r="C303" s="111"/>
      <c r="D303" s="28" t="s">
        <v>1716</v>
      </c>
      <c r="E303" s="28" t="s">
        <v>2383</v>
      </c>
      <c r="F303" s="28" t="s">
        <v>2380</v>
      </c>
      <c r="G303" s="28" t="s">
        <v>2383</v>
      </c>
      <c r="H303" s="28" t="s">
        <v>2392</v>
      </c>
      <c r="I303" s="26" t="s">
        <v>2380</v>
      </c>
      <c r="J303" s="34" t="s">
        <v>1867</v>
      </c>
    </row>
    <row r="304" spans="1:10" x14ac:dyDescent="0.25">
      <c r="A304" s="34">
        <v>231</v>
      </c>
      <c r="B304" s="112"/>
      <c r="C304" s="111"/>
      <c r="D304" s="28" t="s">
        <v>976</v>
      </c>
      <c r="E304" s="28" t="s">
        <v>2396</v>
      </c>
      <c r="F304" s="28" t="s">
        <v>2380</v>
      </c>
      <c r="G304" s="28" t="s">
        <v>2383</v>
      </c>
      <c r="H304" s="28" t="s">
        <v>2392</v>
      </c>
      <c r="I304" s="26" t="s">
        <v>2383</v>
      </c>
      <c r="J304" s="34" t="s">
        <v>1867</v>
      </c>
    </row>
    <row r="305" spans="1:10" x14ac:dyDescent="0.25">
      <c r="A305" s="34">
        <v>232</v>
      </c>
      <c r="B305" s="112"/>
      <c r="C305" s="111"/>
      <c r="D305" s="28" t="s">
        <v>1152</v>
      </c>
      <c r="E305" s="28" t="s">
        <v>2378</v>
      </c>
      <c r="F305" s="28" t="s">
        <v>2383</v>
      </c>
      <c r="G305" s="28" t="s">
        <v>2380</v>
      </c>
      <c r="H305" s="28" t="s">
        <v>2392</v>
      </c>
      <c r="I305" s="26" t="s">
        <v>2383</v>
      </c>
      <c r="J305" s="34" t="s">
        <v>1867</v>
      </c>
    </row>
    <row r="306" spans="1:10" x14ac:dyDescent="0.25">
      <c r="A306" s="34">
        <v>233</v>
      </c>
      <c r="B306" s="112"/>
      <c r="C306" s="111"/>
      <c r="D306" s="28" t="s">
        <v>1153</v>
      </c>
      <c r="E306" s="28" t="s">
        <v>2389</v>
      </c>
      <c r="F306" s="28" t="s">
        <v>2383</v>
      </c>
      <c r="G306" s="28" t="s">
        <v>2378</v>
      </c>
      <c r="H306" s="28" t="s">
        <v>2376</v>
      </c>
      <c r="I306" s="26" t="s">
        <v>2383</v>
      </c>
      <c r="J306" s="34" t="s">
        <v>1867</v>
      </c>
    </row>
    <row r="307" spans="1:10" x14ac:dyDescent="0.25">
      <c r="A307" s="34">
        <v>234</v>
      </c>
      <c r="B307" s="112"/>
      <c r="C307" s="111"/>
      <c r="D307" s="28" t="s">
        <v>1154</v>
      </c>
      <c r="E307" s="28" t="s">
        <v>2392</v>
      </c>
      <c r="F307" s="28" t="s">
        <v>2383</v>
      </c>
      <c r="G307" s="28" t="s">
        <v>2378</v>
      </c>
      <c r="H307" s="28" t="s">
        <v>2376</v>
      </c>
      <c r="I307" s="26" t="s">
        <v>2380</v>
      </c>
      <c r="J307" s="34" t="s">
        <v>1867</v>
      </c>
    </row>
    <row r="308" spans="1:10" x14ac:dyDescent="0.25">
      <c r="A308" s="34">
        <v>235</v>
      </c>
      <c r="B308" s="112"/>
      <c r="C308" s="111"/>
      <c r="D308" s="28" t="s">
        <v>1155</v>
      </c>
      <c r="E308" s="28" t="s">
        <v>2383</v>
      </c>
      <c r="F308" s="28" t="s">
        <v>2380</v>
      </c>
      <c r="G308" s="28" t="s">
        <v>2383</v>
      </c>
      <c r="H308" s="28" t="s">
        <v>2381</v>
      </c>
      <c r="I308" s="26" t="s">
        <v>2378</v>
      </c>
      <c r="J308" s="34" t="s">
        <v>1867</v>
      </c>
    </row>
    <row r="309" spans="1:10" x14ac:dyDescent="0.25">
      <c r="A309" s="34">
        <v>236</v>
      </c>
      <c r="B309" s="112"/>
      <c r="C309" s="111"/>
      <c r="D309" s="28" t="s">
        <v>1156</v>
      </c>
      <c r="E309" s="28" t="s">
        <v>2383</v>
      </c>
      <c r="F309" s="28" t="s">
        <v>2380</v>
      </c>
      <c r="G309" s="28" t="s">
        <v>2383</v>
      </c>
      <c r="H309" s="28" t="s">
        <v>2381</v>
      </c>
      <c r="I309" s="26" t="s">
        <v>2378</v>
      </c>
      <c r="J309" s="34" t="s">
        <v>1867</v>
      </c>
    </row>
    <row r="310" spans="1:10" x14ac:dyDescent="0.25">
      <c r="A310" s="34">
        <v>237</v>
      </c>
      <c r="B310" s="112"/>
      <c r="C310" s="111"/>
      <c r="D310" s="28" t="s">
        <v>1157</v>
      </c>
      <c r="E310" s="28" t="s">
        <v>2383</v>
      </c>
      <c r="F310" s="28" t="s">
        <v>2380</v>
      </c>
      <c r="G310" s="28" t="s">
        <v>2383</v>
      </c>
      <c r="H310" s="28" t="s">
        <v>2380</v>
      </c>
      <c r="I310" s="26" t="s">
        <v>2383</v>
      </c>
      <c r="J310" s="34" t="s">
        <v>1867</v>
      </c>
    </row>
    <row r="311" spans="1:10" x14ac:dyDescent="0.25">
      <c r="A311" s="34">
        <v>238</v>
      </c>
      <c r="B311" s="112"/>
      <c r="C311" s="111" t="s">
        <v>118</v>
      </c>
      <c r="D311" s="28" t="s">
        <v>1158</v>
      </c>
      <c r="E311" s="28" t="s">
        <v>2383</v>
      </c>
      <c r="F311" s="28" t="s">
        <v>2380</v>
      </c>
      <c r="G311" s="28" t="s">
        <v>2383</v>
      </c>
      <c r="H311" s="28" t="s">
        <v>2380</v>
      </c>
      <c r="I311" s="26" t="s">
        <v>2380</v>
      </c>
      <c r="J311" s="34" t="s">
        <v>1867</v>
      </c>
    </row>
    <row r="312" spans="1:10" x14ac:dyDescent="0.25">
      <c r="A312" s="34">
        <v>239</v>
      </c>
      <c r="B312" s="112"/>
      <c r="C312" s="111"/>
      <c r="D312" s="28" t="s">
        <v>1159</v>
      </c>
      <c r="E312" s="28" t="s">
        <v>2383</v>
      </c>
      <c r="F312" s="28" t="s">
        <v>2380</v>
      </c>
      <c r="G312" s="28" t="s">
        <v>2380</v>
      </c>
      <c r="H312" s="28" t="s">
        <v>2380</v>
      </c>
      <c r="I312" s="26" t="s">
        <v>2380</v>
      </c>
      <c r="J312" s="34" t="s">
        <v>1818</v>
      </c>
    </row>
    <row r="313" spans="1:10" x14ac:dyDescent="0.25">
      <c r="A313" s="34">
        <v>240</v>
      </c>
      <c r="B313" s="112"/>
      <c r="C313" s="111"/>
      <c r="D313" s="28" t="s">
        <v>1717</v>
      </c>
      <c r="E313" s="28" t="s">
        <v>2383</v>
      </c>
      <c r="F313" s="28" t="s">
        <v>2380</v>
      </c>
      <c r="G313" s="28" t="s">
        <v>2380</v>
      </c>
      <c r="H313" s="28" t="s">
        <v>2380</v>
      </c>
      <c r="I313" s="26" t="s">
        <v>2380</v>
      </c>
      <c r="J313" s="34" t="s">
        <v>1818</v>
      </c>
    </row>
    <row r="314" spans="1:10" x14ac:dyDescent="0.25">
      <c r="A314" s="34">
        <v>241</v>
      </c>
      <c r="B314" s="112"/>
      <c r="C314" s="111"/>
      <c r="D314" s="28" t="s">
        <v>1160</v>
      </c>
      <c r="E314" s="28" t="s">
        <v>2383</v>
      </c>
      <c r="F314" s="28" t="s">
        <v>2380</v>
      </c>
      <c r="G314" s="28" t="s">
        <v>2383</v>
      </c>
      <c r="H314" s="28" t="s">
        <v>2380</v>
      </c>
      <c r="I314" s="26" t="s">
        <v>2380</v>
      </c>
      <c r="J314" s="34" t="s">
        <v>1818</v>
      </c>
    </row>
    <row r="315" spans="1:10" x14ac:dyDescent="0.25">
      <c r="A315" s="34">
        <v>242</v>
      </c>
      <c r="B315" s="112"/>
      <c r="C315" s="111"/>
      <c r="D315" s="28" t="s">
        <v>1161</v>
      </c>
      <c r="E315" s="28" t="s">
        <v>2383</v>
      </c>
      <c r="F315" s="28" t="s">
        <v>2380</v>
      </c>
      <c r="G315" s="28" t="s">
        <v>2380</v>
      </c>
      <c r="H315" s="28" t="s">
        <v>2380</v>
      </c>
      <c r="I315" s="26" t="s">
        <v>2380</v>
      </c>
      <c r="J315" s="34" t="s">
        <v>1818</v>
      </c>
    </row>
    <row r="316" spans="1:10" x14ac:dyDescent="0.25">
      <c r="A316" s="34">
        <v>243</v>
      </c>
      <c r="B316" s="112"/>
      <c r="C316" s="111"/>
      <c r="D316" s="28" t="s">
        <v>1162</v>
      </c>
      <c r="E316" s="28" t="s">
        <v>2383</v>
      </c>
      <c r="F316" s="28" t="s">
        <v>2380</v>
      </c>
      <c r="G316" s="28" t="s">
        <v>2380</v>
      </c>
      <c r="H316" s="28" t="s">
        <v>2380</v>
      </c>
      <c r="I316" s="26" t="s">
        <v>2380</v>
      </c>
      <c r="J316" s="34" t="s">
        <v>1868</v>
      </c>
    </row>
    <row r="317" spans="1:10" x14ac:dyDescent="0.25">
      <c r="A317" s="34">
        <v>244</v>
      </c>
      <c r="B317" s="112"/>
      <c r="C317" s="111"/>
      <c r="D317" s="28" t="s">
        <v>1163</v>
      </c>
      <c r="E317" s="28" t="s">
        <v>2383</v>
      </c>
      <c r="F317" s="28" t="s">
        <v>2380</v>
      </c>
      <c r="G317" s="28" t="s">
        <v>2380</v>
      </c>
      <c r="H317" s="28" t="s">
        <v>2380</v>
      </c>
      <c r="I317" s="26" t="s">
        <v>2380</v>
      </c>
      <c r="J317" s="34" t="s">
        <v>1818</v>
      </c>
    </row>
    <row r="318" spans="1:10" x14ac:dyDescent="0.25">
      <c r="A318" s="34">
        <v>245</v>
      </c>
      <c r="B318" s="112"/>
      <c r="C318" s="111"/>
      <c r="D318" s="28" t="s">
        <v>872</v>
      </c>
      <c r="E318" s="28" t="s">
        <v>2378</v>
      </c>
      <c r="F318" s="28" t="s">
        <v>2389</v>
      </c>
      <c r="G318" s="28" t="s">
        <v>2378</v>
      </c>
      <c r="H318" s="28" t="s">
        <v>2389</v>
      </c>
      <c r="I318" s="26" t="s">
        <v>2383</v>
      </c>
      <c r="J318" s="34" t="s">
        <v>1867</v>
      </c>
    </row>
    <row r="319" spans="1:10" x14ac:dyDescent="0.25">
      <c r="A319" s="34">
        <v>246</v>
      </c>
      <c r="B319" s="112"/>
      <c r="C319" s="111"/>
      <c r="D319" s="28" t="s">
        <v>1164</v>
      </c>
      <c r="E319" s="28" t="s">
        <v>2380</v>
      </c>
      <c r="F319" s="28" t="s">
        <v>2383</v>
      </c>
      <c r="G319" s="28" t="s">
        <v>2378</v>
      </c>
      <c r="H319" s="28" t="s">
        <v>2401</v>
      </c>
      <c r="I319" s="26" t="s">
        <v>2383</v>
      </c>
      <c r="J319" s="34" t="s">
        <v>1867</v>
      </c>
    </row>
    <row r="320" spans="1:10" x14ac:dyDescent="0.25">
      <c r="A320" s="34">
        <v>247</v>
      </c>
      <c r="B320" s="112"/>
      <c r="C320" s="111"/>
      <c r="D320" s="28" t="s">
        <v>1165</v>
      </c>
      <c r="E320" s="28" t="s">
        <v>2378</v>
      </c>
      <c r="F320" s="28" t="s">
        <v>2383</v>
      </c>
      <c r="G320" s="28" t="s">
        <v>2378</v>
      </c>
      <c r="H320" s="28" t="s">
        <v>2401</v>
      </c>
      <c r="I320" s="26" t="s">
        <v>2383</v>
      </c>
      <c r="J320" s="34" t="s">
        <v>1867</v>
      </c>
    </row>
    <row r="321" spans="1:10" x14ac:dyDescent="0.25">
      <c r="A321" s="34">
        <v>248</v>
      </c>
      <c r="B321" s="112"/>
      <c r="C321" s="111"/>
      <c r="D321" s="28" t="s">
        <v>1166</v>
      </c>
      <c r="E321" s="28" t="s">
        <v>2378</v>
      </c>
      <c r="F321" s="28" t="s">
        <v>2383</v>
      </c>
      <c r="G321" s="28" t="s">
        <v>2380</v>
      </c>
      <c r="H321" s="28" t="s">
        <v>2401</v>
      </c>
      <c r="I321" s="26" t="s">
        <v>2383</v>
      </c>
      <c r="J321" s="34" t="s">
        <v>1867</v>
      </c>
    </row>
    <row r="322" spans="1:10" x14ac:dyDescent="0.25">
      <c r="A322" s="34">
        <v>249</v>
      </c>
      <c r="B322" s="112"/>
      <c r="C322" s="111"/>
      <c r="D322" s="28" t="s">
        <v>1167</v>
      </c>
      <c r="E322" s="28" t="s">
        <v>2389</v>
      </c>
      <c r="F322" s="28" t="s">
        <v>2383</v>
      </c>
      <c r="G322" s="28" t="s">
        <v>2380</v>
      </c>
      <c r="H322" s="28" t="s">
        <v>2376</v>
      </c>
      <c r="I322" s="26" t="s">
        <v>2376</v>
      </c>
      <c r="J322" s="34" t="s">
        <v>1867</v>
      </c>
    </row>
    <row r="323" spans="1:10" x14ac:dyDescent="0.25">
      <c r="A323" s="34">
        <v>250</v>
      </c>
      <c r="B323" s="112"/>
      <c r="C323" s="111"/>
      <c r="D323" s="28" t="s">
        <v>1718</v>
      </c>
      <c r="E323" s="28" t="s">
        <v>2378</v>
      </c>
      <c r="F323" s="28" t="s">
        <v>2383</v>
      </c>
      <c r="G323" s="28" t="s">
        <v>2378</v>
      </c>
      <c r="H323" s="28" t="s">
        <v>2389</v>
      </c>
      <c r="I323" s="26" t="s">
        <v>2383</v>
      </c>
      <c r="J323" s="34" t="s">
        <v>1867</v>
      </c>
    </row>
    <row r="324" spans="1:10" x14ac:dyDescent="0.25">
      <c r="A324" s="34">
        <v>251</v>
      </c>
      <c r="B324" s="112"/>
      <c r="C324" s="111"/>
      <c r="D324" s="28" t="s">
        <v>1168</v>
      </c>
      <c r="E324" s="28" t="s">
        <v>2378</v>
      </c>
      <c r="F324" s="28" t="s">
        <v>2383</v>
      </c>
      <c r="G324" s="28" t="s">
        <v>2378</v>
      </c>
      <c r="H324" s="28" t="s">
        <v>2389</v>
      </c>
      <c r="I324" s="26" t="s">
        <v>2383</v>
      </c>
      <c r="J324" s="34" t="s">
        <v>1867</v>
      </c>
    </row>
    <row r="325" spans="1:10" x14ac:dyDescent="0.25">
      <c r="A325" s="34">
        <v>252</v>
      </c>
      <c r="B325" s="112"/>
      <c r="C325" s="111"/>
      <c r="D325" s="28" t="s">
        <v>873</v>
      </c>
      <c r="E325" s="28" t="s">
        <v>2378</v>
      </c>
      <c r="F325" s="28" t="s">
        <v>2389</v>
      </c>
      <c r="G325" s="28" t="s">
        <v>2380</v>
      </c>
      <c r="H325" s="28" t="s">
        <v>2389</v>
      </c>
      <c r="I325" s="26" t="s">
        <v>2383</v>
      </c>
      <c r="J325" s="34" t="s">
        <v>1867</v>
      </c>
    </row>
    <row r="326" spans="1:10" x14ac:dyDescent="0.25">
      <c r="A326" s="34">
        <v>253</v>
      </c>
      <c r="B326" s="112"/>
      <c r="C326" s="111"/>
      <c r="D326" s="28" t="s">
        <v>1169</v>
      </c>
      <c r="E326" s="28" t="s">
        <v>2378</v>
      </c>
      <c r="F326" s="28" t="s">
        <v>2383</v>
      </c>
      <c r="G326" s="28" t="s">
        <v>2378</v>
      </c>
      <c r="H326" s="28" t="s">
        <v>2383</v>
      </c>
      <c r="I326" s="26" t="s">
        <v>2383</v>
      </c>
      <c r="J326" s="34" t="s">
        <v>1867</v>
      </c>
    </row>
    <row r="327" spans="1:10" x14ac:dyDescent="0.25">
      <c r="A327" s="34">
        <v>254</v>
      </c>
      <c r="B327" s="112"/>
      <c r="C327" s="111"/>
      <c r="D327" s="28" t="s">
        <v>1170</v>
      </c>
      <c r="E327" s="28" t="s">
        <v>2380</v>
      </c>
      <c r="F327" s="28" t="s">
        <v>2383</v>
      </c>
      <c r="G327" s="28" t="s">
        <v>2380</v>
      </c>
      <c r="H327" s="28" t="s">
        <v>2396</v>
      </c>
      <c r="I327" s="26" t="s">
        <v>2383</v>
      </c>
      <c r="J327" s="34" t="s">
        <v>1867</v>
      </c>
    </row>
    <row r="328" spans="1:10" x14ac:dyDescent="0.25">
      <c r="A328" s="34">
        <v>255</v>
      </c>
      <c r="B328" s="112"/>
      <c r="C328" s="111"/>
      <c r="D328" s="28" t="s">
        <v>1171</v>
      </c>
      <c r="E328" s="28" t="s">
        <v>2380</v>
      </c>
      <c r="F328" s="28" t="s">
        <v>2383</v>
      </c>
      <c r="G328" s="28" t="s">
        <v>2380</v>
      </c>
      <c r="H328" s="28" t="s">
        <v>2376</v>
      </c>
      <c r="I328" s="26" t="s">
        <v>2383</v>
      </c>
      <c r="J328" s="34" t="s">
        <v>1867</v>
      </c>
    </row>
    <row r="329" spans="1:10" x14ac:dyDescent="0.25">
      <c r="A329" s="34">
        <v>256</v>
      </c>
      <c r="B329" s="112"/>
      <c r="C329" s="111"/>
      <c r="D329" s="28" t="s">
        <v>1172</v>
      </c>
      <c r="E329" s="28" t="s">
        <v>2383</v>
      </c>
      <c r="F329" s="28" t="s">
        <v>2380</v>
      </c>
      <c r="G329" s="28" t="s">
        <v>2383</v>
      </c>
      <c r="H329" s="28" t="s">
        <v>2380</v>
      </c>
      <c r="I329" s="26" t="s">
        <v>2383</v>
      </c>
      <c r="J329" s="34" t="s">
        <v>1867</v>
      </c>
    </row>
    <row r="330" spans="1:10" x14ac:dyDescent="0.25">
      <c r="A330" s="34">
        <v>257</v>
      </c>
      <c r="B330" s="112"/>
      <c r="C330" s="111"/>
      <c r="D330" s="28" t="s">
        <v>1173</v>
      </c>
      <c r="E330" s="28" t="s">
        <v>2396</v>
      </c>
      <c r="F330" s="28" t="s">
        <v>2380</v>
      </c>
      <c r="G330" s="28" t="s">
        <v>2383</v>
      </c>
      <c r="H330" s="28" t="s">
        <v>2392</v>
      </c>
      <c r="I330" s="26" t="s">
        <v>2376</v>
      </c>
      <c r="J330" s="34" t="s">
        <v>1867</v>
      </c>
    </row>
    <row r="331" spans="1:10" x14ac:dyDescent="0.25">
      <c r="A331" s="34">
        <v>258</v>
      </c>
      <c r="B331" s="112"/>
      <c r="C331" s="111"/>
      <c r="D331" s="28" t="s">
        <v>1174</v>
      </c>
      <c r="E331" s="28" t="s">
        <v>2396</v>
      </c>
      <c r="F331" s="28" t="s">
        <v>2380</v>
      </c>
      <c r="G331" s="28" t="s">
        <v>2383</v>
      </c>
      <c r="H331" s="28" t="s">
        <v>2392</v>
      </c>
      <c r="I331" s="26" t="s">
        <v>2383</v>
      </c>
      <c r="J331" s="34" t="s">
        <v>1867</v>
      </c>
    </row>
    <row r="332" spans="1:10" x14ac:dyDescent="0.25">
      <c r="A332" s="34">
        <v>259</v>
      </c>
      <c r="B332" s="112"/>
      <c r="C332" s="111"/>
      <c r="D332" s="28" t="s">
        <v>1175</v>
      </c>
      <c r="E332" s="28" t="s">
        <v>2380</v>
      </c>
      <c r="F332" s="28" t="s">
        <v>2383</v>
      </c>
      <c r="G332" s="28" t="s">
        <v>2380</v>
      </c>
      <c r="H332" s="28" t="s">
        <v>2400</v>
      </c>
      <c r="I332" s="26" t="s">
        <v>2383</v>
      </c>
      <c r="J332" s="34" t="s">
        <v>1867</v>
      </c>
    </row>
    <row r="333" spans="1:10" x14ac:dyDescent="0.25">
      <c r="A333" s="34">
        <v>260</v>
      </c>
      <c r="B333" s="112"/>
      <c r="C333" s="111"/>
      <c r="D333" s="28" t="s">
        <v>1719</v>
      </c>
      <c r="E333" s="28" t="s">
        <v>2383</v>
      </c>
      <c r="F333" s="28" t="s">
        <v>2380</v>
      </c>
      <c r="G333" s="28" t="s">
        <v>2380</v>
      </c>
      <c r="H333" s="28" t="s">
        <v>2380</v>
      </c>
      <c r="I333" s="26" t="s">
        <v>2380</v>
      </c>
      <c r="J333" s="34" t="s">
        <v>1867</v>
      </c>
    </row>
    <row r="334" spans="1:10" x14ac:dyDescent="0.25">
      <c r="A334" s="34">
        <v>261</v>
      </c>
      <c r="B334" s="112"/>
      <c r="C334" s="111"/>
      <c r="D334" s="28" t="s">
        <v>1176</v>
      </c>
      <c r="E334" s="28" t="s">
        <v>2396</v>
      </c>
      <c r="F334" s="28" t="s">
        <v>2380</v>
      </c>
      <c r="G334" s="28" t="s">
        <v>2380</v>
      </c>
      <c r="H334" s="28" t="s">
        <v>2392</v>
      </c>
      <c r="I334" s="26" t="s">
        <v>2383</v>
      </c>
      <c r="J334" s="34" t="s">
        <v>1867</v>
      </c>
    </row>
    <row r="335" spans="1:10" x14ac:dyDescent="0.25">
      <c r="A335" s="34">
        <v>262</v>
      </c>
      <c r="B335" s="112"/>
      <c r="C335" s="111"/>
      <c r="D335" s="28" t="s">
        <v>1177</v>
      </c>
      <c r="E335" s="28" t="s">
        <v>2396</v>
      </c>
      <c r="F335" s="28" t="s">
        <v>2380</v>
      </c>
      <c r="G335" s="28" t="s">
        <v>2383</v>
      </c>
      <c r="H335" s="28" t="s">
        <v>2392</v>
      </c>
      <c r="I335" s="26" t="s">
        <v>2383</v>
      </c>
      <c r="J335" s="34" t="s">
        <v>1867</v>
      </c>
    </row>
    <row r="336" spans="1:10" x14ac:dyDescent="0.25">
      <c r="A336" s="34">
        <v>263</v>
      </c>
      <c r="B336" s="112"/>
      <c r="C336" s="111"/>
      <c r="D336" s="28" t="s">
        <v>1178</v>
      </c>
      <c r="E336" s="28" t="s">
        <v>2396</v>
      </c>
      <c r="F336" s="28" t="s">
        <v>2380</v>
      </c>
      <c r="G336" s="28" t="s">
        <v>2383</v>
      </c>
      <c r="H336" s="28" t="s">
        <v>2392</v>
      </c>
      <c r="I336" s="26" t="s">
        <v>2380</v>
      </c>
      <c r="J336" s="34" t="s">
        <v>1867</v>
      </c>
    </row>
    <row r="337" spans="1:10" x14ac:dyDescent="0.25">
      <c r="A337" s="34">
        <v>264</v>
      </c>
      <c r="B337" s="112"/>
      <c r="C337" s="111"/>
      <c r="D337" s="28" t="s">
        <v>977</v>
      </c>
      <c r="E337" s="28" t="s">
        <v>2396</v>
      </c>
      <c r="F337" s="28" t="s">
        <v>2380</v>
      </c>
      <c r="G337" s="28" t="s">
        <v>2383</v>
      </c>
      <c r="H337" s="28" t="s">
        <v>2392</v>
      </c>
      <c r="I337" s="26" t="s">
        <v>2383</v>
      </c>
      <c r="J337" s="34" t="s">
        <v>1867</v>
      </c>
    </row>
    <row r="338" spans="1:10" x14ac:dyDescent="0.25">
      <c r="A338" s="34">
        <v>265</v>
      </c>
      <c r="B338" s="112"/>
      <c r="C338" s="111"/>
      <c r="D338" s="28" t="s">
        <v>1179</v>
      </c>
      <c r="E338" s="28" t="s">
        <v>2396</v>
      </c>
      <c r="F338" s="28" t="s">
        <v>2380</v>
      </c>
      <c r="G338" s="28" t="s">
        <v>2383</v>
      </c>
      <c r="H338" s="28" t="s">
        <v>2392</v>
      </c>
      <c r="I338" s="26" t="s">
        <v>2383</v>
      </c>
      <c r="J338" s="34" t="s">
        <v>1867</v>
      </c>
    </row>
    <row r="339" spans="1:10" x14ac:dyDescent="0.25">
      <c r="A339" s="34">
        <v>266</v>
      </c>
      <c r="B339" s="112"/>
      <c r="C339" s="111"/>
      <c r="D339" s="28" t="s">
        <v>1180</v>
      </c>
      <c r="E339" s="28" t="s">
        <v>2383</v>
      </c>
      <c r="F339" s="28" t="s">
        <v>2380</v>
      </c>
      <c r="G339" s="28" t="s">
        <v>2383</v>
      </c>
      <c r="H339" s="28" t="s">
        <v>2381</v>
      </c>
      <c r="I339" s="26" t="s">
        <v>2378</v>
      </c>
      <c r="J339" s="34" t="s">
        <v>1867</v>
      </c>
    </row>
    <row r="340" spans="1:10" x14ac:dyDescent="0.25">
      <c r="A340" s="34">
        <v>267</v>
      </c>
      <c r="B340" s="112"/>
      <c r="C340" s="111"/>
      <c r="D340" s="28" t="s">
        <v>1181</v>
      </c>
      <c r="E340" s="28" t="s">
        <v>2383</v>
      </c>
      <c r="F340" s="28" t="s">
        <v>2380</v>
      </c>
      <c r="G340" s="28" t="s">
        <v>2383</v>
      </c>
      <c r="H340" s="28" t="s">
        <v>2381</v>
      </c>
      <c r="I340" s="26" t="s">
        <v>2378</v>
      </c>
      <c r="J340" s="34" t="s">
        <v>1867</v>
      </c>
    </row>
    <row r="341" spans="1:10" x14ac:dyDescent="0.25">
      <c r="A341" s="34">
        <v>268</v>
      </c>
      <c r="B341" s="112"/>
      <c r="C341" s="111" t="s">
        <v>121</v>
      </c>
      <c r="D341" s="28" t="s">
        <v>1182</v>
      </c>
      <c r="E341" s="28" t="s">
        <v>2383</v>
      </c>
      <c r="F341" s="28" t="s">
        <v>2380</v>
      </c>
      <c r="G341" s="28" t="s">
        <v>2383</v>
      </c>
      <c r="H341" s="28" t="s">
        <v>2380</v>
      </c>
      <c r="I341" s="26" t="s">
        <v>2383</v>
      </c>
      <c r="J341" s="34" t="s">
        <v>1867</v>
      </c>
    </row>
    <row r="342" spans="1:10" x14ac:dyDescent="0.25">
      <c r="A342" s="34">
        <v>269</v>
      </c>
      <c r="B342" s="112"/>
      <c r="C342" s="111"/>
      <c r="D342" s="28" t="s">
        <v>1183</v>
      </c>
      <c r="E342" s="28" t="s">
        <v>2389</v>
      </c>
      <c r="F342" s="28" t="s">
        <v>2383</v>
      </c>
      <c r="G342" s="28" t="s">
        <v>2383</v>
      </c>
      <c r="H342" s="28" t="s">
        <v>2392</v>
      </c>
      <c r="I342" s="26" t="s">
        <v>2380</v>
      </c>
      <c r="J342" s="34" t="s">
        <v>1867</v>
      </c>
    </row>
    <row r="343" spans="1:10" x14ac:dyDescent="0.25">
      <c r="A343" s="34">
        <v>270</v>
      </c>
      <c r="B343" s="112"/>
      <c r="C343" s="111"/>
      <c r="D343" s="28" t="s">
        <v>1720</v>
      </c>
      <c r="E343" s="28" t="s">
        <v>2383</v>
      </c>
      <c r="F343" s="28" t="s">
        <v>2380</v>
      </c>
      <c r="G343" s="28" t="s">
        <v>2380</v>
      </c>
      <c r="H343" s="28" t="s">
        <v>2395</v>
      </c>
      <c r="I343" s="26" t="s">
        <v>2380</v>
      </c>
      <c r="J343" s="34" t="s">
        <v>1867</v>
      </c>
    </row>
    <row r="344" spans="1:10" x14ac:dyDescent="0.25">
      <c r="A344" s="34">
        <v>271</v>
      </c>
      <c r="B344" s="112"/>
      <c r="C344" s="111"/>
      <c r="D344" s="28" t="s">
        <v>889</v>
      </c>
      <c r="E344" s="28" t="s">
        <v>2376</v>
      </c>
      <c r="F344" s="28" t="s">
        <v>2389</v>
      </c>
      <c r="G344" s="28" t="s">
        <v>2378</v>
      </c>
      <c r="H344" s="29" t="s">
        <v>2378</v>
      </c>
      <c r="I344" s="26" t="s">
        <v>2383</v>
      </c>
      <c r="J344" s="34" t="s">
        <v>1867</v>
      </c>
    </row>
    <row r="345" spans="1:10" x14ac:dyDescent="0.25">
      <c r="A345" s="34">
        <v>272</v>
      </c>
      <c r="B345" s="112"/>
      <c r="C345" s="111"/>
      <c r="D345" s="28" t="s">
        <v>1184</v>
      </c>
      <c r="E345" s="28" t="s">
        <v>2383</v>
      </c>
      <c r="F345" s="28" t="s">
        <v>2380</v>
      </c>
      <c r="G345" s="28" t="s">
        <v>2383</v>
      </c>
      <c r="H345" s="28" t="s">
        <v>2380</v>
      </c>
      <c r="I345" s="26" t="s">
        <v>2380</v>
      </c>
      <c r="J345" s="34" t="s">
        <v>1867</v>
      </c>
    </row>
    <row r="346" spans="1:10" x14ac:dyDescent="0.25">
      <c r="A346" s="34">
        <v>273</v>
      </c>
      <c r="B346" s="112"/>
      <c r="C346" s="111"/>
      <c r="D346" s="28" t="s">
        <v>1185</v>
      </c>
      <c r="E346" s="28" t="s">
        <v>2383</v>
      </c>
      <c r="F346" s="28" t="s">
        <v>2380</v>
      </c>
      <c r="G346" s="28" t="s">
        <v>2383</v>
      </c>
      <c r="H346" s="28" t="s">
        <v>2392</v>
      </c>
      <c r="I346" s="26" t="s">
        <v>2380</v>
      </c>
      <c r="J346" s="34" t="s">
        <v>1867</v>
      </c>
    </row>
    <row r="347" spans="1:10" x14ac:dyDescent="0.25">
      <c r="A347" s="34">
        <v>274</v>
      </c>
      <c r="B347" s="112"/>
      <c r="C347" s="111"/>
      <c r="D347" s="28" t="s">
        <v>874</v>
      </c>
      <c r="E347" s="28" t="s">
        <v>2378</v>
      </c>
      <c r="F347" s="28" t="s">
        <v>2389</v>
      </c>
      <c r="G347" s="28" t="s">
        <v>2378</v>
      </c>
      <c r="H347" s="28" t="s">
        <v>2389</v>
      </c>
      <c r="I347" s="26" t="s">
        <v>2383</v>
      </c>
      <c r="J347" s="34" t="s">
        <v>1867</v>
      </c>
    </row>
    <row r="348" spans="1:10" x14ac:dyDescent="0.25">
      <c r="A348" s="34">
        <v>275</v>
      </c>
      <c r="B348" s="112"/>
      <c r="C348" s="111"/>
      <c r="D348" s="28" t="s">
        <v>1186</v>
      </c>
      <c r="E348" s="28" t="s">
        <v>2389</v>
      </c>
      <c r="F348" s="28" t="s">
        <v>2383</v>
      </c>
      <c r="G348" s="28" t="s">
        <v>2378</v>
      </c>
      <c r="H348" s="29" t="s">
        <v>2407</v>
      </c>
      <c r="I348" s="26" t="s">
        <v>2380</v>
      </c>
      <c r="J348" s="34" t="s">
        <v>1867</v>
      </c>
    </row>
    <row r="349" spans="1:10" x14ac:dyDescent="0.25">
      <c r="A349" s="34">
        <v>276</v>
      </c>
      <c r="B349" s="112"/>
      <c r="C349" s="111"/>
      <c r="D349" s="28" t="s">
        <v>1187</v>
      </c>
      <c r="E349" s="28" t="s">
        <v>2383</v>
      </c>
      <c r="F349" s="28" t="s">
        <v>2380</v>
      </c>
      <c r="G349" s="28" t="s">
        <v>2383</v>
      </c>
      <c r="H349" s="28" t="s">
        <v>2380</v>
      </c>
      <c r="I349" s="26" t="s">
        <v>2380</v>
      </c>
      <c r="J349" s="34" t="s">
        <v>1869</v>
      </c>
    </row>
    <row r="350" spans="1:10" x14ac:dyDescent="0.25">
      <c r="A350" s="34">
        <v>277</v>
      </c>
      <c r="B350" s="112"/>
      <c r="C350" s="111"/>
      <c r="D350" s="28" t="s">
        <v>978</v>
      </c>
      <c r="E350" s="28" t="s">
        <v>2396</v>
      </c>
      <c r="F350" s="28" t="s">
        <v>2380</v>
      </c>
      <c r="G350" s="28" t="s">
        <v>2383</v>
      </c>
      <c r="H350" s="28" t="s">
        <v>2392</v>
      </c>
      <c r="I350" s="26" t="s">
        <v>2383</v>
      </c>
      <c r="J350" s="34" t="s">
        <v>1867</v>
      </c>
    </row>
    <row r="351" spans="1:10" x14ac:dyDescent="0.25">
      <c r="A351" s="34">
        <v>278</v>
      </c>
      <c r="B351" s="112"/>
      <c r="C351" s="111"/>
      <c r="D351" s="28" t="s">
        <v>1188</v>
      </c>
      <c r="E351" s="28" t="s">
        <v>2383</v>
      </c>
      <c r="F351" s="28" t="s">
        <v>2380</v>
      </c>
      <c r="G351" s="28" t="s">
        <v>2383</v>
      </c>
      <c r="H351" s="28" t="s">
        <v>2392</v>
      </c>
      <c r="I351" s="26" t="s">
        <v>2380</v>
      </c>
      <c r="J351" s="34" t="s">
        <v>1867</v>
      </c>
    </row>
    <row r="352" spans="1:10" x14ac:dyDescent="0.25">
      <c r="A352" s="34">
        <v>279</v>
      </c>
      <c r="B352" s="112"/>
      <c r="C352" s="111"/>
      <c r="D352" s="28" t="s">
        <v>890</v>
      </c>
      <c r="E352" s="28" t="s">
        <v>2376</v>
      </c>
      <c r="F352" s="28" t="s">
        <v>2389</v>
      </c>
      <c r="G352" s="28" t="s">
        <v>2378</v>
      </c>
      <c r="H352" s="29" t="s">
        <v>2378</v>
      </c>
      <c r="I352" s="26" t="s">
        <v>2383</v>
      </c>
      <c r="J352" s="34" t="s">
        <v>1867</v>
      </c>
    </row>
    <row r="353" spans="1:10" x14ac:dyDescent="0.25">
      <c r="A353" s="34">
        <v>280</v>
      </c>
      <c r="B353" s="112"/>
      <c r="C353" s="111"/>
      <c r="D353" s="28" t="s">
        <v>1721</v>
      </c>
      <c r="E353" s="28" t="s">
        <v>2389</v>
      </c>
      <c r="F353" s="28" t="s">
        <v>2383</v>
      </c>
      <c r="G353" s="28" t="s">
        <v>2383</v>
      </c>
      <c r="H353" s="28" t="s">
        <v>2400</v>
      </c>
      <c r="I353" s="26" t="s">
        <v>2380</v>
      </c>
      <c r="J353" s="34" t="s">
        <v>1867</v>
      </c>
    </row>
    <row r="354" spans="1:10" x14ac:dyDescent="0.25">
      <c r="A354" s="34">
        <v>281</v>
      </c>
      <c r="B354" s="112"/>
      <c r="C354" s="111"/>
      <c r="D354" s="28" t="s">
        <v>1189</v>
      </c>
      <c r="E354" s="28" t="s">
        <v>2378</v>
      </c>
      <c r="F354" s="28" t="s">
        <v>2383</v>
      </c>
      <c r="G354" s="28" t="s">
        <v>2380</v>
      </c>
      <c r="H354" s="28" t="s">
        <v>2396</v>
      </c>
      <c r="I354" s="26" t="s">
        <v>2380</v>
      </c>
      <c r="J354" s="34" t="s">
        <v>1867</v>
      </c>
    </row>
    <row r="355" spans="1:10" x14ac:dyDescent="0.25">
      <c r="A355" s="34">
        <v>282</v>
      </c>
      <c r="B355" s="112"/>
      <c r="C355" s="111"/>
      <c r="D355" s="28" t="s">
        <v>1190</v>
      </c>
      <c r="E355" s="28" t="s">
        <v>2380</v>
      </c>
      <c r="F355" s="28" t="s">
        <v>2383</v>
      </c>
      <c r="G355" s="28" t="s">
        <v>2380</v>
      </c>
      <c r="H355" s="28" t="s">
        <v>2400</v>
      </c>
      <c r="I355" s="26" t="s">
        <v>2380</v>
      </c>
      <c r="J355" s="34" t="s">
        <v>1867</v>
      </c>
    </row>
    <row r="356" spans="1:10" x14ac:dyDescent="0.25">
      <c r="A356" s="34">
        <v>283</v>
      </c>
      <c r="B356" s="112"/>
      <c r="C356" s="111"/>
      <c r="D356" s="28" t="s">
        <v>1191</v>
      </c>
      <c r="E356" s="28" t="s">
        <v>2378</v>
      </c>
      <c r="F356" s="28" t="s">
        <v>2389</v>
      </c>
      <c r="G356" s="28" t="s">
        <v>2378</v>
      </c>
      <c r="H356" s="28" t="s">
        <v>2389</v>
      </c>
      <c r="I356" s="26" t="s">
        <v>2380</v>
      </c>
      <c r="J356" s="34" t="s">
        <v>1867</v>
      </c>
    </row>
    <row r="357" spans="1:10" x14ac:dyDescent="0.25">
      <c r="A357" s="34">
        <v>284</v>
      </c>
      <c r="B357" s="112"/>
      <c r="C357" s="111"/>
      <c r="D357" s="28" t="s">
        <v>1192</v>
      </c>
      <c r="E357" s="28" t="s">
        <v>2378</v>
      </c>
      <c r="F357" s="28" t="s">
        <v>2383</v>
      </c>
      <c r="G357" s="28" t="s">
        <v>2378</v>
      </c>
      <c r="H357" s="28" t="s">
        <v>2389</v>
      </c>
      <c r="I357" s="26" t="s">
        <v>2383</v>
      </c>
      <c r="J357" s="34" t="s">
        <v>1867</v>
      </c>
    </row>
    <row r="358" spans="1:10" x14ac:dyDescent="0.25">
      <c r="A358" s="34">
        <v>285</v>
      </c>
      <c r="B358" s="112"/>
      <c r="C358" s="111"/>
      <c r="D358" s="28" t="s">
        <v>1193</v>
      </c>
      <c r="E358" s="28" t="s">
        <v>2378</v>
      </c>
      <c r="F358" s="28" t="s">
        <v>2389</v>
      </c>
      <c r="G358" s="28" t="s">
        <v>2378</v>
      </c>
      <c r="H358" s="28" t="s">
        <v>2389</v>
      </c>
      <c r="I358" s="26" t="s">
        <v>2383</v>
      </c>
      <c r="J358" s="34" t="s">
        <v>1867</v>
      </c>
    </row>
    <row r="359" spans="1:10" x14ac:dyDescent="0.25">
      <c r="A359" s="34">
        <v>286</v>
      </c>
      <c r="B359" s="112"/>
      <c r="C359" s="111"/>
      <c r="D359" s="28" t="s">
        <v>1194</v>
      </c>
      <c r="E359" s="28" t="s">
        <v>2378</v>
      </c>
      <c r="F359" s="28" t="s">
        <v>2389</v>
      </c>
      <c r="G359" s="28" t="s">
        <v>2380</v>
      </c>
      <c r="H359" s="28" t="s">
        <v>2389</v>
      </c>
      <c r="I359" s="26" t="s">
        <v>2383</v>
      </c>
      <c r="J359" s="34" t="s">
        <v>1867</v>
      </c>
    </row>
    <row r="360" spans="1:10" x14ac:dyDescent="0.25">
      <c r="A360" s="34">
        <v>287</v>
      </c>
      <c r="B360" s="112"/>
      <c r="C360" s="111"/>
      <c r="D360" s="28" t="s">
        <v>1787</v>
      </c>
      <c r="E360" s="28" t="s">
        <v>2407</v>
      </c>
      <c r="F360" s="28" t="s">
        <v>2396</v>
      </c>
      <c r="G360" s="28" t="s">
        <v>2380</v>
      </c>
      <c r="H360" s="28" t="s">
        <v>2392</v>
      </c>
      <c r="I360" s="26" t="s">
        <v>2376</v>
      </c>
      <c r="J360" s="34" t="s">
        <v>1867</v>
      </c>
    </row>
    <row r="361" spans="1:10" x14ac:dyDescent="0.25">
      <c r="A361" s="34">
        <v>288</v>
      </c>
      <c r="B361" s="112"/>
      <c r="C361" s="111"/>
      <c r="D361" s="28" t="s">
        <v>1195</v>
      </c>
      <c r="E361" s="28" t="s">
        <v>2383</v>
      </c>
      <c r="F361" s="28" t="s">
        <v>2380</v>
      </c>
      <c r="G361" s="28" t="s">
        <v>2380</v>
      </c>
      <c r="H361" s="28" t="s">
        <v>2380</v>
      </c>
      <c r="I361" s="26" t="s">
        <v>2380</v>
      </c>
      <c r="J361" s="34" t="s">
        <v>1867</v>
      </c>
    </row>
    <row r="362" spans="1:10" x14ac:dyDescent="0.25">
      <c r="A362" s="34">
        <v>289</v>
      </c>
      <c r="B362" s="112"/>
      <c r="C362" s="111"/>
      <c r="D362" s="28" t="s">
        <v>1196</v>
      </c>
      <c r="E362" s="28" t="s">
        <v>2396</v>
      </c>
      <c r="F362" s="28" t="s">
        <v>2380</v>
      </c>
      <c r="G362" s="28" t="s">
        <v>2383</v>
      </c>
      <c r="H362" s="28" t="s">
        <v>2380</v>
      </c>
      <c r="I362" s="26" t="s">
        <v>2376</v>
      </c>
      <c r="J362" s="34" t="s">
        <v>1867</v>
      </c>
    </row>
    <row r="363" spans="1:10" x14ac:dyDescent="0.25">
      <c r="A363" s="34">
        <v>290</v>
      </c>
      <c r="B363" s="112"/>
      <c r="C363" s="111"/>
      <c r="D363" s="28" t="s">
        <v>1722</v>
      </c>
      <c r="E363" s="28" t="s">
        <v>2383</v>
      </c>
      <c r="F363" s="28" t="s">
        <v>2380</v>
      </c>
      <c r="G363" s="28" t="s">
        <v>2383</v>
      </c>
      <c r="H363" s="28" t="s">
        <v>2380</v>
      </c>
      <c r="I363" s="26" t="s">
        <v>2383</v>
      </c>
      <c r="J363" s="34" t="s">
        <v>1867</v>
      </c>
    </row>
    <row r="364" spans="1:10" x14ac:dyDescent="0.25">
      <c r="A364" s="34">
        <v>291</v>
      </c>
      <c r="B364" s="112"/>
      <c r="C364" s="111"/>
      <c r="D364" s="28" t="s">
        <v>120</v>
      </c>
      <c r="E364" s="28" t="s">
        <v>2383</v>
      </c>
      <c r="F364" s="28" t="s">
        <v>2380</v>
      </c>
      <c r="G364" s="28" t="s">
        <v>2380</v>
      </c>
      <c r="H364" s="28" t="s">
        <v>2380</v>
      </c>
      <c r="I364" s="26" t="s">
        <v>2380</v>
      </c>
      <c r="J364" s="34" t="s">
        <v>1867</v>
      </c>
    </row>
    <row r="365" spans="1:10" x14ac:dyDescent="0.25">
      <c r="A365" s="34">
        <v>292</v>
      </c>
      <c r="B365" s="112"/>
      <c r="C365" s="111"/>
      <c r="D365" s="28" t="s">
        <v>1197</v>
      </c>
      <c r="E365" s="28" t="s">
        <v>2383</v>
      </c>
      <c r="F365" s="28" t="s">
        <v>2380</v>
      </c>
      <c r="G365" s="28" t="s">
        <v>2380</v>
      </c>
      <c r="H365" s="28" t="s">
        <v>2380</v>
      </c>
      <c r="I365" s="26" t="s">
        <v>2380</v>
      </c>
      <c r="J365" s="34" t="s">
        <v>1867</v>
      </c>
    </row>
    <row r="366" spans="1:10" x14ac:dyDescent="0.25">
      <c r="A366" s="34">
        <v>293</v>
      </c>
      <c r="B366" s="112"/>
      <c r="C366" s="111"/>
      <c r="D366" s="28" t="s">
        <v>1198</v>
      </c>
      <c r="E366" s="28" t="s">
        <v>2383</v>
      </c>
      <c r="F366" s="28" t="s">
        <v>2380</v>
      </c>
      <c r="G366" s="28" t="s">
        <v>2383</v>
      </c>
      <c r="H366" s="28" t="s">
        <v>2380</v>
      </c>
      <c r="I366" s="26" t="s">
        <v>2376</v>
      </c>
      <c r="J366" s="34" t="s">
        <v>1867</v>
      </c>
    </row>
    <row r="367" spans="1:10" x14ac:dyDescent="0.25">
      <c r="A367" s="34">
        <v>294</v>
      </c>
      <c r="B367" s="112"/>
      <c r="C367" s="111"/>
      <c r="D367" s="28" t="s">
        <v>1199</v>
      </c>
      <c r="E367" s="28" t="s">
        <v>2396</v>
      </c>
      <c r="F367" s="28" t="s">
        <v>2380</v>
      </c>
      <c r="G367" s="28" t="s">
        <v>2383</v>
      </c>
      <c r="H367" s="28" t="s">
        <v>2392</v>
      </c>
      <c r="I367" s="26" t="s">
        <v>2380</v>
      </c>
      <c r="J367" s="34" t="s">
        <v>1867</v>
      </c>
    </row>
    <row r="368" spans="1:10" x14ac:dyDescent="0.25">
      <c r="A368" s="34">
        <v>295</v>
      </c>
      <c r="B368" s="112"/>
      <c r="C368" s="111"/>
      <c r="D368" s="28" t="s">
        <v>1200</v>
      </c>
      <c r="E368" s="28" t="s">
        <v>2396</v>
      </c>
      <c r="F368" s="28" t="s">
        <v>2380</v>
      </c>
      <c r="G368" s="28" t="s">
        <v>2383</v>
      </c>
      <c r="H368" s="28" t="s">
        <v>2392</v>
      </c>
      <c r="I368" s="26" t="s">
        <v>2383</v>
      </c>
      <c r="J368" s="34" t="s">
        <v>1867</v>
      </c>
    </row>
    <row r="369" spans="1:11" x14ac:dyDescent="0.25">
      <c r="A369" s="34">
        <v>296</v>
      </c>
      <c r="B369" s="112"/>
      <c r="C369" s="111"/>
      <c r="D369" s="28" t="s">
        <v>1201</v>
      </c>
      <c r="E369" s="28" t="s">
        <v>2396</v>
      </c>
      <c r="F369" s="28" t="s">
        <v>2380</v>
      </c>
      <c r="G369" s="28" t="s">
        <v>2383</v>
      </c>
      <c r="H369" s="28" t="s">
        <v>2392</v>
      </c>
      <c r="I369" s="26" t="s">
        <v>2383</v>
      </c>
      <c r="J369" s="34" t="s">
        <v>1867</v>
      </c>
    </row>
    <row r="370" spans="1:11" x14ac:dyDescent="0.25">
      <c r="A370" s="34">
        <v>297</v>
      </c>
      <c r="B370" s="112"/>
      <c r="C370" s="111"/>
      <c r="D370" s="28" t="s">
        <v>1202</v>
      </c>
      <c r="E370" s="28" t="s">
        <v>2396</v>
      </c>
      <c r="F370" s="28" t="s">
        <v>2380</v>
      </c>
      <c r="G370" s="28" t="s">
        <v>2383</v>
      </c>
      <c r="H370" s="28" t="s">
        <v>2392</v>
      </c>
      <c r="I370" s="26" t="s">
        <v>2383</v>
      </c>
      <c r="J370" s="34" t="s">
        <v>1867</v>
      </c>
    </row>
    <row r="371" spans="1:11" x14ac:dyDescent="0.25">
      <c r="A371" s="34">
        <v>298</v>
      </c>
      <c r="B371" s="112"/>
      <c r="C371" s="111"/>
      <c r="D371" s="28" t="s">
        <v>1203</v>
      </c>
      <c r="E371" s="28" t="s">
        <v>2396</v>
      </c>
      <c r="F371" s="28" t="s">
        <v>2380</v>
      </c>
      <c r="G371" s="28" t="s">
        <v>2383</v>
      </c>
      <c r="H371" s="28" t="s">
        <v>2392</v>
      </c>
      <c r="I371" s="26" t="s">
        <v>2383</v>
      </c>
      <c r="J371" s="34" t="s">
        <v>1867</v>
      </c>
    </row>
    <row r="372" spans="1:11" x14ac:dyDescent="0.25">
      <c r="A372" s="34">
        <v>299</v>
      </c>
      <c r="B372" s="112"/>
      <c r="C372" s="111"/>
      <c r="D372" s="28" t="s">
        <v>1204</v>
      </c>
      <c r="E372" s="28" t="s">
        <v>2383</v>
      </c>
      <c r="F372" s="28" t="s">
        <v>2380</v>
      </c>
      <c r="G372" s="28" t="s">
        <v>2380</v>
      </c>
      <c r="H372" s="28" t="s">
        <v>2380</v>
      </c>
      <c r="I372" s="26" t="s">
        <v>2380</v>
      </c>
      <c r="J372" s="34" t="s">
        <v>1867</v>
      </c>
    </row>
    <row r="373" spans="1:11" x14ac:dyDescent="0.25">
      <c r="A373" s="34">
        <v>300</v>
      </c>
      <c r="B373" s="112"/>
      <c r="C373" s="111"/>
      <c r="D373" s="28" t="s">
        <v>1723</v>
      </c>
      <c r="E373" s="28" t="s">
        <v>2396</v>
      </c>
      <c r="F373" s="28" t="s">
        <v>2380</v>
      </c>
      <c r="G373" s="28" t="s">
        <v>2383</v>
      </c>
      <c r="H373" s="28" t="s">
        <v>2392</v>
      </c>
      <c r="I373" s="26" t="s">
        <v>2380</v>
      </c>
      <c r="J373" s="34" t="s">
        <v>1867</v>
      </c>
    </row>
    <row r="374" spans="1:11" x14ac:dyDescent="0.25">
      <c r="A374" s="34">
        <v>301</v>
      </c>
      <c r="B374" s="112"/>
      <c r="C374" s="111"/>
      <c r="D374" s="28" t="s">
        <v>1205</v>
      </c>
      <c r="E374" s="28" t="s">
        <v>2396</v>
      </c>
      <c r="F374" s="28" t="s">
        <v>2380</v>
      </c>
      <c r="G374" s="28" t="s">
        <v>2383</v>
      </c>
      <c r="H374" s="28" t="s">
        <v>2392</v>
      </c>
      <c r="I374" s="26" t="s">
        <v>2380</v>
      </c>
      <c r="J374" s="34" t="s">
        <v>1867</v>
      </c>
    </row>
    <row r="375" spans="1:11" x14ac:dyDescent="0.25">
      <c r="A375" s="34">
        <v>302</v>
      </c>
      <c r="B375" s="112"/>
      <c r="C375" s="111"/>
      <c r="D375" s="28" t="s">
        <v>1206</v>
      </c>
      <c r="E375" s="28" t="s">
        <v>2396</v>
      </c>
      <c r="F375" s="28" t="s">
        <v>2380</v>
      </c>
      <c r="G375" s="28" t="s">
        <v>2383</v>
      </c>
      <c r="H375" s="28" t="s">
        <v>2392</v>
      </c>
      <c r="I375" s="26" t="s">
        <v>2383</v>
      </c>
      <c r="J375" s="34" t="s">
        <v>1867</v>
      </c>
    </row>
    <row r="376" spans="1:11" x14ac:dyDescent="0.25">
      <c r="A376" s="34">
        <v>303</v>
      </c>
      <c r="B376" s="112"/>
      <c r="C376" s="111"/>
      <c r="D376" s="28" t="s">
        <v>1207</v>
      </c>
      <c r="E376" s="28" t="s">
        <v>2396</v>
      </c>
      <c r="F376" s="28" t="s">
        <v>2380</v>
      </c>
      <c r="G376" s="28" t="s">
        <v>2383</v>
      </c>
      <c r="H376" s="28" t="s">
        <v>2392</v>
      </c>
      <c r="I376" s="26" t="s">
        <v>2376</v>
      </c>
      <c r="J376" s="34" t="s">
        <v>1867</v>
      </c>
    </row>
    <row r="377" spans="1:11" x14ac:dyDescent="0.25">
      <c r="A377" s="34">
        <v>304</v>
      </c>
      <c r="B377" s="112"/>
      <c r="C377" s="111"/>
      <c r="D377" s="28" t="s">
        <v>984</v>
      </c>
      <c r="E377" s="28" t="s">
        <v>2396</v>
      </c>
      <c r="F377" s="28" t="s">
        <v>2380</v>
      </c>
      <c r="G377" s="28" t="s">
        <v>2380</v>
      </c>
      <c r="H377" s="28" t="s">
        <v>2392</v>
      </c>
      <c r="I377" s="26" t="s">
        <v>2383</v>
      </c>
      <c r="J377" s="34" t="s">
        <v>1870</v>
      </c>
    </row>
    <row r="378" spans="1:11" x14ac:dyDescent="0.25">
      <c r="A378" s="34">
        <v>305</v>
      </c>
      <c r="B378" s="112"/>
      <c r="C378" s="111"/>
      <c r="D378" s="28" t="s">
        <v>1208</v>
      </c>
      <c r="E378" s="28" t="s">
        <v>2383</v>
      </c>
      <c r="F378" s="28" t="s">
        <v>2380</v>
      </c>
      <c r="G378" s="28" t="s">
        <v>2383</v>
      </c>
      <c r="H378" s="28" t="s">
        <v>2381</v>
      </c>
      <c r="I378" s="26" t="s">
        <v>2378</v>
      </c>
      <c r="J378" s="34" t="s">
        <v>1867</v>
      </c>
    </row>
    <row r="379" spans="1:11" x14ac:dyDescent="0.25">
      <c r="A379" s="34">
        <v>306</v>
      </c>
      <c r="B379" s="112"/>
      <c r="C379" s="111"/>
      <c r="D379" s="28" t="s">
        <v>1209</v>
      </c>
      <c r="E379" s="28" t="s">
        <v>2383</v>
      </c>
      <c r="F379" s="28" t="s">
        <v>2380</v>
      </c>
      <c r="G379" s="28" t="s">
        <v>2383</v>
      </c>
      <c r="H379" s="28" t="s">
        <v>2381</v>
      </c>
      <c r="I379" s="26" t="s">
        <v>2378</v>
      </c>
      <c r="J379" s="34" t="s">
        <v>1867</v>
      </c>
    </row>
    <row r="380" spans="1:11" x14ac:dyDescent="0.25">
      <c r="A380" s="34">
        <v>307</v>
      </c>
      <c r="B380" s="112"/>
      <c r="C380" s="111"/>
      <c r="D380" s="28" t="s">
        <v>1210</v>
      </c>
      <c r="E380" s="28" t="s">
        <v>2383</v>
      </c>
      <c r="F380" s="28" t="s">
        <v>2380</v>
      </c>
      <c r="G380" s="28" t="s">
        <v>2380</v>
      </c>
      <c r="H380" s="28" t="s">
        <v>2380</v>
      </c>
      <c r="I380" s="26" t="s">
        <v>2380</v>
      </c>
      <c r="J380" s="34" t="s">
        <v>1871</v>
      </c>
      <c r="K380" s="41" t="s">
        <v>1872</v>
      </c>
    </row>
    <row r="381" spans="1:11" x14ac:dyDescent="0.25">
      <c r="A381" s="34">
        <v>308</v>
      </c>
      <c r="B381" s="112"/>
      <c r="C381" s="111" t="s">
        <v>122</v>
      </c>
      <c r="D381" s="28" t="s">
        <v>123</v>
      </c>
      <c r="E381" s="28" t="s">
        <v>2383</v>
      </c>
      <c r="F381" s="28" t="s">
        <v>2380</v>
      </c>
      <c r="G381" s="28" t="s">
        <v>2383</v>
      </c>
      <c r="H381" s="28" t="s">
        <v>2380</v>
      </c>
      <c r="I381" s="26" t="s">
        <v>2380</v>
      </c>
      <c r="J381" s="34" t="s">
        <v>1867</v>
      </c>
    </row>
    <row r="382" spans="1:11" x14ac:dyDescent="0.25">
      <c r="A382" s="34">
        <v>309</v>
      </c>
      <c r="B382" s="112"/>
      <c r="C382" s="111"/>
      <c r="D382" s="28" t="s">
        <v>1211</v>
      </c>
      <c r="E382" s="28" t="s">
        <v>2400</v>
      </c>
      <c r="F382" s="28" t="s">
        <v>2383</v>
      </c>
      <c r="G382" s="28" t="s">
        <v>2378</v>
      </c>
      <c r="H382" s="28" t="s">
        <v>2376</v>
      </c>
      <c r="I382" s="26" t="s">
        <v>2376</v>
      </c>
      <c r="J382" s="34" t="s">
        <v>1867</v>
      </c>
    </row>
    <row r="383" spans="1:11" x14ac:dyDescent="0.25">
      <c r="A383" s="34">
        <v>310</v>
      </c>
      <c r="B383" s="112"/>
      <c r="C383" s="111"/>
      <c r="D383" s="28" t="s">
        <v>1724</v>
      </c>
      <c r="E383" s="28" t="s">
        <v>2389</v>
      </c>
      <c r="F383" s="28" t="s">
        <v>2383</v>
      </c>
      <c r="G383" s="28" t="s">
        <v>2378</v>
      </c>
      <c r="H383" s="28" t="s">
        <v>2376</v>
      </c>
      <c r="I383" s="26" t="s">
        <v>2383</v>
      </c>
      <c r="J383" s="34" t="s">
        <v>1867</v>
      </c>
    </row>
    <row r="384" spans="1:11" x14ac:dyDescent="0.25">
      <c r="A384" s="34">
        <v>311</v>
      </c>
      <c r="B384" s="112"/>
      <c r="C384" s="111"/>
      <c r="D384" s="28" t="s">
        <v>1212</v>
      </c>
      <c r="E384" s="28" t="s">
        <v>2380</v>
      </c>
      <c r="F384" s="28" t="s">
        <v>2383</v>
      </c>
      <c r="G384" s="28" t="s">
        <v>2378</v>
      </c>
      <c r="H384" s="28" t="s">
        <v>2376</v>
      </c>
      <c r="I384" s="26" t="s">
        <v>2380</v>
      </c>
      <c r="J384" s="34" t="s">
        <v>1867</v>
      </c>
    </row>
    <row r="385" spans="1:10" x14ac:dyDescent="0.25">
      <c r="A385" s="34">
        <v>312</v>
      </c>
      <c r="B385" s="112"/>
      <c r="C385" s="111"/>
      <c r="D385" s="28" t="s">
        <v>1213</v>
      </c>
      <c r="E385" s="28" t="s">
        <v>2378</v>
      </c>
      <c r="F385" s="28" t="s">
        <v>2389</v>
      </c>
      <c r="G385" s="28" t="s">
        <v>2378</v>
      </c>
      <c r="H385" s="28" t="s">
        <v>2392</v>
      </c>
      <c r="I385" s="26" t="s">
        <v>2380</v>
      </c>
      <c r="J385" s="34" t="s">
        <v>1867</v>
      </c>
    </row>
    <row r="386" spans="1:10" x14ac:dyDescent="0.25">
      <c r="A386" s="34">
        <v>313</v>
      </c>
      <c r="B386" s="112"/>
      <c r="C386" s="111"/>
      <c r="D386" s="28" t="s">
        <v>875</v>
      </c>
      <c r="E386" s="28" t="s">
        <v>2378</v>
      </c>
      <c r="F386" s="28" t="s">
        <v>2389</v>
      </c>
      <c r="G386" s="28" t="s">
        <v>2378</v>
      </c>
      <c r="H386" s="28" t="s">
        <v>2389</v>
      </c>
      <c r="I386" s="26" t="s">
        <v>2383</v>
      </c>
      <c r="J386" s="34" t="s">
        <v>1867</v>
      </c>
    </row>
    <row r="387" spans="1:10" x14ac:dyDescent="0.25">
      <c r="A387" s="34">
        <v>314</v>
      </c>
      <c r="B387" s="112"/>
      <c r="C387" s="111"/>
      <c r="D387" s="28" t="s">
        <v>876</v>
      </c>
      <c r="E387" s="28" t="s">
        <v>2378</v>
      </c>
      <c r="F387" s="28" t="s">
        <v>2389</v>
      </c>
      <c r="G387" s="28" t="s">
        <v>2378</v>
      </c>
      <c r="H387" s="28" t="s">
        <v>2389</v>
      </c>
      <c r="I387" s="26" t="s">
        <v>2383</v>
      </c>
      <c r="J387" s="34" t="s">
        <v>1867</v>
      </c>
    </row>
    <row r="388" spans="1:10" x14ac:dyDescent="0.25">
      <c r="A388" s="34">
        <v>315</v>
      </c>
      <c r="B388" s="112"/>
      <c r="C388" s="111"/>
      <c r="D388" s="28" t="s">
        <v>1214</v>
      </c>
      <c r="E388" s="28" t="s">
        <v>2389</v>
      </c>
      <c r="F388" s="28" t="s">
        <v>2383</v>
      </c>
      <c r="G388" s="28" t="s">
        <v>2380</v>
      </c>
      <c r="H388" s="28" t="s">
        <v>2383</v>
      </c>
      <c r="I388" s="26" t="s">
        <v>2383</v>
      </c>
      <c r="J388" s="34" t="s">
        <v>1867</v>
      </c>
    </row>
    <row r="389" spans="1:10" x14ac:dyDescent="0.25">
      <c r="A389" s="34">
        <v>316</v>
      </c>
      <c r="B389" s="112"/>
      <c r="C389" s="111"/>
      <c r="D389" s="28" t="s">
        <v>1215</v>
      </c>
      <c r="E389" s="28" t="s">
        <v>2383</v>
      </c>
      <c r="F389" s="28" t="s">
        <v>2380</v>
      </c>
      <c r="G389" s="28" t="s">
        <v>2378</v>
      </c>
      <c r="H389" s="28" t="s">
        <v>2380</v>
      </c>
      <c r="I389" s="26" t="s">
        <v>2383</v>
      </c>
      <c r="J389" s="34" t="s">
        <v>1867</v>
      </c>
    </row>
    <row r="390" spans="1:10" x14ac:dyDescent="0.25">
      <c r="A390" s="34">
        <v>317</v>
      </c>
      <c r="B390" s="112"/>
      <c r="C390" s="111"/>
      <c r="D390" s="28" t="s">
        <v>877</v>
      </c>
      <c r="E390" s="28" t="s">
        <v>2378</v>
      </c>
      <c r="F390" s="28" t="s">
        <v>2389</v>
      </c>
      <c r="G390" s="28" t="s">
        <v>2378</v>
      </c>
      <c r="H390" s="28" t="s">
        <v>2389</v>
      </c>
      <c r="I390" s="26" t="s">
        <v>2383</v>
      </c>
      <c r="J390" s="34" t="s">
        <v>1867</v>
      </c>
    </row>
    <row r="391" spans="1:10" x14ac:dyDescent="0.25">
      <c r="A391" s="34">
        <v>318</v>
      </c>
      <c r="B391" s="112"/>
      <c r="C391" s="111"/>
      <c r="D391" s="28" t="s">
        <v>1216</v>
      </c>
      <c r="E391" s="28" t="s">
        <v>2383</v>
      </c>
      <c r="F391" s="28" t="s">
        <v>2380</v>
      </c>
      <c r="G391" s="28" t="s">
        <v>2380</v>
      </c>
      <c r="H391" s="28" t="s">
        <v>2380</v>
      </c>
      <c r="I391" s="26" t="s">
        <v>2383</v>
      </c>
      <c r="J391" s="34" t="s">
        <v>1867</v>
      </c>
    </row>
    <row r="392" spans="1:10" x14ac:dyDescent="0.25">
      <c r="A392" s="34">
        <v>319</v>
      </c>
      <c r="B392" s="112"/>
      <c r="C392" s="111"/>
      <c r="D392" s="28" t="s">
        <v>1217</v>
      </c>
      <c r="E392" s="28" t="s">
        <v>2378</v>
      </c>
      <c r="F392" s="28" t="s">
        <v>2389</v>
      </c>
      <c r="G392" s="28" t="s">
        <v>2378</v>
      </c>
      <c r="H392" s="28" t="s">
        <v>2389</v>
      </c>
      <c r="I392" s="26" t="s">
        <v>2383</v>
      </c>
      <c r="J392" s="34" t="s">
        <v>1867</v>
      </c>
    </row>
    <row r="393" spans="1:10" x14ac:dyDescent="0.25">
      <c r="A393" s="34">
        <v>320</v>
      </c>
      <c r="B393" s="112"/>
      <c r="C393" s="111"/>
      <c r="D393" s="28" t="s">
        <v>1725</v>
      </c>
      <c r="E393" s="28" t="s">
        <v>2380</v>
      </c>
      <c r="F393" s="28" t="s">
        <v>2383</v>
      </c>
      <c r="G393" s="28" t="s">
        <v>2378</v>
      </c>
      <c r="H393" s="28" t="s">
        <v>2376</v>
      </c>
      <c r="I393" s="26" t="s">
        <v>2376</v>
      </c>
      <c r="J393" s="34" t="s">
        <v>1867</v>
      </c>
    </row>
    <row r="394" spans="1:10" x14ac:dyDescent="0.25">
      <c r="A394" s="34">
        <v>321</v>
      </c>
      <c r="B394" s="112"/>
      <c r="C394" s="111"/>
      <c r="D394" s="28" t="s">
        <v>1218</v>
      </c>
      <c r="E394" s="28" t="s">
        <v>2383</v>
      </c>
      <c r="F394" s="28" t="s">
        <v>2380</v>
      </c>
      <c r="G394" s="28" t="s">
        <v>2378</v>
      </c>
      <c r="H394" s="29" t="s">
        <v>2407</v>
      </c>
      <c r="I394" s="26" t="s">
        <v>2383</v>
      </c>
      <c r="J394" s="34" t="s">
        <v>1867</v>
      </c>
    </row>
    <row r="395" spans="1:10" x14ac:dyDescent="0.25">
      <c r="A395" s="34">
        <v>322</v>
      </c>
      <c r="B395" s="112"/>
      <c r="C395" s="111"/>
      <c r="D395" s="28" t="s">
        <v>1219</v>
      </c>
      <c r="E395" s="28" t="s">
        <v>2383</v>
      </c>
      <c r="F395" s="28" t="s">
        <v>2380</v>
      </c>
      <c r="G395" s="28" t="s">
        <v>2380</v>
      </c>
      <c r="H395" s="28" t="s">
        <v>2380</v>
      </c>
      <c r="I395" s="26" t="s">
        <v>2383</v>
      </c>
      <c r="J395" s="34" t="s">
        <v>1867</v>
      </c>
    </row>
    <row r="396" spans="1:10" x14ac:dyDescent="0.25">
      <c r="A396" s="34">
        <v>323</v>
      </c>
      <c r="B396" s="112"/>
      <c r="C396" s="111"/>
      <c r="D396" s="28" t="s">
        <v>1220</v>
      </c>
      <c r="E396" s="28" t="s">
        <v>2396</v>
      </c>
      <c r="F396" s="28" t="s">
        <v>2380</v>
      </c>
      <c r="G396" s="28" t="s">
        <v>2380</v>
      </c>
      <c r="H396" s="28" t="s">
        <v>2392</v>
      </c>
      <c r="I396" s="26" t="s">
        <v>2380</v>
      </c>
      <c r="J396" s="34" t="s">
        <v>1867</v>
      </c>
    </row>
    <row r="397" spans="1:10" x14ac:dyDescent="0.25">
      <c r="A397" s="34">
        <v>324</v>
      </c>
      <c r="B397" s="112"/>
      <c r="C397" s="111"/>
      <c r="D397" s="28" t="s">
        <v>1221</v>
      </c>
      <c r="E397" s="28" t="s">
        <v>2383</v>
      </c>
      <c r="F397" s="28" t="s">
        <v>2380</v>
      </c>
      <c r="G397" s="28" t="s">
        <v>2383</v>
      </c>
      <c r="H397" s="28" t="s">
        <v>2392</v>
      </c>
      <c r="I397" s="26" t="s">
        <v>2383</v>
      </c>
      <c r="J397" s="34" t="s">
        <v>1867</v>
      </c>
    </row>
    <row r="398" spans="1:10" x14ac:dyDescent="0.25">
      <c r="A398" s="34">
        <v>325</v>
      </c>
      <c r="B398" s="112"/>
      <c r="C398" s="111"/>
      <c r="D398" s="28" t="s">
        <v>1222</v>
      </c>
      <c r="E398" s="28" t="s">
        <v>2378</v>
      </c>
      <c r="F398" s="28" t="s">
        <v>2383</v>
      </c>
      <c r="G398" s="28" t="s">
        <v>2378</v>
      </c>
      <c r="H398" s="28" t="s">
        <v>2396</v>
      </c>
      <c r="I398" s="26" t="s">
        <v>2383</v>
      </c>
      <c r="J398" s="34" t="s">
        <v>1867</v>
      </c>
    </row>
    <row r="399" spans="1:10" x14ac:dyDescent="0.25">
      <c r="A399" s="34">
        <v>326</v>
      </c>
      <c r="B399" s="112"/>
      <c r="C399" s="111"/>
      <c r="D399" s="28" t="s">
        <v>1223</v>
      </c>
      <c r="E399" s="28" t="s">
        <v>2380</v>
      </c>
      <c r="F399" s="28" t="s">
        <v>2383</v>
      </c>
      <c r="G399" s="28" t="s">
        <v>2378</v>
      </c>
      <c r="H399" s="28" t="s">
        <v>2376</v>
      </c>
      <c r="I399" s="26" t="s">
        <v>2376</v>
      </c>
      <c r="J399" s="34" t="s">
        <v>1867</v>
      </c>
    </row>
    <row r="400" spans="1:10" x14ac:dyDescent="0.25">
      <c r="A400" s="34">
        <v>327</v>
      </c>
      <c r="B400" s="112"/>
      <c r="C400" s="111"/>
      <c r="D400" s="28" t="s">
        <v>1224</v>
      </c>
      <c r="E400" s="28" t="s">
        <v>2380</v>
      </c>
      <c r="F400" s="28" t="s">
        <v>2383</v>
      </c>
      <c r="G400" s="28" t="s">
        <v>2378</v>
      </c>
      <c r="H400" s="28" t="s">
        <v>2376</v>
      </c>
      <c r="I400" s="26" t="s">
        <v>2380</v>
      </c>
      <c r="J400" s="34" t="s">
        <v>1867</v>
      </c>
    </row>
    <row r="401" spans="1:10" x14ac:dyDescent="0.25">
      <c r="A401" s="34">
        <v>328</v>
      </c>
      <c r="B401" s="112"/>
      <c r="C401" s="111"/>
      <c r="D401" s="28" t="s">
        <v>1225</v>
      </c>
      <c r="E401" s="28" t="s">
        <v>2383</v>
      </c>
      <c r="F401" s="28" t="s">
        <v>2380</v>
      </c>
      <c r="G401" s="28" t="s">
        <v>2380</v>
      </c>
      <c r="H401" s="29" t="s">
        <v>2407</v>
      </c>
      <c r="I401" s="26" t="s">
        <v>2380</v>
      </c>
      <c r="J401" s="34" t="s">
        <v>1867</v>
      </c>
    </row>
    <row r="402" spans="1:10" x14ac:dyDescent="0.25">
      <c r="A402" s="34">
        <v>329</v>
      </c>
      <c r="B402" s="112"/>
      <c r="C402" s="111"/>
      <c r="D402" s="28" t="s">
        <v>1226</v>
      </c>
      <c r="E402" s="28" t="s">
        <v>2396</v>
      </c>
      <c r="F402" s="28" t="s">
        <v>2383</v>
      </c>
      <c r="G402" s="28" t="s">
        <v>2378</v>
      </c>
      <c r="H402" s="29" t="s">
        <v>2407</v>
      </c>
      <c r="I402" s="26" t="s">
        <v>2383</v>
      </c>
      <c r="J402" s="34" t="s">
        <v>1867</v>
      </c>
    </row>
    <row r="403" spans="1:10" x14ac:dyDescent="0.25">
      <c r="A403" s="34">
        <v>330</v>
      </c>
      <c r="B403" s="112"/>
      <c r="C403" s="111"/>
      <c r="D403" s="28" t="s">
        <v>1726</v>
      </c>
      <c r="E403" s="28" t="s">
        <v>2396</v>
      </c>
      <c r="F403" s="28" t="s">
        <v>2380</v>
      </c>
      <c r="G403" s="28" t="s">
        <v>2383</v>
      </c>
      <c r="H403" s="28" t="s">
        <v>2392</v>
      </c>
      <c r="I403" s="26" t="s">
        <v>2383</v>
      </c>
      <c r="J403" s="34" t="s">
        <v>1867</v>
      </c>
    </row>
    <row r="404" spans="1:10" x14ac:dyDescent="0.25">
      <c r="A404" s="34">
        <v>331</v>
      </c>
      <c r="B404" s="112"/>
      <c r="C404" s="111"/>
      <c r="D404" s="28" t="s">
        <v>1227</v>
      </c>
      <c r="E404" s="28" t="s">
        <v>2396</v>
      </c>
      <c r="F404" s="28" t="s">
        <v>2380</v>
      </c>
      <c r="G404" s="28" t="s">
        <v>2383</v>
      </c>
      <c r="H404" s="28" t="s">
        <v>2392</v>
      </c>
      <c r="I404" s="26" t="s">
        <v>2380</v>
      </c>
      <c r="J404" s="34" t="s">
        <v>1867</v>
      </c>
    </row>
    <row r="405" spans="1:10" x14ac:dyDescent="0.25">
      <c r="A405" s="34">
        <v>332</v>
      </c>
      <c r="B405" s="112"/>
      <c r="C405" s="111"/>
      <c r="D405" s="28" t="s">
        <v>980</v>
      </c>
      <c r="E405" s="28" t="s">
        <v>2396</v>
      </c>
      <c r="F405" s="28" t="s">
        <v>2380</v>
      </c>
      <c r="G405" s="28" t="s">
        <v>2383</v>
      </c>
      <c r="H405" s="28" t="s">
        <v>2392</v>
      </c>
      <c r="I405" s="26" t="s">
        <v>2383</v>
      </c>
      <c r="J405" s="34" t="s">
        <v>1867</v>
      </c>
    </row>
    <row r="406" spans="1:10" x14ac:dyDescent="0.25">
      <c r="A406" s="34">
        <v>333</v>
      </c>
      <c r="B406" s="112"/>
      <c r="C406" s="111"/>
      <c r="D406" s="28" t="s">
        <v>1228</v>
      </c>
      <c r="E406" s="28" t="s">
        <v>2400</v>
      </c>
      <c r="F406" s="28" t="s">
        <v>2380</v>
      </c>
      <c r="G406" s="28" t="s">
        <v>2383</v>
      </c>
      <c r="H406" s="28" t="s">
        <v>2392</v>
      </c>
      <c r="I406" s="26" t="s">
        <v>2383</v>
      </c>
      <c r="J406" s="34" t="s">
        <v>1867</v>
      </c>
    </row>
    <row r="407" spans="1:10" x14ac:dyDescent="0.25">
      <c r="A407" s="34">
        <v>334</v>
      </c>
      <c r="B407" s="112"/>
      <c r="C407" s="111"/>
      <c r="D407" s="28" t="s">
        <v>1229</v>
      </c>
      <c r="E407" s="28" t="s">
        <v>2383</v>
      </c>
      <c r="F407" s="28" t="s">
        <v>2383</v>
      </c>
      <c r="G407" s="28" t="s">
        <v>2383</v>
      </c>
      <c r="H407" s="28" t="s">
        <v>2403</v>
      </c>
      <c r="I407" s="26" t="s">
        <v>2383</v>
      </c>
      <c r="J407" s="34" t="s">
        <v>1867</v>
      </c>
    </row>
    <row r="408" spans="1:10" x14ac:dyDescent="0.25">
      <c r="A408" s="34">
        <v>335</v>
      </c>
      <c r="B408" s="112"/>
      <c r="C408" s="111"/>
      <c r="D408" s="28" t="s">
        <v>1230</v>
      </c>
      <c r="E408" s="28" t="s">
        <v>2383</v>
      </c>
      <c r="F408" s="28" t="s">
        <v>2380</v>
      </c>
      <c r="G408" s="28" t="s">
        <v>2383</v>
      </c>
      <c r="H408" s="28" t="s">
        <v>2381</v>
      </c>
      <c r="I408" s="26" t="s">
        <v>2378</v>
      </c>
      <c r="J408" s="34" t="s">
        <v>1867</v>
      </c>
    </row>
    <row r="409" spans="1:10" x14ac:dyDescent="0.25">
      <c r="A409" s="34">
        <v>336</v>
      </c>
      <c r="B409" s="112"/>
      <c r="C409" s="111"/>
      <c r="D409" s="28" t="s">
        <v>1231</v>
      </c>
      <c r="E409" s="28" t="s">
        <v>2383</v>
      </c>
      <c r="F409" s="28" t="s">
        <v>2380</v>
      </c>
      <c r="G409" s="28" t="s">
        <v>2383</v>
      </c>
      <c r="H409" s="28" t="s">
        <v>2381</v>
      </c>
      <c r="I409" s="26" t="s">
        <v>2378</v>
      </c>
      <c r="J409" s="34" t="s">
        <v>1867</v>
      </c>
    </row>
    <row r="410" spans="1:10" x14ac:dyDescent="0.25">
      <c r="A410" s="34">
        <v>337</v>
      </c>
      <c r="B410" s="112"/>
      <c r="C410" s="112" t="s">
        <v>124</v>
      </c>
      <c r="D410" s="28" t="s">
        <v>1232</v>
      </c>
      <c r="E410" s="28" t="s">
        <v>2378</v>
      </c>
      <c r="F410" s="28" t="s">
        <v>2383</v>
      </c>
      <c r="G410" s="34" t="s">
        <v>2383</v>
      </c>
      <c r="H410" s="28" t="s">
        <v>2396</v>
      </c>
      <c r="I410" s="26" t="s">
        <v>2376</v>
      </c>
      <c r="J410" s="34" t="s">
        <v>1867</v>
      </c>
    </row>
    <row r="411" spans="1:10" x14ac:dyDescent="0.25">
      <c r="A411" s="34">
        <v>338</v>
      </c>
      <c r="B411" s="112"/>
      <c r="C411" s="112"/>
      <c r="D411" s="28" t="s">
        <v>985</v>
      </c>
      <c r="E411" s="28" t="s">
        <v>2396</v>
      </c>
      <c r="F411" s="28" t="s">
        <v>2380</v>
      </c>
      <c r="G411" s="34" t="s">
        <v>2383</v>
      </c>
      <c r="H411" s="28" t="s">
        <v>2380</v>
      </c>
      <c r="I411" s="26" t="s">
        <v>2383</v>
      </c>
      <c r="J411" s="34" t="s">
        <v>1867</v>
      </c>
    </row>
    <row r="412" spans="1:10" x14ac:dyDescent="0.25">
      <c r="A412" s="34">
        <v>339</v>
      </c>
      <c r="B412" s="112"/>
      <c r="C412" s="112"/>
      <c r="D412" s="28" t="s">
        <v>1233</v>
      </c>
      <c r="E412" s="28" t="s">
        <v>2378</v>
      </c>
      <c r="F412" s="28" t="s">
        <v>2383</v>
      </c>
      <c r="G412" s="34" t="s">
        <v>2378</v>
      </c>
      <c r="H412" s="28" t="s">
        <v>2389</v>
      </c>
      <c r="I412" s="26" t="s">
        <v>2383</v>
      </c>
      <c r="J412" s="34" t="s">
        <v>1867</v>
      </c>
    </row>
    <row r="413" spans="1:10" x14ac:dyDescent="0.25">
      <c r="A413" s="34">
        <v>340</v>
      </c>
      <c r="B413" s="112"/>
      <c r="C413" s="112"/>
      <c r="D413" s="28" t="s">
        <v>1727</v>
      </c>
      <c r="E413" s="28" t="s">
        <v>2389</v>
      </c>
      <c r="F413" s="28" t="s">
        <v>2383</v>
      </c>
      <c r="G413" s="34" t="s">
        <v>2380</v>
      </c>
      <c r="H413" s="28" t="s">
        <v>2389</v>
      </c>
      <c r="I413" s="26" t="s">
        <v>2383</v>
      </c>
      <c r="J413" s="34" t="s">
        <v>1867</v>
      </c>
    </row>
    <row r="414" spans="1:10" x14ac:dyDescent="0.25">
      <c r="A414" s="34">
        <v>341</v>
      </c>
      <c r="B414" s="112"/>
      <c r="C414" s="112"/>
      <c r="D414" s="28" t="s">
        <v>891</v>
      </c>
      <c r="E414" s="28" t="s">
        <v>2376</v>
      </c>
      <c r="F414" s="28" t="s">
        <v>2389</v>
      </c>
      <c r="G414" s="34" t="s">
        <v>2378</v>
      </c>
      <c r="H414" s="29" t="s">
        <v>2378</v>
      </c>
      <c r="I414" s="26" t="s">
        <v>2383</v>
      </c>
      <c r="J414" s="34" t="s">
        <v>1867</v>
      </c>
    </row>
    <row r="415" spans="1:10" x14ac:dyDescent="0.25">
      <c r="A415" s="34">
        <v>342</v>
      </c>
      <c r="B415" s="112"/>
      <c r="C415" s="112"/>
      <c r="D415" s="28" t="s">
        <v>1234</v>
      </c>
      <c r="E415" s="28" t="s">
        <v>2383</v>
      </c>
      <c r="F415" s="28" t="s">
        <v>2380</v>
      </c>
      <c r="G415" s="34" t="s">
        <v>2383</v>
      </c>
      <c r="H415" s="28" t="s">
        <v>2395</v>
      </c>
      <c r="I415" s="26" t="s">
        <v>2378</v>
      </c>
      <c r="J415" s="34" t="s">
        <v>1867</v>
      </c>
    </row>
    <row r="416" spans="1:10" x14ac:dyDescent="0.25">
      <c r="A416" s="34">
        <v>343</v>
      </c>
      <c r="B416" s="112"/>
      <c r="C416" s="112"/>
      <c r="D416" s="28" t="s">
        <v>878</v>
      </c>
      <c r="E416" s="28" t="s">
        <v>2378</v>
      </c>
      <c r="F416" s="28" t="s">
        <v>2389</v>
      </c>
      <c r="G416" s="34" t="s">
        <v>2383</v>
      </c>
      <c r="H416" s="28" t="s">
        <v>2396</v>
      </c>
      <c r="I416" s="26" t="s">
        <v>2383</v>
      </c>
      <c r="J416" s="34" t="s">
        <v>1867</v>
      </c>
    </row>
    <row r="417" spans="1:10" x14ac:dyDescent="0.25">
      <c r="A417" s="34">
        <v>344</v>
      </c>
      <c r="B417" s="112"/>
      <c r="C417" s="112"/>
      <c r="D417" s="28" t="s">
        <v>1235</v>
      </c>
      <c r="E417" s="28" t="s">
        <v>2378</v>
      </c>
      <c r="F417" s="28" t="s">
        <v>2383</v>
      </c>
      <c r="G417" s="28" t="s">
        <v>2383</v>
      </c>
      <c r="H417" s="28" t="s">
        <v>2396</v>
      </c>
      <c r="I417" s="26" t="s">
        <v>2380</v>
      </c>
      <c r="J417" s="34" t="s">
        <v>1867</v>
      </c>
    </row>
    <row r="418" spans="1:10" x14ac:dyDescent="0.25">
      <c r="A418" s="34">
        <v>345</v>
      </c>
      <c r="B418" s="112"/>
      <c r="C418" s="112"/>
      <c r="D418" s="28" t="s">
        <v>1236</v>
      </c>
      <c r="E418" s="28" t="s">
        <v>2396</v>
      </c>
      <c r="F418" s="28" t="s">
        <v>2389</v>
      </c>
      <c r="G418" s="34" t="s">
        <v>2378</v>
      </c>
      <c r="H418" s="28" t="s">
        <v>2396</v>
      </c>
      <c r="I418" s="26" t="s">
        <v>2380</v>
      </c>
      <c r="J418" s="34" t="s">
        <v>1867</v>
      </c>
    </row>
    <row r="419" spans="1:10" x14ac:dyDescent="0.25">
      <c r="A419" s="34">
        <v>346</v>
      </c>
      <c r="B419" s="112"/>
      <c r="C419" s="112"/>
      <c r="D419" s="28" t="s">
        <v>1237</v>
      </c>
      <c r="E419" s="28" t="s">
        <v>2396</v>
      </c>
      <c r="F419" s="28" t="s">
        <v>2383</v>
      </c>
      <c r="G419" s="34" t="s">
        <v>2380</v>
      </c>
      <c r="H419" s="28" t="s">
        <v>2383</v>
      </c>
      <c r="I419" s="26" t="s">
        <v>2376</v>
      </c>
      <c r="J419" s="34" t="s">
        <v>1867</v>
      </c>
    </row>
    <row r="420" spans="1:10" x14ac:dyDescent="0.25">
      <c r="A420" s="34">
        <v>347</v>
      </c>
      <c r="B420" s="112"/>
      <c r="C420" s="112"/>
      <c r="D420" s="28" t="s">
        <v>1238</v>
      </c>
      <c r="E420" s="28" t="s">
        <v>2396</v>
      </c>
      <c r="F420" s="28" t="s">
        <v>2383</v>
      </c>
      <c r="G420" s="34" t="s">
        <v>2376</v>
      </c>
      <c r="H420" s="28" t="s">
        <v>2376</v>
      </c>
      <c r="I420" s="26" t="s">
        <v>2383</v>
      </c>
      <c r="J420" s="34" t="s">
        <v>1867</v>
      </c>
    </row>
    <row r="421" spans="1:10" x14ac:dyDescent="0.25">
      <c r="A421" s="34">
        <v>348</v>
      </c>
      <c r="B421" s="112"/>
      <c r="C421" s="112"/>
      <c r="D421" s="28" t="s">
        <v>1239</v>
      </c>
      <c r="E421" s="28" t="s">
        <v>2378</v>
      </c>
      <c r="F421" s="28" t="s">
        <v>2383</v>
      </c>
      <c r="G421" s="34" t="s">
        <v>2380</v>
      </c>
      <c r="H421" s="28" t="s">
        <v>2397</v>
      </c>
      <c r="I421" s="26" t="s">
        <v>2380</v>
      </c>
      <c r="J421" s="34" t="s">
        <v>1867</v>
      </c>
    </row>
    <row r="422" spans="1:10" x14ac:dyDescent="0.25">
      <c r="A422" s="34">
        <v>349</v>
      </c>
      <c r="B422" s="112"/>
      <c r="C422" s="112"/>
      <c r="D422" s="28" t="s">
        <v>1240</v>
      </c>
      <c r="E422" s="28" t="s">
        <v>2380</v>
      </c>
      <c r="F422" s="28" t="s">
        <v>2383</v>
      </c>
      <c r="G422" s="34" t="s">
        <v>2380</v>
      </c>
      <c r="H422" s="28" t="s">
        <v>2376</v>
      </c>
      <c r="I422" s="26" t="s">
        <v>2376</v>
      </c>
      <c r="J422" s="34" t="s">
        <v>1867</v>
      </c>
    </row>
    <row r="423" spans="1:10" x14ac:dyDescent="0.25">
      <c r="A423" s="34">
        <v>350</v>
      </c>
      <c r="B423" s="112"/>
      <c r="C423" s="112"/>
      <c r="D423" s="28" t="s">
        <v>1728</v>
      </c>
      <c r="E423" s="28" t="s">
        <v>2380</v>
      </c>
      <c r="F423" s="28" t="s">
        <v>2383</v>
      </c>
      <c r="G423" s="34" t="s">
        <v>2378</v>
      </c>
      <c r="H423" s="28" t="s">
        <v>2376</v>
      </c>
      <c r="I423" s="26" t="s">
        <v>2383</v>
      </c>
      <c r="J423" s="34" t="s">
        <v>1867</v>
      </c>
    </row>
    <row r="424" spans="1:10" x14ac:dyDescent="0.25">
      <c r="A424" s="34">
        <v>351</v>
      </c>
      <c r="B424" s="112"/>
      <c r="C424" s="112"/>
      <c r="D424" s="28" t="s">
        <v>1241</v>
      </c>
      <c r="E424" s="28" t="s">
        <v>2378</v>
      </c>
      <c r="F424" s="28" t="s">
        <v>2389</v>
      </c>
      <c r="G424" s="28" t="s">
        <v>2378</v>
      </c>
      <c r="H424" s="28" t="s">
        <v>2389</v>
      </c>
      <c r="I424" s="26" t="s">
        <v>2383</v>
      </c>
      <c r="J424" s="34" t="s">
        <v>1867</v>
      </c>
    </row>
    <row r="425" spans="1:10" x14ac:dyDescent="0.25">
      <c r="A425" s="34">
        <v>352</v>
      </c>
      <c r="B425" s="112"/>
      <c r="C425" s="112"/>
      <c r="D425" s="28" t="s">
        <v>1242</v>
      </c>
      <c r="E425" s="28" t="s">
        <v>2380</v>
      </c>
      <c r="F425" s="28" t="s">
        <v>2383</v>
      </c>
      <c r="G425" s="34" t="s">
        <v>2380</v>
      </c>
      <c r="H425" s="28" t="s">
        <v>2376</v>
      </c>
      <c r="I425" s="26" t="s">
        <v>2380</v>
      </c>
      <c r="J425" s="34" t="s">
        <v>1867</v>
      </c>
    </row>
    <row r="426" spans="1:10" x14ac:dyDescent="0.25">
      <c r="A426" s="34">
        <v>353</v>
      </c>
      <c r="B426" s="112"/>
      <c r="C426" s="112"/>
      <c r="D426" s="28" t="s">
        <v>1243</v>
      </c>
      <c r="E426" s="28" t="s">
        <v>2389</v>
      </c>
      <c r="F426" s="28" t="s">
        <v>2383</v>
      </c>
      <c r="G426" s="34" t="s">
        <v>2380</v>
      </c>
      <c r="H426" s="28" t="s">
        <v>2376</v>
      </c>
      <c r="I426" s="26" t="s">
        <v>2383</v>
      </c>
      <c r="J426" s="34" t="s">
        <v>1867</v>
      </c>
    </row>
    <row r="427" spans="1:10" x14ac:dyDescent="0.25">
      <c r="A427" s="34">
        <v>354</v>
      </c>
      <c r="B427" s="112"/>
      <c r="C427" s="112"/>
      <c r="D427" s="28" t="s">
        <v>1244</v>
      </c>
      <c r="E427" s="28" t="s">
        <v>2396</v>
      </c>
      <c r="F427" s="28" t="s">
        <v>2380</v>
      </c>
      <c r="G427" s="28" t="s">
        <v>2383</v>
      </c>
      <c r="H427" s="30" t="s">
        <v>2380</v>
      </c>
      <c r="I427" s="26" t="s">
        <v>2380</v>
      </c>
      <c r="J427" s="34" t="s">
        <v>1867</v>
      </c>
    </row>
    <row r="428" spans="1:10" x14ac:dyDescent="0.25">
      <c r="A428" s="34">
        <v>355</v>
      </c>
      <c r="B428" s="112"/>
      <c r="C428" s="112"/>
      <c r="D428" s="28" t="s">
        <v>1245</v>
      </c>
      <c r="E428" s="28" t="s">
        <v>2396</v>
      </c>
      <c r="F428" s="28" t="s">
        <v>2380</v>
      </c>
      <c r="G428" s="34" t="s">
        <v>2380</v>
      </c>
      <c r="H428" s="29" t="s">
        <v>2380</v>
      </c>
      <c r="I428" s="26" t="s">
        <v>2383</v>
      </c>
      <c r="J428" s="34" t="s">
        <v>1867</v>
      </c>
    </row>
    <row r="429" spans="1:10" x14ac:dyDescent="0.25">
      <c r="A429" s="34">
        <v>356</v>
      </c>
      <c r="B429" s="112"/>
      <c r="C429" s="112"/>
      <c r="D429" s="28" t="s">
        <v>1246</v>
      </c>
      <c r="E429" s="28" t="s">
        <v>2380</v>
      </c>
      <c r="F429" s="28" t="s">
        <v>2380</v>
      </c>
      <c r="G429" s="34" t="s">
        <v>2380</v>
      </c>
      <c r="H429" s="28" t="s">
        <v>2376</v>
      </c>
      <c r="I429" s="26" t="s">
        <v>2383</v>
      </c>
      <c r="J429" s="34" t="s">
        <v>1867</v>
      </c>
    </row>
    <row r="430" spans="1:10" x14ac:dyDescent="0.25">
      <c r="A430" s="34">
        <v>357</v>
      </c>
      <c r="B430" s="112"/>
      <c r="C430" s="112"/>
      <c r="D430" s="28" t="s">
        <v>1247</v>
      </c>
      <c r="E430" s="28" t="s">
        <v>2383</v>
      </c>
      <c r="F430" s="28" t="s">
        <v>2380</v>
      </c>
      <c r="G430" s="28" t="s">
        <v>2383</v>
      </c>
      <c r="H430" s="28" t="s">
        <v>2395</v>
      </c>
      <c r="I430" s="26" t="s">
        <v>2380</v>
      </c>
      <c r="J430" s="34" t="s">
        <v>1867</v>
      </c>
    </row>
    <row r="431" spans="1:10" x14ac:dyDescent="0.25">
      <c r="A431" s="34">
        <v>358</v>
      </c>
      <c r="B431" s="112"/>
      <c r="C431" s="112"/>
      <c r="D431" s="28" t="s">
        <v>1248</v>
      </c>
      <c r="E431" s="28" t="s">
        <v>2396</v>
      </c>
      <c r="F431" s="28" t="s">
        <v>2380</v>
      </c>
      <c r="G431" s="34" t="s">
        <v>2383</v>
      </c>
      <c r="H431" s="30" t="s">
        <v>2380</v>
      </c>
      <c r="I431" s="26" t="s">
        <v>2380</v>
      </c>
      <c r="J431" s="34" t="s">
        <v>1867</v>
      </c>
    </row>
    <row r="432" spans="1:10" x14ac:dyDescent="0.25">
      <c r="A432" s="34">
        <v>359</v>
      </c>
      <c r="B432" s="112"/>
      <c r="C432" s="112"/>
      <c r="D432" s="28" t="s">
        <v>1249</v>
      </c>
      <c r="E432" s="28" t="s">
        <v>2383</v>
      </c>
      <c r="F432" s="28" t="s">
        <v>2380</v>
      </c>
      <c r="G432" s="28" t="s">
        <v>2383</v>
      </c>
      <c r="H432" s="28" t="s">
        <v>2404</v>
      </c>
      <c r="I432" s="26" t="s">
        <v>2383</v>
      </c>
      <c r="J432" s="34" t="s">
        <v>1867</v>
      </c>
    </row>
    <row r="433" spans="1:10" x14ac:dyDescent="0.25">
      <c r="A433" s="34">
        <v>360</v>
      </c>
      <c r="B433" s="112"/>
      <c r="C433" s="112"/>
      <c r="D433" s="28" t="s">
        <v>1729</v>
      </c>
      <c r="E433" s="28" t="s">
        <v>2383</v>
      </c>
      <c r="F433" s="28" t="s">
        <v>2380</v>
      </c>
      <c r="G433" s="28" t="s">
        <v>2383</v>
      </c>
      <c r="H433" s="28" t="s">
        <v>2381</v>
      </c>
      <c r="I433" s="26" t="s">
        <v>2378</v>
      </c>
      <c r="J433" s="34" t="s">
        <v>1867</v>
      </c>
    </row>
    <row r="434" spans="1:10" x14ac:dyDescent="0.25">
      <c r="A434" s="34">
        <v>361</v>
      </c>
      <c r="B434" s="112"/>
      <c r="C434" s="112"/>
      <c r="D434" s="28" t="s">
        <v>1250</v>
      </c>
      <c r="E434" s="28" t="s">
        <v>2383</v>
      </c>
      <c r="F434" s="28" t="s">
        <v>2380</v>
      </c>
      <c r="G434" s="28" t="s">
        <v>2383</v>
      </c>
      <c r="H434" s="28" t="s">
        <v>2381</v>
      </c>
      <c r="I434" s="26" t="s">
        <v>2378</v>
      </c>
      <c r="J434" s="34" t="s">
        <v>1867</v>
      </c>
    </row>
    <row r="435" spans="1:10" x14ac:dyDescent="0.25">
      <c r="A435" s="34">
        <v>362</v>
      </c>
      <c r="B435" s="112"/>
      <c r="C435" s="111" t="s">
        <v>128</v>
      </c>
      <c r="D435" s="28" t="s">
        <v>1251</v>
      </c>
      <c r="E435" s="28" t="s">
        <v>2380</v>
      </c>
      <c r="F435" s="28" t="s">
        <v>2383</v>
      </c>
      <c r="G435" s="28" t="s">
        <v>2380</v>
      </c>
      <c r="H435" s="29" t="s">
        <v>2376</v>
      </c>
      <c r="I435" s="26" t="s">
        <v>2376</v>
      </c>
      <c r="J435" s="34" t="s">
        <v>1867</v>
      </c>
    </row>
    <row r="436" spans="1:10" x14ac:dyDescent="0.25">
      <c r="A436" s="34">
        <v>363</v>
      </c>
      <c r="B436" s="112"/>
      <c r="C436" s="111"/>
      <c r="D436" s="28" t="s">
        <v>1252</v>
      </c>
      <c r="E436" s="28" t="s">
        <v>2376</v>
      </c>
      <c r="F436" s="28" t="s">
        <v>2389</v>
      </c>
      <c r="G436" s="28" t="s">
        <v>2378</v>
      </c>
      <c r="H436" s="29" t="s">
        <v>2378</v>
      </c>
      <c r="I436" s="26" t="s">
        <v>2380</v>
      </c>
      <c r="J436" s="34" t="s">
        <v>1867</v>
      </c>
    </row>
    <row r="437" spans="1:10" x14ac:dyDescent="0.25">
      <c r="A437" s="34">
        <v>364</v>
      </c>
      <c r="B437" s="112"/>
      <c r="C437" s="111"/>
      <c r="D437" s="28" t="s">
        <v>892</v>
      </c>
      <c r="E437" s="28" t="s">
        <v>2380</v>
      </c>
      <c r="F437" s="28" t="s">
        <v>2389</v>
      </c>
      <c r="G437" s="28" t="s">
        <v>2380</v>
      </c>
      <c r="H437" s="29" t="s">
        <v>2378</v>
      </c>
      <c r="I437" s="26" t="s">
        <v>2383</v>
      </c>
      <c r="J437" s="34" t="s">
        <v>1867</v>
      </c>
    </row>
    <row r="438" spans="1:10" x14ac:dyDescent="0.25">
      <c r="A438" s="34">
        <v>365</v>
      </c>
      <c r="B438" s="112"/>
      <c r="C438" s="111"/>
      <c r="D438" s="28" t="s">
        <v>1253</v>
      </c>
      <c r="E438" s="28" t="s">
        <v>2378</v>
      </c>
      <c r="F438" s="28" t="s">
        <v>2389</v>
      </c>
      <c r="G438" s="28" t="s">
        <v>2383</v>
      </c>
      <c r="H438" s="29" t="s">
        <v>2378</v>
      </c>
      <c r="I438" s="26" t="s">
        <v>2380</v>
      </c>
      <c r="J438" s="34" t="s">
        <v>1867</v>
      </c>
    </row>
    <row r="439" spans="1:10" x14ac:dyDescent="0.25">
      <c r="A439" s="34">
        <v>366</v>
      </c>
      <c r="B439" s="112"/>
      <c r="C439" s="111"/>
      <c r="D439" s="28" t="s">
        <v>126</v>
      </c>
      <c r="E439" s="28" t="s">
        <v>2389</v>
      </c>
      <c r="F439" s="28" t="s">
        <v>2383</v>
      </c>
      <c r="G439" s="28" t="s">
        <v>2380</v>
      </c>
      <c r="H439" s="28" t="s">
        <v>2402</v>
      </c>
      <c r="I439" s="26" t="s">
        <v>2380</v>
      </c>
      <c r="J439" s="34" t="s">
        <v>1867</v>
      </c>
    </row>
    <row r="440" spans="1:10" x14ac:dyDescent="0.25">
      <c r="A440" s="34">
        <v>367</v>
      </c>
      <c r="B440" s="112"/>
      <c r="C440" s="111"/>
      <c r="D440" s="28" t="s">
        <v>1254</v>
      </c>
      <c r="E440" s="28" t="s">
        <v>2396</v>
      </c>
      <c r="F440" s="28" t="s">
        <v>2380</v>
      </c>
      <c r="G440" s="28" t="s">
        <v>2383</v>
      </c>
      <c r="H440" s="28" t="s">
        <v>2380</v>
      </c>
      <c r="I440" s="26" t="s">
        <v>2380</v>
      </c>
      <c r="J440" s="34" t="s">
        <v>1867</v>
      </c>
    </row>
    <row r="441" spans="1:10" x14ac:dyDescent="0.25">
      <c r="A441" s="34">
        <v>368</v>
      </c>
      <c r="B441" s="112"/>
      <c r="C441" s="111"/>
      <c r="D441" s="28" t="s">
        <v>979</v>
      </c>
      <c r="E441" s="28" t="s">
        <v>2396</v>
      </c>
      <c r="F441" s="28" t="s">
        <v>2380</v>
      </c>
      <c r="G441" s="28" t="s">
        <v>2383</v>
      </c>
      <c r="H441" s="28" t="s">
        <v>2392</v>
      </c>
      <c r="I441" s="26" t="s">
        <v>2383</v>
      </c>
      <c r="J441" s="34" t="s">
        <v>1867</v>
      </c>
    </row>
    <row r="442" spans="1:10" x14ac:dyDescent="0.25">
      <c r="A442" s="34">
        <v>369</v>
      </c>
      <c r="B442" s="112"/>
      <c r="C442" s="111"/>
      <c r="D442" s="28" t="s">
        <v>1255</v>
      </c>
      <c r="E442" s="28" t="s">
        <v>2383</v>
      </c>
      <c r="F442" s="28" t="s">
        <v>2380</v>
      </c>
      <c r="G442" s="28" t="s">
        <v>2380</v>
      </c>
      <c r="H442" s="28" t="s">
        <v>2392</v>
      </c>
      <c r="I442" s="26" t="s">
        <v>2380</v>
      </c>
      <c r="J442" s="34" t="s">
        <v>1867</v>
      </c>
    </row>
    <row r="443" spans="1:10" x14ac:dyDescent="0.25">
      <c r="A443" s="34">
        <v>370</v>
      </c>
      <c r="B443" s="112"/>
      <c r="C443" s="111"/>
      <c r="D443" s="28" t="s">
        <v>1730</v>
      </c>
      <c r="E443" s="28" t="s">
        <v>2396</v>
      </c>
      <c r="F443" s="28" t="s">
        <v>2380</v>
      </c>
      <c r="G443" s="28" t="s">
        <v>2380</v>
      </c>
      <c r="H443" s="28" t="s">
        <v>2380</v>
      </c>
      <c r="I443" s="26" t="s">
        <v>2380</v>
      </c>
      <c r="J443" s="34" t="s">
        <v>1867</v>
      </c>
    </row>
    <row r="444" spans="1:10" x14ac:dyDescent="0.25">
      <c r="A444" s="34">
        <v>371</v>
      </c>
      <c r="B444" s="112"/>
      <c r="C444" s="111"/>
      <c r="D444" s="28" t="s">
        <v>1256</v>
      </c>
      <c r="E444" s="28" t="s">
        <v>2389</v>
      </c>
      <c r="F444" s="28" t="s">
        <v>2383</v>
      </c>
      <c r="G444" s="28" t="s">
        <v>2378</v>
      </c>
      <c r="H444" s="28" t="s">
        <v>2378</v>
      </c>
      <c r="I444" s="26" t="s">
        <v>2380</v>
      </c>
      <c r="J444" s="34" t="s">
        <v>1867</v>
      </c>
    </row>
    <row r="445" spans="1:10" x14ac:dyDescent="0.25">
      <c r="A445" s="34">
        <v>372</v>
      </c>
      <c r="B445" s="112"/>
      <c r="C445" s="111"/>
      <c r="D445" s="28" t="s">
        <v>1257</v>
      </c>
      <c r="E445" s="28" t="s">
        <v>2383</v>
      </c>
      <c r="F445" s="28" t="s">
        <v>2380</v>
      </c>
      <c r="G445" s="28" t="s">
        <v>2380</v>
      </c>
      <c r="H445" s="28" t="s">
        <v>2392</v>
      </c>
      <c r="I445" s="26" t="s">
        <v>2376</v>
      </c>
      <c r="J445" s="34" t="s">
        <v>1867</v>
      </c>
    </row>
    <row r="446" spans="1:10" x14ac:dyDescent="0.25">
      <c r="A446" s="34">
        <v>373</v>
      </c>
      <c r="B446" s="112"/>
      <c r="C446" s="111"/>
      <c r="D446" s="28" t="s">
        <v>1258</v>
      </c>
      <c r="E446" s="28" t="s">
        <v>2383</v>
      </c>
      <c r="F446" s="28" t="s">
        <v>2380</v>
      </c>
      <c r="G446" s="28" t="s">
        <v>2383</v>
      </c>
      <c r="H446" s="28" t="s">
        <v>2381</v>
      </c>
      <c r="I446" s="26" t="s">
        <v>2378</v>
      </c>
      <c r="J446" s="34" t="s">
        <v>1867</v>
      </c>
    </row>
    <row r="447" spans="1:10" x14ac:dyDescent="0.25">
      <c r="A447" s="34">
        <v>374</v>
      </c>
      <c r="B447" s="112"/>
      <c r="C447" s="111"/>
      <c r="D447" s="28" t="s">
        <v>1259</v>
      </c>
      <c r="E447" s="28" t="s">
        <v>2383</v>
      </c>
      <c r="F447" s="28" t="s">
        <v>2380</v>
      </c>
      <c r="G447" s="28" t="s">
        <v>2383</v>
      </c>
      <c r="H447" s="28" t="s">
        <v>2381</v>
      </c>
      <c r="I447" s="26" t="s">
        <v>2378</v>
      </c>
      <c r="J447" s="34" t="s">
        <v>1867</v>
      </c>
    </row>
    <row r="448" spans="1:10" x14ac:dyDescent="0.25">
      <c r="A448" s="34">
        <v>375</v>
      </c>
      <c r="B448" s="112"/>
      <c r="C448" s="111"/>
      <c r="D448" s="28" t="s">
        <v>1260</v>
      </c>
      <c r="E448" s="28" t="s">
        <v>2396</v>
      </c>
      <c r="F448" s="28" t="s">
        <v>2380</v>
      </c>
      <c r="G448" s="28" t="s">
        <v>2380</v>
      </c>
      <c r="H448" s="28" t="s">
        <v>2380</v>
      </c>
      <c r="I448" s="26" t="s">
        <v>2380</v>
      </c>
      <c r="J448" s="34" t="s">
        <v>1867</v>
      </c>
    </row>
    <row r="449" spans="1:10" x14ac:dyDescent="0.25">
      <c r="A449" s="34">
        <v>376</v>
      </c>
      <c r="B449" s="112"/>
      <c r="C449" s="111"/>
      <c r="D449" s="28" t="s">
        <v>1261</v>
      </c>
      <c r="E449" s="28" t="s">
        <v>2396</v>
      </c>
      <c r="F449" s="28" t="s">
        <v>2383</v>
      </c>
      <c r="G449" s="28" t="s">
        <v>2380</v>
      </c>
      <c r="H449" s="29" t="s">
        <v>2407</v>
      </c>
      <c r="I449" s="26" t="s">
        <v>2383</v>
      </c>
      <c r="J449" s="34" t="s">
        <v>1867</v>
      </c>
    </row>
    <row r="450" spans="1:10" x14ac:dyDescent="0.25">
      <c r="A450" s="34">
        <v>377</v>
      </c>
      <c r="B450" s="112"/>
      <c r="C450" s="111"/>
      <c r="D450" s="28" t="s">
        <v>897</v>
      </c>
      <c r="E450" s="28" t="s">
        <v>2400</v>
      </c>
      <c r="F450" s="28" t="s">
        <v>2383</v>
      </c>
      <c r="G450" s="28" t="s">
        <v>2380</v>
      </c>
      <c r="H450" s="31" t="s">
        <v>2407</v>
      </c>
      <c r="I450" s="26" t="s">
        <v>2380</v>
      </c>
      <c r="J450" s="34" t="s">
        <v>1867</v>
      </c>
    </row>
    <row r="451" spans="1:10" x14ac:dyDescent="0.25">
      <c r="A451" s="34">
        <v>378</v>
      </c>
      <c r="B451" s="112"/>
      <c r="C451" s="111"/>
      <c r="D451" s="28" t="s">
        <v>1262</v>
      </c>
      <c r="E451" s="28" t="s">
        <v>2378</v>
      </c>
      <c r="F451" s="28" t="s">
        <v>2383</v>
      </c>
      <c r="G451" s="28" t="s">
        <v>2378</v>
      </c>
      <c r="H451" s="28" t="s">
        <v>2389</v>
      </c>
      <c r="I451" s="26" t="s">
        <v>2383</v>
      </c>
      <c r="J451" s="34" t="s">
        <v>1867</v>
      </c>
    </row>
    <row r="452" spans="1:10" x14ac:dyDescent="0.25">
      <c r="A452" s="34">
        <v>379</v>
      </c>
      <c r="B452" s="112"/>
      <c r="C452" s="111"/>
      <c r="D452" s="28" t="s">
        <v>1263</v>
      </c>
      <c r="E452" s="28" t="s">
        <v>2378</v>
      </c>
      <c r="F452" s="28" t="s">
        <v>2383</v>
      </c>
      <c r="G452" s="28" t="s">
        <v>2383</v>
      </c>
      <c r="H452" s="28" t="s">
        <v>2396</v>
      </c>
      <c r="I452" s="26" t="s">
        <v>2380</v>
      </c>
      <c r="J452" s="34" t="s">
        <v>1867</v>
      </c>
    </row>
    <row r="453" spans="1:10" x14ac:dyDescent="0.25">
      <c r="A453" s="34">
        <v>380</v>
      </c>
      <c r="B453" s="112"/>
      <c r="C453" s="111"/>
      <c r="D453" s="28" t="s">
        <v>1731</v>
      </c>
      <c r="E453" s="28" t="s">
        <v>2380</v>
      </c>
      <c r="F453" s="28" t="s">
        <v>2383</v>
      </c>
      <c r="G453" s="28" t="s">
        <v>2378</v>
      </c>
      <c r="H453" s="29" t="s">
        <v>2376</v>
      </c>
      <c r="I453" s="26" t="s">
        <v>2380</v>
      </c>
      <c r="J453" s="34" t="s">
        <v>1867</v>
      </c>
    </row>
    <row r="454" spans="1:10" x14ac:dyDescent="0.25">
      <c r="A454" s="34">
        <v>381</v>
      </c>
      <c r="B454" s="112"/>
      <c r="C454" s="111"/>
      <c r="D454" s="28" t="s">
        <v>1264</v>
      </c>
      <c r="E454" s="28" t="s">
        <v>2378</v>
      </c>
      <c r="F454" s="28" t="s">
        <v>2383</v>
      </c>
      <c r="G454" s="28" t="s">
        <v>2380</v>
      </c>
      <c r="H454" s="28" t="s">
        <v>2401</v>
      </c>
      <c r="I454" s="26" t="s">
        <v>2380</v>
      </c>
      <c r="J454" s="34" t="s">
        <v>1867</v>
      </c>
    </row>
    <row r="455" spans="1:10" x14ac:dyDescent="0.25">
      <c r="A455" s="34">
        <v>382</v>
      </c>
      <c r="B455" s="112"/>
      <c r="C455" s="111"/>
      <c r="D455" s="28" t="s">
        <v>1265</v>
      </c>
      <c r="E455" s="28" t="s">
        <v>2389</v>
      </c>
      <c r="F455" s="28" t="s">
        <v>2383</v>
      </c>
      <c r="G455" s="28" t="s">
        <v>2380</v>
      </c>
      <c r="H455" s="29" t="s">
        <v>2407</v>
      </c>
      <c r="I455" s="26" t="s">
        <v>2383</v>
      </c>
      <c r="J455" s="34" t="s">
        <v>1867</v>
      </c>
    </row>
    <row r="456" spans="1:10" x14ac:dyDescent="0.25">
      <c r="A456" s="34">
        <v>383</v>
      </c>
      <c r="B456" s="112"/>
      <c r="C456" s="111"/>
      <c r="D456" s="28" t="s">
        <v>894</v>
      </c>
      <c r="E456" s="28" t="s">
        <v>2389</v>
      </c>
      <c r="F456" s="28" t="s">
        <v>2389</v>
      </c>
      <c r="G456" s="28" t="s">
        <v>2378</v>
      </c>
      <c r="H456" s="28" t="s">
        <v>2376</v>
      </c>
      <c r="I456" s="26" t="s">
        <v>2383</v>
      </c>
      <c r="J456" s="34" t="s">
        <v>1867</v>
      </c>
    </row>
    <row r="457" spans="1:10" x14ac:dyDescent="0.25">
      <c r="A457" s="34">
        <v>384</v>
      </c>
      <c r="B457" s="112"/>
      <c r="C457" s="111"/>
      <c r="D457" s="28" t="s">
        <v>1266</v>
      </c>
      <c r="E457" s="28" t="s">
        <v>2378</v>
      </c>
      <c r="F457" s="28" t="s">
        <v>2383</v>
      </c>
      <c r="G457" s="28" t="s">
        <v>2380</v>
      </c>
      <c r="H457" s="28" t="s">
        <v>2396</v>
      </c>
      <c r="I457" s="26" t="s">
        <v>2383</v>
      </c>
      <c r="J457" s="34" t="s">
        <v>1867</v>
      </c>
    </row>
    <row r="458" spans="1:10" x14ac:dyDescent="0.25">
      <c r="A458" s="34">
        <v>385</v>
      </c>
      <c r="B458" s="112"/>
      <c r="C458" s="111"/>
      <c r="D458" s="28" t="s">
        <v>1267</v>
      </c>
      <c r="E458" s="28" t="s">
        <v>2396</v>
      </c>
      <c r="F458" s="28" t="s">
        <v>2380</v>
      </c>
      <c r="G458" s="28" t="s">
        <v>2380</v>
      </c>
      <c r="H458" s="28" t="s">
        <v>2392</v>
      </c>
      <c r="I458" s="26" t="s">
        <v>2383</v>
      </c>
      <c r="J458" s="34" t="s">
        <v>1867</v>
      </c>
    </row>
    <row r="459" spans="1:10" x14ac:dyDescent="0.25">
      <c r="A459" s="34">
        <v>386</v>
      </c>
      <c r="B459" s="112"/>
      <c r="C459" s="111"/>
      <c r="D459" s="28" t="s">
        <v>1268</v>
      </c>
      <c r="E459" s="28" t="s">
        <v>2396</v>
      </c>
      <c r="F459" s="28" t="s">
        <v>2380</v>
      </c>
      <c r="G459" s="28" t="s">
        <v>2378</v>
      </c>
      <c r="H459" s="28" t="s">
        <v>2392</v>
      </c>
      <c r="I459" s="26" t="s">
        <v>2380</v>
      </c>
      <c r="J459" s="34" t="s">
        <v>1867</v>
      </c>
    </row>
    <row r="460" spans="1:10" x14ac:dyDescent="0.25">
      <c r="A460" s="34">
        <v>387</v>
      </c>
      <c r="B460" s="112"/>
      <c r="C460" s="111"/>
      <c r="D460" s="28" t="s">
        <v>1269</v>
      </c>
      <c r="E460" s="28" t="s">
        <v>2383</v>
      </c>
      <c r="F460" s="28" t="s">
        <v>2380</v>
      </c>
      <c r="G460" s="28" t="s">
        <v>2380</v>
      </c>
      <c r="H460" s="28" t="s">
        <v>2392</v>
      </c>
      <c r="I460" s="26" t="s">
        <v>2378</v>
      </c>
      <c r="J460" s="34" t="s">
        <v>1867</v>
      </c>
    </row>
    <row r="461" spans="1:10" x14ac:dyDescent="0.25">
      <c r="A461" s="34">
        <v>388</v>
      </c>
      <c r="B461" s="112"/>
      <c r="C461" s="111"/>
      <c r="D461" s="28" t="s">
        <v>1270</v>
      </c>
      <c r="E461" s="28" t="s">
        <v>2378</v>
      </c>
      <c r="F461" s="28" t="s">
        <v>2383</v>
      </c>
      <c r="G461" s="28" t="s">
        <v>2380</v>
      </c>
      <c r="H461" s="28" t="s">
        <v>2389</v>
      </c>
      <c r="I461" s="26" t="s">
        <v>2383</v>
      </c>
      <c r="J461" s="34" t="s">
        <v>1867</v>
      </c>
    </row>
    <row r="462" spans="1:10" x14ac:dyDescent="0.25">
      <c r="A462" s="34">
        <v>389</v>
      </c>
      <c r="B462" s="112"/>
      <c r="C462" s="111"/>
      <c r="D462" s="28" t="s">
        <v>1271</v>
      </c>
      <c r="E462" s="28" t="s">
        <v>2378</v>
      </c>
      <c r="F462" s="28" t="s">
        <v>2383</v>
      </c>
      <c r="G462" s="28" t="s">
        <v>2378</v>
      </c>
      <c r="H462" s="28" t="s">
        <v>2376</v>
      </c>
      <c r="I462" s="26" t="s">
        <v>2383</v>
      </c>
      <c r="J462" s="34" t="s">
        <v>1867</v>
      </c>
    </row>
    <row r="463" spans="1:10" x14ac:dyDescent="0.25">
      <c r="A463" s="34">
        <v>390</v>
      </c>
      <c r="B463" s="112"/>
      <c r="C463" s="111"/>
      <c r="D463" s="28" t="s">
        <v>1732</v>
      </c>
      <c r="E463" s="28" t="s">
        <v>2383</v>
      </c>
      <c r="F463" s="28" t="s">
        <v>2392</v>
      </c>
      <c r="G463" s="28" t="s">
        <v>2383</v>
      </c>
      <c r="H463" s="28" t="s">
        <v>2380</v>
      </c>
      <c r="I463" s="26" t="s">
        <v>2380</v>
      </c>
      <c r="J463" s="34" t="s">
        <v>1867</v>
      </c>
    </row>
    <row r="464" spans="1:10" x14ac:dyDescent="0.25">
      <c r="A464" s="34">
        <v>391</v>
      </c>
      <c r="B464" s="112"/>
      <c r="C464" s="111"/>
      <c r="D464" s="28" t="s">
        <v>1272</v>
      </c>
      <c r="E464" s="28" t="s">
        <v>2380</v>
      </c>
      <c r="F464" s="28" t="s">
        <v>2383</v>
      </c>
      <c r="G464" s="28" t="s">
        <v>2376</v>
      </c>
      <c r="H464" s="28" t="s">
        <v>2376</v>
      </c>
      <c r="I464" s="26" t="s">
        <v>2383</v>
      </c>
      <c r="J464" s="34" t="s">
        <v>1867</v>
      </c>
    </row>
    <row r="465" spans="1:10" x14ac:dyDescent="0.25">
      <c r="A465" s="34">
        <v>392</v>
      </c>
      <c r="B465" s="112"/>
      <c r="C465" s="111"/>
      <c r="D465" s="28" t="s">
        <v>1273</v>
      </c>
      <c r="E465" s="28" t="s">
        <v>2380</v>
      </c>
      <c r="F465" s="28" t="s">
        <v>2383</v>
      </c>
      <c r="G465" s="28" t="s">
        <v>2380</v>
      </c>
      <c r="H465" s="28" t="s">
        <v>2396</v>
      </c>
      <c r="I465" s="26" t="s">
        <v>2380</v>
      </c>
      <c r="J465" s="34" t="s">
        <v>1867</v>
      </c>
    </row>
    <row r="466" spans="1:10" x14ac:dyDescent="0.25">
      <c r="A466" s="34">
        <v>393</v>
      </c>
      <c r="B466" s="112"/>
      <c r="C466" s="111"/>
      <c r="D466" s="28" t="s">
        <v>1274</v>
      </c>
      <c r="E466" s="28" t="s">
        <v>2380</v>
      </c>
      <c r="F466" s="28" t="s">
        <v>2383</v>
      </c>
      <c r="G466" s="28" t="s">
        <v>2380</v>
      </c>
      <c r="H466" s="29" t="s">
        <v>2407</v>
      </c>
      <c r="I466" s="26" t="s">
        <v>2380</v>
      </c>
      <c r="J466" s="34" t="s">
        <v>1867</v>
      </c>
    </row>
    <row r="467" spans="1:10" x14ac:dyDescent="0.25">
      <c r="A467" s="34">
        <v>394</v>
      </c>
      <c r="B467" s="112"/>
      <c r="C467" s="111"/>
      <c r="D467" s="28" t="s">
        <v>1275</v>
      </c>
      <c r="E467" s="28" t="s">
        <v>2378</v>
      </c>
      <c r="F467" s="28" t="s">
        <v>2383</v>
      </c>
      <c r="G467" s="28" t="s">
        <v>2378</v>
      </c>
      <c r="H467" s="29" t="s">
        <v>2407</v>
      </c>
      <c r="I467" s="26" t="s">
        <v>2383</v>
      </c>
      <c r="J467" s="34" t="s">
        <v>1867</v>
      </c>
    </row>
    <row r="468" spans="1:10" x14ac:dyDescent="0.25">
      <c r="A468" s="34">
        <v>395</v>
      </c>
      <c r="B468" s="112"/>
      <c r="C468" s="111"/>
      <c r="D468" s="28" t="s">
        <v>1750</v>
      </c>
      <c r="E468" s="28" t="s">
        <v>2383</v>
      </c>
      <c r="F468" s="28" t="s">
        <v>2392</v>
      </c>
      <c r="G468" s="28" t="s">
        <v>2383</v>
      </c>
      <c r="H468" s="28" t="s">
        <v>2380</v>
      </c>
      <c r="I468" s="26" t="s">
        <v>2383</v>
      </c>
      <c r="J468" s="34" t="s">
        <v>1867</v>
      </c>
    </row>
    <row r="469" spans="1:10" x14ac:dyDescent="0.25">
      <c r="A469" s="34">
        <v>396</v>
      </c>
      <c r="B469" s="112"/>
      <c r="C469" s="111"/>
      <c r="D469" s="28" t="s">
        <v>1276</v>
      </c>
      <c r="E469" s="28" t="s">
        <v>2383</v>
      </c>
      <c r="F469" s="28" t="s">
        <v>2380</v>
      </c>
      <c r="G469" s="28" t="s">
        <v>2380</v>
      </c>
      <c r="H469" s="28" t="s">
        <v>2392</v>
      </c>
      <c r="I469" s="26" t="s">
        <v>2383</v>
      </c>
      <c r="J469" s="34" t="s">
        <v>1867</v>
      </c>
    </row>
    <row r="470" spans="1:10" x14ac:dyDescent="0.25">
      <c r="A470" s="34">
        <v>397</v>
      </c>
      <c r="B470" s="112"/>
      <c r="C470" s="111"/>
      <c r="D470" s="28" t="s">
        <v>1277</v>
      </c>
      <c r="E470" s="28" t="s">
        <v>2378</v>
      </c>
      <c r="F470" s="28" t="s">
        <v>2383</v>
      </c>
      <c r="G470" s="28" t="s">
        <v>2380</v>
      </c>
      <c r="H470" s="28" t="s">
        <v>2396</v>
      </c>
      <c r="I470" s="26" t="s">
        <v>2383</v>
      </c>
      <c r="J470" s="34" t="s">
        <v>1867</v>
      </c>
    </row>
    <row r="471" spans="1:10" x14ac:dyDescent="0.25">
      <c r="A471" s="34">
        <v>398</v>
      </c>
      <c r="B471" s="112"/>
      <c r="C471" s="111"/>
      <c r="D471" s="28" t="s">
        <v>1278</v>
      </c>
      <c r="E471" s="28" t="s">
        <v>2378</v>
      </c>
      <c r="F471" s="28" t="s">
        <v>2383</v>
      </c>
      <c r="G471" s="28" t="s">
        <v>2378</v>
      </c>
      <c r="H471" s="28" t="s">
        <v>2376</v>
      </c>
      <c r="I471" s="26" t="s">
        <v>2383</v>
      </c>
      <c r="J471" s="34" t="s">
        <v>1867</v>
      </c>
    </row>
    <row r="472" spans="1:10" x14ac:dyDescent="0.25">
      <c r="A472" s="34">
        <v>399</v>
      </c>
      <c r="B472" s="112"/>
      <c r="C472" s="111"/>
      <c r="D472" s="28" t="s">
        <v>1279</v>
      </c>
      <c r="E472" s="28" t="s">
        <v>2378</v>
      </c>
      <c r="F472" s="28" t="s">
        <v>2383</v>
      </c>
      <c r="G472" s="28" t="s">
        <v>2378</v>
      </c>
      <c r="H472" s="28" t="s">
        <v>2376</v>
      </c>
      <c r="I472" s="26" t="s">
        <v>2383</v>
      </c>
      <c r="J472" s="34" t="s">
        <v>1867</v>
      </c>
    </row>
    <row r="473" spans="1:10" x14ac:dyDescent="0.25">
      <c r="A473" s="34">
        <v>400</v>
      </c>
      <c r="B473" s="112"/>
      <c r="C473" s="111"/>
      <c r="D473" s="28" t="s">
        <v>1733</v>
      </c>
      <c r="E473" s="28" t="s">
        <v>2378</v>
      </c>
      <c r="F473" s="28" t="s">
        <v>2389</v>
      </c>
      <c r="G473" s="28" t="s">
        <v>2378</v>
      </c>
      <c r="H473" s="28" t="s">
        <v>2392</v>
      </c>
      <c r="I473" s="26" t="s">
        <v>2383</v>
      </c>
      <c r="J473" s="34" t="s">
        <v>1867</v>
      </c>
    </row>
    <row r="474" spans="1:10" x14ac:dyDescent="0.25">
      <c r="A474" s="34">
        <v>401</v>
      </c>
      <c r="B474" s="112"/>
      <c r="C474" s="111"/>
      <c r="D474" s="28" t="s">
        <v>1280</v>
      </c>
      <c r="E474" s="28" t="s">
        <v>2378</v>
      </c>
      <c r="F474" s="28" t="s">
        <v>2383</v>
      </c>
      <c r="G474" s="28" t="s">
        <v>2378</v>
      </c>
      <c r="H474" s="28" t="s">
        <v>2402</v>
      </c>
      <c r="I474" s="26" t="s">
        <v>2383</v>
      </c>
      <c r="J474" s="34" t="s">
        <v>1867</v>
      </c>
    </row>
    <row r="475" spans="1:10" x14ac:dyDescent="0.25">
      <c r="A475" s="34">
        <v>402</v>
      </c>
      <c r="B475" s="112"/>
      <c r="C475" s="111"/>
      <c r="D475" s="28" t="s">
        <v>1281</v>
      </c>
      <c r="E475" s="28" t="s">
        <v>2383</v>
      </c>
      <c r="F475" s="28" t="s">
        <v>2380</v>
      </c>
      <c r="G475" s="28" t="s">
        <v>2383</v>
      </c>
      <c r="H475" s="28" t="s">
        <v>2381</v>
      </c>
      <c r="I475" s="26" t="s">
        <v>2378</v>
      </c>
      <c r="J475" s="34" t="s">
        <v>1867</v>
      </c>
    </row>
    <row r="476" spans="1:10" x14ac:dyDescent="0.25">
      <c r="A476" s="34">
        <v>403</v>
      </c>
      <c r="B476" s="112"/>
      <c r="C476" s="111"/>
      <c r="D476" s="28" t="s">
        <v>1282</v>
      </c>
      <c r="E476" s="28" t="s">
        <v>2383</v>
      </c>
      <c r="F476" s="28" t="s">
        <v>2380</v>
      </c>
      <c r="G476" s="28" t="s">
        <v>2383</v>
      </c>
      <c r="H476" s="28" t="s">
        <v>2381</v>
      </c>
      <c r="I476" s="26" t="s">
        <v>2378</v>
      </c>
      <c r="J476" s="34" t="s">
        <v>1867</v>
      </c>
    </row>
    <row r="477" spans="1:10" x14ac:dyDescent="0.25">
      <c r="A477" s="34">
        <v>404</v>
      </c>
      <c r="B477" s="112"/>
      <c r="C477" s="111" t="s">
        <v>129</v>
      </c>
      <c r="D477" s="28" t="s">
        <v>1283</v>
      </c>
      <c r="E477" s="28" t="s">
        <v>2380</v>
      </c>
      <c r="F477" s="28" t="s">
        <v>2383</v>
      </c>
      <c r="G477" s="28" t="s">
        <v>2378</v>
      </c>
      <c r="H477" s="28" t="s">
        <v>2376</v>
      </c>
      <c r="I477" s="26" t="s">
        <v>2383</v>
      </c>
      <c r="J477" s="34" t="s">
        <v>1867</v>
      </c>
    </row>
    <row r="478" spans="1:10" x14ac:dyDescent="0.25">
      <c r="A478" s="34">
        <v>405</v>
      </c>
      <c r="B478" s="112"/>
      <c r="C478" s="111"/>
      <c r="D478" s="28" t="s">
        <v>1284</v>
      </c>
      <c r="E478" s="28" t="s">
        <v>2396</v>
      </c>
      <c r="F478" s="28" t="s">
        <v>2380</v>
      </c>
      <c r="G478" s="28" t="s">
        <v>2383</v>
      </c>
      <c r="H478" s="28" t="s">
        <v>2392</v>
      </c>
      <c r="I478" s="26" t="s">
        <v>2380</v>
      </c>
      <c r="J478" s="34" t="s">
        <v>1867</v>
      </c>
    </row>
    <row r="479" spans="1:10" x14ac:dyDescent="0.25">
      <c r="A479" s="34">
        <v>406</v>
      </c>
      <c r="B479" s="112"/>
      <c r="C479" s="111"/>
      <c r="D479" s="28" t="s">
        <v>127</v>
      </c>
      <c r="E479" s="28" t="s">
        <v>2378</v>
      </c>
      <c r="F479" s="28" t="s">
        <v>2383</v>
      </c>
      <c r="G479" s="28" t="s">
        <v>2380</v>
      </c>
      <c r="H479" s="28" t="s">
        <v>2389</v>
      </c>
      <c r="I479" s="26" t="s">
        <v>2380</v>
      </c>
      <c r="J479" s="34" t="s">
        <v>1873</v>
      </c>
    </row>
    <row r="480" spans="1:10" x14ac:dyDescent="0.25">
      <c r="A480" s="34">
        <v>407</v>
      </c>
      <c r="B480" s="112"/>
      <c r="C480" s="111"/>
      <c r="D480" s="28" t="s">
        <v>1285</v>
      </c>
      <c r="E480" s="28" t="s">
        <v>2389</v>
      </c>
      <c r="F480" s="28" t="s">
        <v>2383</v>
      </c>
      <c r="G480" s="28" t="s">
        <v>2380</v>
      </c>
      <c r="H480" s="28" t="s">
        <v>2400</v>
      </c>
      <c r="I480" s="26" t="s">
        <v>2380</v>
      </c>
      <c r="J480" s="34" t="s">
        <v>1873</v>
      </c>
    </row>
    <row r="481" spans="1:10" x14ac:dyDescent="0.25">
      <c r="A481" s="34">
        <v>408</v>
      </c>
      <c r="B481" s="112"/>
      <c r="C481" s="111"/>
      <c r="D481" s="28" t="s">
        <v>1286</v>
      </c>
      <c r="E481" s="28" t="s">
        <v>2380</v>
      </c>
      <c r="F481" s="28" t="s">
        <v>2383</v>
      </c>
      <c r="G481" s="28" t="s">
        <v>2378</v>
      </c>
      <c r="H481" s="28" t="s">
        <v>2376</v>
      </c>
      <c r="I481" s="26" t="s">
        <v>2380</v>
      </c>
      <c r="J481" s="34" t="s">
        <v>1873</v>
      </c>
    </row>
    <row r="482" spans="1:10" x14ac:dyDescent="0.25">
      <c r="A482" s="34">
        <v>409</v>
      </c>
      <c r="B482" s="112"/>
      <c r="C482" s="111"/>
      <c r="D482" s="28" t="s">
        <v>1287</v>
      </c>
      <c r="E482" s="28" t="s">
        <v>2396</v>
      </c>
      <c r="F482" s="28" t="s">
        <v>2380</v>
      </c>
      <c r="G482" s="28" t="s">
        <v>2383</v>
      </c>
      <c r="H482" s="28" t="s">
        <v>2378</v>
      </c>
      <c r="I482" s="26" t="s">
        <v>2380</v>
      </c>
      <c r="J482" s="34" t="s">
        <v>1873</v>
      </c>
    </row>
    <row r="483" spans="1:10" x14ac:dyDescent="0.25">
      <c r="A483" s="34">
        <v>410</v>
      </c>
      <c r="B483" s="112"/>
      <c r="C483" s="111"/>
      <c r="D483" s="28" t="s">
        <v>1734</v>
      </c>
      <c r="E483" s="28" t="s">
        <v>2396</v>
      </c>
      <c r="F483" s="28" t="s">
        <v>2380</v>
      </c>
      <c r="G483" s="28" t="s">
        <v>2383</v>
      </c>
      <c r="H483" s="28" t="s">
        <v>2378</v>
      </c>
      <c r="I483" s="26" t="s">
        <v>2383</v>
      </c>
      <c r="J483" s="34" t="s">
        <v>1873</v>
      </c>
    </row>
    <row r="484" spans="1:10" x14ac:dyDescent="0.25">
      <c r="A484" s="34">
        <v>411</v>
      </c>
      <c r="B484" s="112"/>
      <c r="C484" s="111"/>
      <c r="D484" s="28" t="s">
        <v>1288</v>
      </c>
      <c r="E484" s="28" t="s">
        <v>2380</v>
      </c>
      <c r="F484" s="28" t="s">
        <v>2389</v>
      </c>
      <c r="G484" s="28" t="s">
        <v>2378</v>
      </c>
      <c r="H484" s="28" t="s">
        <v>2376</v>
      </c>
      <c r="I484" s="26" t="s">
        <v>2376</v>
      </c>
      <c r="J484" s="34" t="s">
        <v>1873</v>
      </c>
    </row>
    <row r="485" spans="1:10" x14ac:dyDescent="0.25">
      <c r="A485" s="34">
        <v>412</v>
      </c>
      <c r="B485" s="112"/>
      <c r="C485" s="111"/>
      <c r="D485" s="28" t="s">
        <v>1289</v>
      </c>
      <c r="E485" s="28" t="s">
        <v>2383</v>
      </c>
      <c r="F485" s="28" t="s">
        <v>2380</v>
      </c>
      <c r="G485" s="28" t="s">
        <v>2380</v>
      </c>
      <c r="H485" s="28" t="s">
        <v>2378</v>
      </c>
      <c r="I485" s="26" t="s">
        <v>2383</v>
      </c>
      <c r="J485" s="34" t="s">
        <v>1873</v>
      </c>
    </row>
    <row r="486" spans="1:10" x14ac:dyDescent="0.25">
      <c r="A486" s="34">
        <v>413</v>
      </c>
      <c r="B486" s="112"/>
      <c r="C486" s="111"/>
      <c r="D486" s="28" t="s">
        <v>970</v>
      </c>
      <c r="E486" s="28" t="s">
        <v>2396</v>
      </c>
      <c r="F486" s="28" t="s">
        <v>2380</v>
      </c>
      <c r="G486" s="28" t="s">
        <v>2383</v>
      </c>
      <c r="H486" s="28" t="s">
        <v>2384</v>
      </c>
      <c r="I486" s="26" t="s">
        <v>2383</v>
      </c>
      <c r="J486" s="34" t="s">
        <v>1873</v>
      </c>
    </row>
    <row r="487" spans="1:10" x14ac:dyDescent="0.25">
      <c r="A487" s="34">
        <v>414</v>
      </c>
      <c r="B487" s="112"/>
      <c r="C487" s="111"/>
      <c r="D487" s="28" t="s">
        <v>986</v>
      </c>
      <c r="E487" s="28" t="s">
        <v>2396</v>
      </c>
      <c r="F487" s="28" t="s">
        <v>2380</v>
      </c>
      <c r="G487" s="28" t="s">
        <v>2383</v>
      </c>
      <c r="H487" s="28" t="s">
        <v>2384</v>
      </c>
      <c r="I487" s="26" t="s">
        <v>2383</v>
      </c>
      <c r="J487" s="34" t="s">
        <v>1873</v>
      </c>
    </row>
    <row r="488" spans="1:10" x14ac:dyDescent="0.25">
      <c r="A488" s="34">
        <v>415</v>
      </c>
      <c r="B488" s="112"/>
      <c r="C488" s="111"/>
      <c r="D488" s="28" t="s">
        <v>1290</v>
      </c>
      <c r="E488" s="28" t="s">
        <v>2383</v>
      </c>
      <c r="F488" s="28" t="s">
        <v>2380</v>
      </c>
      <c r="G488" s="28" t="s">
        <v>2380</v>
      </c>
      <c r="H488" s="28" t="s">
        <v>2378</v>
      </c>
      <c r="I488" s="26" t="s">
        <v>2383</v>
      </c>
      <c r="J488" s="34" t="s">
        <v>1873</v>
      </c>
    </row>
    <row r="489" spans="1:10" x14ac:dyDescent="0.25">
      <c r="A489" s="34">
        <v>416</v>
      </c>
      <c r="B489" s="112"/>
      <c r="C489" s="111"/>
      <c r="D489" s="28" t="s">
        <v>1291</v>
      </c>
      <c r="E489" s="28" t="s">
        <v>2396</v>
      </c>
      <c r="F489" s="28" t="s">
        <v>2380</v>
      </c>
      <c r="G489" s="28" t="s">
        <v>2383</v>
      </c>
      <c r="H489" s="28" t="s">
        <v>2378</v>
      </c>
      <c r="I489" s="26" t="s">
        <v>2383</v>
      </c>
      <c r="J489" s="34" t="s">
        <v>1873</v>
      </c>
    </row>
    <row r="490" spans="1:10" x14ac:dyDescent="0.25">
      <c r="A490" s="34">
        <v>417</v>
      </c>
      <c r="B490" s="112"/>
      <c r="C490" s="111"/>
      <c r="D490" s="28" t="s">
        <v>1292</v>
      </c>
      <c r="E490" s="28" t="s">
        <v>2389</v>
      </c>
      <c r="F490" s="28" t="s">
        <v>2383</v>
      </c>
      <c r="G490" s="28" t="s">
        <v>2380</v>
      </c>
      <c r="H490" s="28" t="s">
        <v>2378</v>
      </c>
      <c r="I490" s="26" t="s">
        <v>2383</v>
      </c>
      <c r="J490" s="34" t="s">
        <v>1873</v>
      </c>
    </row>
    <row r="491" spans="1:10" x14ac:dyDescent="0.25">
      <c r="A491" s="34">
        <v>418</v>
      </c>
      <c r="B491" s="112"/>
      <c r="C491" s="111"/>
      <c r="D491" s="28" t="s">
        <v>1293</v>
      </c>
      <c r="E491" s="28" t="s">
        <v>2378</v>
      </c>
      <c r="F491" s="28" t="s">
        <v>2383</v>
      </c>
      <c r="G491" s="28" t="s">
        <v>2380</v>
      </c>
      <c r="H491" s="28" t="s">
        <v>2378</v>
      </c>
      <c r="I491" s="26" t="s">
        <v>2383</v>
      </c>
      <c r="J491" s="34" t="s">
        <v>1873</v>
      </c>
    </row>
    <row r="492" spans="1:10" x14ac:dyDescent="0.25">
      <c r="A492" s="34">
        <v>419</v>
      </c>
      <c r="B492" s="112"/>
      <c r="C492" s="111"/>
      <c r="D492" s="28" t="s">
        <v>1294</v>
      </c>
      <c r="E492" s="28" t="s">
        <v>2383</v>
      </c>
      <c r="F492" s="28" t="s">
        <v>2380</v>
      </c>
      <c r="G492" s="28" t="s">
        <v>2378</v>
      </c>
      <c r="H492" s="28" t="s">
        <v>2383</v>
      </c>
      <c r="I492" s="26" t="s">
        <v>2383</v>
      </c>
      <c r="J492" s="34" t="s">
        <v>1873</v>
      </c>
    </row>
    <row r="493" spans="1:10" x14ac:dyDescent="0.25">
      <c r="A493" s="34">
        <v>420</v>
      </c>
      <c r="B493" s="112"/>
      <c r="C493" s="111"/>
      <c r="D493" s="28" t="s">
        <v>1736</v>
      </c>
      <c r="E493" s="28" t="s">
        <v>2383</v>
      </c>
      <c r="F493" s="28" t="s">
        <v>2380</v>
      </c>
      <c r="G493" s="28" t="s">
        <v>2383</v>
      </c>
      <c r="H493" s="28" t="s">
        <v>2383</v>
      </c>
      <c r="I493" s="26" t="s">
        <v>2383</v>
      </c>
      <c r="J493" s="34" t="s">
        <v>1873</v>
      </c>
    </row>
    <row r="494" spans="1:10" x14ac:dyDescent="0.25">
      <c r="A494" s="34">
        <v>421</v>
      </c>
      <c r="B494" s="112"/>
      <c r="C494" s="111"/>
      <c r="D494" s="28" t="s">
        <v>1792</v>
      </c>
      <c r="E494" s="28" t="s">
        <v>2407</v>
      </c>
      <c r="F494" s="28" t="s">
        <v>2396</v>
      </c>
      <c r="G494" s="28" t="s">
        <v>2383</v>
      </c>
      <c r="H494" s="28" t="s">
        <v>2383</v>
      </c>
      <c r="I494" s="26" t="s">
        <v>2383</v>
      </c>
      <c r="J494" s="34" t="s">
        <v>1873</v>
      </c>
    </row>
    <row r="495" spans="1:10" x14ac:dyDescent="0.25">
      <c r="A495" s="34">
        <v>422</v>
      </c>
      <c r="B495" s="112"/>
      <c r="C495" s="111"/>
      <c r="D495" s="28" t="s">
        <v>1295</v>
      </c>
      <c r="E495" s="28" t="s">
        <v>2407</v>
      </c>
      <c r="F495" s="28" t="s">
        <v>2396</v>
      </c>
      <c r="G495" s="28" t="s">
        <v>2383</v>
      </c>
      <c r="H495" s="28" t="s">
        <v>2383</v>
      </c>
      <c r="I495" s="26" t="s">
        <v>2383</v>
      </c>
      <c r="J495" s="34" t="s">
        <v>1873</v>
      </c>
    </row>
    <row r="496" spans="1:10" x14ac:dyDescent="0.25">
      <c r="A496" s="34">
        <v>423</v>
      </c>
      <c r="B496" s="112"/>
      <c r="C496" s="111"/>
      <c r="D496" s="28" t="s">
        <v>1296</v>
      </c>
      <c r="E496" s="28" t="s">
        <v>2383</v>
      </c>
      <c r="F496" s="28" t="s">
        <v>2383</v>
      </c>
      <c r="G496" s="28" t="s">
        <v>2378</v>
      </c>
      <c r="H496" s="28" t="s">
        <v>2383</v>
      </c>
      <c r="I496" s="26" t="s">
        <v>2383</v>
      </c>
      <c r="J496" s="34" t="s">
        <v>1873</v>
      </c>
    </row>
    <row r="497" spans="1:10" x14ac:dyDescent="0.25">
      <c r="A497" s="34">
        <v>424</v>
      </c>
      <c r="B497" s="112"/>
      <c r="C497" s="111" t="s">
        <v>130</v>
      </c>
      <c r="D497" s="28" t="s">
        <v>1297</v>
      </c>
      <c r="E497" s="28" t="s">
        <v>2389</v>
      </c>
      <c r="F497" s="28" t="s">
        <v>2383</v>
      </c>
      <c r="G497" s="28" t="s">
        <v>2378</v>
      </c>
      <c r="H497" s="28" t="s">
        <v>2389</v>
      </c>
      <c r="I497" s="26" t="s">
        <v>2383</v>
      </c>
      <c r="J497" s="34" t="s">
        <v>1874</v>
      </c>
    </row>
    <row r="498" spans="1:10" x14ac:dyDescent="0.25">
      <c r="A498" s="34">
        <v>425</v>
      </c>
      <c r="B498" s="112"/>
      <c r="C498" s="111"/>
      <c r="D498" s="28" t="s">
        <v>1298</v>
      </c>
      <c r="E498" s="28" t="s">
        <v>2378</v>
      </c>
      <c r="F498" s="28" t="s">
        <v>2389</v>
      </c>
      <c r="G498" s="28" t="s">
        <v>2378</v>
      </c>
      <c r="H498" s="28" t="s">
        <v>2389</v>
      </c>
      <c r="I498" s="26" t="s">
        <v>2383</v>
      </c>
      <c r="J498" s="34" t="s">
        <v>1874</v>
      </c>
    </row>
    <row r="499" spans="1:10" x14ac:dyDescent="0.25">
      <c r="A499" s="34">
        <v>426</v>
      </c>
      <c r="B499" s="112"/>
      <c r="C499" s="111"/>
      <c r="D499" s="28" t="s">
        <v>1299</v>
      </c>
      <c r="E499" s="28" t="s">
        <v>2378</v>
      </c>
      <c r="F499" s="28" t="s">
        <v>2383</v>
      </c>
      <c r="G499" s="28" t="s">
        <v>2380</v>
      </c>
      <c r="H499" s="28" t="s">
        <v>2376</v>
      </c>
      <c r="I499" s="26" t="s">
        <v>2376</v>
      </c>
      <c r="J499" s="34" t="s">
        <v>1874</v>
      </c>
    </row>
    <row r="500" spans="1:10" x14ac:dyDescent="0.25">
      <c r="A500" s="34">
        <v>427</v>
      </c>
      <c r="B500" s="112"/>
      <c r="C500" s="111"/>
      <c r="D500" s="28" t="s">
        <v>1811</v>
      </c>
      <c r="E500" s="28" t="s">
        <v>2376</v>
      </c>
      <c r="F500" s="28" t="s">
        <v>2389</v>
      </c>
      <c r="G500" s="28" t="s">
        <v>2378</v>
      </c>
      <c r="H500" s="29" t="s">
        <v>2379</v>
      </c>
      <c r="I500" s="26" t="s">
        <v>2376</v>
      </c>
      <c r="J500" s="34" t="s">
        <v>1874</v>
      </c>
    </row>
    <row r="501" spans="1:10" x14ac:dyDescent="0.25">
      <c r="A501" s="34">
        <v>428</v>
      </c>
      <c r="B501" s="112"/>
      <c r="C501" s="111"/>
      <c r="D501" s="28" t="s">
        <v>1300</v>
      </c>
      <c r="E501" s="28" t="s">
        <v>2396</v>
      </c>
      <c r="F501" s="28" t="s">
        <v>2380</v>
      </c>
      <c r="G501" s="28" t="s">
        <v>2380</v>
      </c>
      <c r="H501" s="28" t="s">
        <v>2384</v>
      </c>
      <c r="I501" s="26" t="s">
        <v>2383</v>
      </c>
      <c r="J501" s="34" t="s">
        <v>1874</v>
      </c>
    </row>
    <row r="502" spans="1:10" x14ac:dyDescent="0.25">
      <c r="A502" s="34">
        <v>429</v>
      </c>
      <c r="B502" s="112"/>
      <c r="C502" s="111"/>
      <c r="D502" s="28" t="s">
        <v>1789</v>
      </c>
      <c r="E502" s="28" t="s">
        <v>2407</v>
      </c>
      <c r="F502" s="28" t="s">
        <v>2383</v>
      </c>
      <c r="G502" s="28" t="s">
        <v>2380</v>
      </c>
      <c r="H502" s="28" t="s">
        <v>2378</v>
      </c>
      <c r="I502" s="26" t="s">
        <v>2383</v>
      </c>
      <c r="J502" s="34" t="s">
        <v>1874</v>
      </c>
    </row>
    <row r="503" spans="1:10" x14ac:dyDescent="0.25">
      <c r="A503" s="34">
        <v>430</v>
      </c>
      <c r="B503" s="112"/>
      <c r="C503" s="111"/>
      <c r="D503" s="28" t="s">
        <v>1737</v>
      </c>
      <c r="E503" s="28" t="s">
        <v>2376</v>
      </c>
      <c r="F503" s="28" t="s">
        <v>2389</v>
      </c>
      <c r="G503" s="28" t="s">
        <v>2378</v>
      </c>
      <c r="H503" s="29" t="s">
        <v>2378</v>
      </c>
      <c r="I503" s="26" t="s">
        <v>2380</v>
      </c>
      <c r="J503" s="34" t="s">
        <v>1874</v>
      </c>
    </row>
    <row r="504" spans="1:10" x14ac:dyDescent="0.25">
      <c r="A504" s="34">
        <v>431</v>
      </c>
      <c r="B504" s="112"/>
      <c r="C504" s="111"/>
      <c r="D504" s="28" t="s">
        <v>1301</v>
      </c>
      <c r="E504" s="28" t="s">
        <v>2383</v>
      </c>
      <c r="F504" s="28" t="s">
        <v>2392</v>
      </c>
      <c r="G504" s="28" t="s">
        <v>2380</v>
      </c>
      <c r="H504" s="28" t="s">
        <v>2384</v>
      </c>
      <c r="I504" s="26" t="s">
        <v>2380</v>
      </c>
      <c r="J504" s="34" t="s">
        <v>1874</v>
      </c>
    </row>
    <row r="505" spans="1:10" x14ac:dyDescent="0.25">
      <c r="A505" s="34">
        <v>432</v>
      </c>
      <c r="B505" s="112"/>
      <c r="C505" s="111"/>
      <c r="D505" s="28" t="s">
        <v>1302</v>
      </c>
      <c r="E505" s="28" t="s">
        <v>2380</v>
      </c>
      <c r="F505" s="28" t="s">
        <v>2383</v>
      </c>
      <c r="G505" s="28" t="s">
        <v>2378</v>
      </c>
      <c r="H505" s="28" t="s">
        <v>2376</v>
      </c>
      <c r="I505" s="26" t="s">
        <v>2383</v>
      </c>
      <c r="J505" s="34" t="s">
        <v>1874</v>
      </c>
    </row>
    <row r="506" spans="1:10" x14ac:dyDescent="0.25">
      <c r="A506" s="34">
        <v>433</v>
      </c>
      <c r="B506" s="112"/>
      <c r="C506" s="111"/>
      <c r="D506" s="28" t="s">
        <v>987</v>
      </c>
      <c r="E506" s="28" t="s">
        <v>2396</v>
      </c>
      <c r="F506" s="28" t="s">
        <v>2380</v>
      </c>
      <c r="G506" s="28" t="s">
        <v>2380</v>
      </c>
      <c r="H506" s="28" t="s">
        <v>2378</v>
      </c>
      <c r="I506" s="26" t="s">
        <v>2383</v>
      </c>
      <c r="J506" s="34" t="s">
        <v>1874</v>
      </c>
    </row>
    <row r="507" spans="1:10" x14ac:dyDescent="0.25">
      <c r="A507" s="34">
        <v>434</v>
      </c>
      <c r="B507" s="112"/>
      <c r="C507" s="111"/>
      <c r="D507" s="28" t="s">
        <v>1303</v>
      </c>
      <c r="E507" s="28" t="s">
        <v>2396</v>
      </c>
      <c r="F507" s="28" t="s">
        <v>2380</v>
      </c>
      <c r="G507" s="28" t="s">
        <v>2380</v>
      </c>
      <c r="H507" s="28" t="s">
        <v>2378</v>
      </c>
      <c r="I507" s="26" t="s">
        <v>2380</v>
      </c>
      <c r="J507" s="34" t="s">
        <v>1874</v>
      </c>
    </row>
    <row r="508" spans="1:10" x14ac:dyDescent="0.25">
      <c r="A508" s="34">
        <v>435</v>
      </c>
      <c r="B508" s="112"/>
      <c r="C508" s="111"/>
      <c r="D508" s="28" t="s">
        <v>988</v>
      </c>
      <c r="E508" s="28" t="s">
        <v>2396</v>
      </c>
      <c r="F508" s="28" t="s">
        <v>2380</v>
      </c>
      <c r="G508" s="28" t="s">
        <v>2380</v>
      </c>
      <c r="H508" s="28" t="s">
        <v>2378</v>
      </c>
      <c r="I508" s="26" t="s">
        <v>2383</v>
      </c>
      <c r="J508" s="34" t="s">
        <v>1874</v>
      </c>
    </row>
    <row r="509" spans="1:10" x14ac:dyDescent="0.25">
      <c r="A509" s="34">
        <v>436</v>
      </c>
      <c r="B509" s="112"/>
      <c r="C509" s="111"/>
      <c r="D509" s="28" t="s">
        <v>1304</v>
      </c>
      <c r="E509" s="28" t="s">
        <v>2396</v>
      </c>
      <c r="F509" s="28" t="s">
        <v>2380</v>
      </c>
      <c r="G509" s="28" t="s">
        <v>2383</v>
      </c>
      <c r="H509" s="28" t="s">
        <v>2384</v>
      </c>
      <c r="I509" s="26" t="s">
        <v>2383</v>
      </c>
      <c r="J509" s="34" t="s">
        <v>1874</v>
      </c>
    </row>
    <row r="510" spans="1:10" x14ac:dyDescent="0.25">
      <c r="A510" s="34">
        <v>437</v>
      </c>
      <c r="B510" s="112"/>
      <c r="C510" s="111"/>
      <c r="D510" s="28" t="s">
        <v>1305</v>
      </c>
      <c r="E510" s="28" t="s">
        <v>2378</v>
      </c>
      <c r="F510" s="28" t="s">
        <v>2383</v>
      </c>
      <c r="G510" s="28" t="s">
        <v>2378</v>
      </c>
      <c r="H510" s="28" t="s">
        <v>2378</v>
      </c>
      <c r="I510" s="26" t="s">
        <v>2383</v>
      </c>
      <c r="J510" s="34" t="s">
        <v>1874</v>
      </c>
    </row>
    <row r="511" spans="1:10" x14ac:dyDescent="0.25">
      <c r="A511" s="34">
        <v>438</v>
      </c>
      <c r="B511" s="112"/>
      <c r="C511" s="111"/>
      <c r="D511" s="28" t="s">
        <v>1306</v>
      </c>
      <c r="E511" s="28" t="s">
        <v>2383</v>
      </c>
      <c r="F511" s="28" t="s">
        <v>2380</v>
      </c>
      <c r="G511" s="28" t="s">
        <v>2380</v>
      </c>
      <c r="H511" s="28" t="s">
        <v>2378</v>
      </c>
      <c r="I511" s="26" t="s">
        <v>2383</v>
      </c>
      <c r="J511" s="34" t="s">
        <v>1874</v>
      </c>
    </row>
    <row r="512" spans="1:10" x14ac:dyDescent="0.25">
      <c r="A512" s="34">
        <v>439</v>
      </c>
      <c r="B512" s="112"/>
      <c r="C512" s="111"/>
      <c r="D512" s="28" t="s">
        <v>1307</v>
      </c>
      <c r="E512" s="28" t="s">
        <v>2378</v>
      </c>
      <c r="F512" s="28" t="s">
        <v>2383</v>
      </c>
      <c r="G512" s="28" t="s">
        <v>2378</v>
      </c>
      <c r="H512" s="28" t="s">
        <v>2389</v>
      </c>
      <c r="I512" s="26" t="s">
        <v>2383</v>
      </c>
      <c r="J512" s="34" t="s">
        <v>1874</v>
      </c>
    </row>
    <row r="513" spans="1:10" x14ac:dyDescent="0.25">
      <c r="A513" s="34">
        <v>440</v>
      </c>
      <c r="B513" s="112"/>
      <c r="C513" s="111"/>
      <c r="D513" s="28" t="s">
        <v>1738</v>
      </c>
      <c r="E513" s="28" t="s">
        <v>2380</v>
      </c>
      <c r="F513" s="28" t="s">
        <v>2383</v>
      </c>
      <c r="G513" s="28" t="s">
        <v>2378</v>
      </c>
      <c r="H513" s="28" t="s">
        <v>2376</v>
      </c>
      <c r="I513" s="26" t="s">
        <v>2380</v>
      </c>
      <c r="J513" s="34" t="s">
        <v>1874</v>
      </c>
    </row>
    <row r="514" spans="1:10" x14ac:dyDescent="0.25">
      <c r="A514" s="34">
        <v>441</v>
      </c>
      <c r="B514" s="112"/>
      <c r="C514" s="111"/>
      <c r="D514" s="28" t="s">
        <v>1308</v>
      </c>
      <c r="E514" s="28" t="s">
        <v>2378</v>
      </c>
      <c r="F514" s="28" t="s">
        <v>2383</v>
      </c>
      <c r="G514" s="28" t="s">
        <v>2378</v>
      </c>
      <c r="H514" s="28" t="s">
        <v>2378</v>
      </c>
      <c r="I514" s="26" t="s">
        <v>2380</v>
      </c>
      <c r="J514" s="34" t="s">
        <v>1874</v>
      </c>
    </row>
    <row r="515" spans="1:10" x14ac:dyDescent="0.25">
      <c r="A515" s="34">
        <v>442</v>
      </c>
      <c r="B515" s="112"/>
      <c r="C515" s="111"/>
      <c r="D515" s="28" t="s">
        <v>1309</v>
      </c>
      <c r="E515" s="28" t="s">
        <v>2383</v>
      </c>
      <c r="F515" s="28" t="s">
        <v>2380</v>
      </c>
      <c r="G515" s="28" t="s">
        <v>2380</v>
      </c>
      <c r="H515" s="28" t="s">
        <v>2378</v>
      </c>
      <c r="I515" s="26" t="s">
        <v>2383</v>
      </c>
      <c r="J515" s="34" t="s">
        <v>1874</v>
      </c>
    </row>
    <row r="516" spans="1:10" x14ac:dyDescent="0.25">
      <c r="A516" s="34">
        <v>443</v>
      </c>
      <c r="B516" s="112"/>
      <c r="C516" s="111"/>
      <c r="D516" s="28" t="s">
        <v>1310</v>
      </c>
      <c r="E516" s="28" t="s">
        <v>2383</v>
      </c>
      <c r="F516" s="28" t="s">
        <v>2380</v>
      </c>
      <c r="G516" s="28" t="s">
        <v>2378</v>
      </c>
      <c r="H516" s="28" t="s">
        <v>2378</v>
      </c>
      <c r="I516" s="26" t="s">
        <v>2380</v>
      </c>
      <c r="J516" s="34" t="s">
        <v>1874</v>
      </c>
    </row>
    <row r="517" spans="1:10" x14ac:dyDescent="0.25">
      <c r="A517" s="34">
        <v>444</v>
      </c>
      <c r="B517" s="112"/>
      <c r="C517" s="111"/>
      <c r="D517" s="28" t="s">
        <v>1790</v>
      </c>
      <c r="E517" s="28" t="s">
        <v>2407</v>
      </c>
      <c r="F517" s="28" t="s">
        <v>2396</v>
      </c>
      <c r="G517" s="28" t="s">
        <v>2380</v>
      </c>
      <c r="H517" s="28" t="s">
        <v>2383</v>
      </c>
      <c r="I517" s="26" t="s">
        <v>2383</v>
      </c>
      <c r="J517" s="34" t="s">
        <v>1874</v>
      </c>
    </row>
    <row r="518" spans="1:10" x14ac:dyDescent="0.25">
      <c r="A518" s="34">
        <v>445</v>
      </c>
      <c r="B518" s="112"/>
      <c r="C518" s="111"/>
      <c r="D518" s="28" t="s">
        <v>1311</v>
      </c>
      <c r="E518" s="28" t="s">
        <v>2407</v>
      </c>
      <c r="F518" s="28" t="s">
        <v>2396</v>
      </c>
      <c r="G518" s="28" t="s">
        <v>2380</v>
      </c>
      <c r="H518" s="28" t="s">
        <v>2383</v>
      </c>
      <c r="I518" s="26" t="s">
        <v>2383</v>
      </c>
      <c r="J518" s="34" t="s">
        <v>1874</v>
      </c>
    </row>
    <row r="519" spans="1:10" x14ac:dyDescent="0.25">
      <c r="A519" s="34">
        <v>446</v>
      </c>
      <c r="B519" s="112"/>
      <c r="C519" s="111"/>
      <c r="D519" s="28" t="s">
        <v>1312</v>
      </c>
      <c r="E519" s="28" t="s">
        <v>2380</v>
      </c>
      <c r="F519" s="28" t="s">
        <v>2383</v>
      </c>
      <c r="G519" s="28" t="s">
        <v>2378</v>
      </c>
      <c r="H519" s="31" t="s">
        <v>2407</v>
      </c>
      <c r="I519" s="26" t="s">
        <v>2383</v>
      </c>
      <c r="J519" s="34" t="s">
        <v>1874</v>
      </c>
    </row>
    <row r="520" spans="1:10" x14ac:dyDescent="0.25">
      <c r="A520" s="34">
        <v>447</v>
      </c>
      <c r="B520" s="112"/>
      <c r="C520" s="111"/>
      <c r="D520" s="28" t="s">
        <v>1313</v>
      </c>
      <c r="E520" s="28" t="s">
        <v>2383</v>
      </c>
      <c r="F520" s="28" t="s">
        <v>2383</v>
      </c>
      <c r="G520" s="28" t="s">
        <v>2383</v>
      </c>
      <c r="H520" s="28" t="s">
        <v>2384</v>
      </c>
      <c r="I520" s="26" t="s">
        <v>2380</v>
      </c>
      <c r="J520" s="34" t="s">
        <v>1875</v>
      </c>
    </row>
    <row r="521" spans="1:10" x14ac:dyDescent="0.25">
      <c r="A521" s="34">
        <v>448</v>
      </c>
      <c r="B521" s="112"/>
      <c r="C521" s="111" t="s">
        <v>131</v>
      </c>
      <c r="D521" s="28" t="s">
        <v>1314</v>
      </c>
      <c r="E521" s="28" t="s">
        <v>2407</v>
      </c>
      <c r="F521" s="28" t="s">
        <v>2396</v>
      </c>
      <c r="G521" s="28" t="s">
        <v>2380</v>
      </c>
      <c r="H521" s="28" t="s">
        <v>2383</v>
      </c>
      <c r="I521" s="26" t="s">
        <v>2380</v>
      </c>
      <c r="J521" s="34" t="s">
        <v>1876</v>
      </c>
    </row>
    <row r="522" spans="1:10" x14ac:dyDescent="0.25">
      <c r="A522" s="34">
        <v>449</v>
      </c>
      <c r="B522" s="112"/>
      <c r="C522" s="111"/>
      <c r="D522" s="28" t="s">
        <v>895</v>
      </c>
      <c r="E522" s="28" t="s">
        <v>2389</v>
      </c>
      <c r="F522" s="28" t="s">
        <v>2389</v>
      </c>
      <c r="G522" s="28" t="s">
        <v>2378</v>
      </c>
      <c r="H522" s="29" t="s">
        <v>2378</v>
      </c>
      <c r="I522" s="26" t="s">
        <v>2383</v>
      </c>
      <c r="J522" s="34" t="s">
        <v>1876</v>
      </c>
    </row>
    <row r="523" spans="1:10" x14ac:dyDescent="0.25">
      <c r="A523" s="34">
        <v>450</v>
      </c>
      <c r="B523" s="112"/>
      <c r="C523" s="111"/>
      <c r="D523" s="28" t="s">
        <v>1810</v>
      </c>
      <c r="E523" s="28" t="s">
        <v>2380</v>
      </c>
      <c r="F523" s="28" t="s">
        <v>2383</v>
      </c>
      <c r="G523" s="28" t="s">
        <v>2378</v>
      </c>
      <c r="H523" s="29" t="s">
        <v>2376</v>
      </c>
      <c r="I523" s="26" t="s">
        <v>2380</v>
      </c>
      <c r="J523" s="34" t="s">
        <v>1876</v>
      </c>
    </row>
    <row r="524" spans="1:10" x14ac:dyDescent="0.25">
      <c r="A524" s="34">
        <v>451</v>
      </c>
      <c r="B524" s="112"/>
      <c r="C524" s="111"/>
      <c r="D524" s="28" t="s">
        <v>1315</v>
      </c>
      <c r="E524" s="28" t="s">
        <v>2389</v>
      </c>
      <c r="F524" s="28" t="s">
        <v>2383</v>
      </c>
      <c r="G524" s="28" t="s">
        <v>2380</v>
      </c>
      <c r="H524" s="28" t="s">
        <v>2391</v>
      </c>
      <c r="I524" s="26" t="s">
        <v>2383</v>
      </c>
      <c r="J524" s="34" t="s">
        <v>1876</v>
      </c>
    </row>
    <row r="525" spans="1:10" x14ac:dyDescent="0.25">
      <c r="A525" s="34">
        <v>452</v>
      </c>
      <c r="B525" s="112"/>
      <c r="C525" s="111"/>
      <c r="D525" s="28" t="s">
        <v>1316</v>
      </c>
      <c r="E525" s="28" t="s">
        <v>2389</v>
      </c>
      <c r="F525" s="28" t="s">
        <v>2383</v>
      </c>
      <c r="G525" s="28" t="s">
        <v>2378</v>
      </c>
      <c r="H525" s="28" t="s">
        <v>2389</v>
      </c>
      <c r="I525" s="26" t="s">
        <v>2383</v>
      </c>
      <c r="J525" s="34" t="s">
        <v>1876</v>
      </c>
    </row>
    <row r="526" spans="1:10" x14ac:dyDescent="0.25">
      <c r="A526" s="34">
        <v>453</v>
      </c>
      <c r="B526" s="112"/>
      <c r="C526" s="111"/>
      <c r="D526" s="28" t="s">
        <v>1317</v>
      </c>
      <c r="E526" s="28" t="s">
        <v>2383</v>
      </c>
      <c r="F526" s="28" t="s">
        <v>2380</v>
      </c>
      <c r="G526" s="28" t="s">
        <v>2380</v>
      </c>
      <c r="H526" s="28" t="s">
        <v>2378</v>
      </c>
      <c r="I526" s="26" t="s">
        <v>2380</v>
      </c>
      <c r="J526" s="34" t="s">
        <v>1876</v>
      </c>
    </row>
    <row r="527" spans="1:10" x14ac:dyDescent="0.25">
      <c r="A527" s="34">
        <v>454</v>
      </c>
      <c r="B527" s="112"/>
      <c r="C527" s="111"/>
      <c r="D527" s="28" t="s">
        <v>1318</v>
      </c>
      <c r="E527" s="28" t="s">
        <v>2378</v>
      </c>
      <c r="F527" s="28" t="s">
        <v>2383</v>
      </c>
      <c r="G527" s="28" t="s">
        <v>2380</v>
      </c>
      <c r="H527" s="28" t="s">
        <v>2396</v>
      </c>
      <c r="I527" s="26" t="s">
        <v>2383</v>
      </c>
      <c r="J527" s="34" t="s">
        <v>1876</v>
      </c>
    </row>
    <row r="528" spans="1:10" x14ac:dyDescent="0.25">
      <c r="A528" s="34">
        <v>455</v>
      </c>
      <c r="B528" s="112"/>
      <c r="C528" s="111"/>
      <c r="D528" s="28" t="s">
        <v>1319</v>
      </c>
      <c r="E528" s="28" t="s">
        <v>2389</v>
      </c>
      <c r="F528" s="28" t="s">
        <v>2383</v>
      </c>
      <c r="G528" s="28" t="s">
        <v>2378</v>
      </c>
      <c r="H528" s="28" t="s">
        <v>2402</v>
      </c>
      <c r="I528" s="26" t="s">
        <v>2383</v>
      </c>
      <c r="J528" s="34" t="s">
        <v>1876</v>
      </c>
    </row>
    <row r="529" spans="1:10" x14ac:dyDescent="0.25">
      <c r="A529" s="34">
        <v>456</v>
      </c>
      <c r="B529" s="112"/>
      <c r="C529" s="111"/>
      <c r="D529" s="28" t="s">
        <v>1320</v>
      </c>
      <c r="E529" s="28" t="s">
        <v>2383</v>
      </c>
      <c r="F529" s="28" t="s">
        <v>2380</v>
      </c>
      <c r="G529" s="28" t="s">
        <v>2380</v>
      </c>
      <c r="H529" s="28" t="s">
        <v>2383</v>
      </c>
      <c r="I529" s="26" t="s">
        <v>2380</v>
      </c>
      <c r="J529" s="34" t="s">
        <v>1876</v>
      </c>
    </row>
    <row r="530" spans="1:10" x14ac:dyDescent="0.25">
      <c r="A530" s="34">
        <v>457</v>
      </c>
      <c r="B530" s="112"/>
      <c r="C530" s="111"/>
      <c r="D530" s="28" t="s">
        <v>1321</v>
      </c>
      <c r="E530" s="28" t="s">
        <v>2389</v>
      </c>
      <c r="F530" s="28" t="s">
        <v>2383</v>
      </c>
      <c r="G530" s="28" t="s">
        <v>2378</v>
      </c>
      <c r="H530" s="28" t="s">
        <v>2389</v>
      </c>
      <c r="I530" s="26" t="s">
        <v>2383</v>
      </c>
      <c r="J530" s="34" t="s">
        <v>1876</v>
      </c>
    </row>
    <row r="531" spans="1:10" x14ac:dyDescent="0.25">
      <c r="A531" s="34">
        <v>458</v>
      </c>
      <c r="B531" s="112"/>
      <c r="C531" s="111"/>
      <c r="D531" s="28" t="s">
        <v>1751</v>
      </c>
      <c r="E531" s="28" t="s">
        <v>2383</v>
      </c>
      <c r="F531" s="28" t="s">
        <v>2380</v>
      </c>
      <c r="G531" s="28" t="s">
        <v>2380</v>
      </c>
      <c r="H531" s="28" t="s">
        <v>2384</v>
      </c>
      <c r="I531" s="26" t="s">
        <v>2383</v>
      </c>
      <c r="J531" s="34" t="s">
        <v>1876</v>
      </c>
    </row>
    <row r="532" spans="1:10" x14ac:dyDescent="0.25">
      <c r="A532" s="34">
        <v>459</v>
      </c>
      <c r="B532" s="112"/>
      <c r="C532" s="111"/>
      <c r="D532" s="28" t="s">
        <v>1322</v>
      </c>
      <c r="E532" s="28" t="s">
        <v>2383</v>
      </c>
      <c r="F532" s="28" t="s">
        <v>2380</v>
      </c>
      <c r="G532" s="28" t="s">
        <v>2380</v>
      </c>
      <c r="H532" s="28" t="s">
        <v>2378</v>
      </c>
      <c r="I532" s="26" t="s">
        <v>2383</v>
      </c>
      <c r="J532" s="34" t="s">
        <v>1876</v>
      </c>
    </row>
    <row r="533" spans="1:10" x14ac:dyDescent="0.25">
      <c r="A533" s="34">
        <v>460</v>
      </c>
      <c r="B533" s="112"/>
      <c r="C533" s="111"/>
      <c r="D533" s="28" t="s">
        <v>1739</v>
      </c>
      <c r="E533" s="28" t="s">
        <v>2407</v>
      </c>
      <c r="F533" s="28" t="s">
        <v>2396</v>
      </c>
      <c r="G533" s="28" t="s">
        <v>2380</v>
      </c>
      <c r="H533" s="28" t="s">
        <v>2384</v>
      </c>
      <c r="I533" s="26" t="s">
        <v>2383</v>
      </c>
      <c r="J533" s="34" t="s">
        <v>1876</v>
      </c>
    </row>
    <row r="534" spans="1:10" x14ac:dyDescent="0.25">
      <c r="A534" s="34">
        <v>461</v>
      </c>
      <c r="B534" s="112"/>
      <c r="C534" s="111"/>
      <c r="D534" s="28" t="s">
        <v>1323</v>
      </c>
      <c r="E534" s="28" t="s">
        <v>2407</v>
      </c>
      <c r="F534" s="28" t="s">
        <v>2396</v>
      </c>
      <c r="G534" s="28" t="s">
        <v>2380</v>
      </c>
      <c r="H534" s="28" t="s">
        <v>2384</v>
      </c>
      <c r="I534" s="26" t="s">
        <v>2383</v>
      </c>
      <c r="J534" s="34" t="s">
        <v>1876</v>
      </c>
    </row>
    <row r="535" spans="1:10" x14ac:dyDescent="0.25">
      <c r="A535" s="34">
        <v>462</v>
      </c>
      <c r="B535" s="112"/>
      <c r="C535" s="111" t="s">
        <v>132</v>
      </c>
      <c r="D535" s="28" t="s">
        <v>1324</v>
      </c>
      <c r="E535" s="28" t="s">
        <v>2389</v>
      </c>
      <c r="F535" s="28" t="s">
        <v>2383</v>
      </c>
      <c r="G535" s="28" t="s">
        <v>2378</v>
      </c>
      <c r="H535" s="28" t="s">
        <v>2376</v>
      </c>
      <c r="I535" s="26" t="s">
        <v>2380</v>
      </c>
      <c r="J535" s="34" t="s">
        <v>1877</v>
      </c>
    </row>
    <row r="536" spans="1:10" x14ac:dyDescent="0.25">
      <c r="A536" s="34">
        <v>463</v>
      </c>
      <c r="B536" s="112"/>
      <c r="C536" s="111"/>
      <c r="D536" s="28" t="s">
        <v>1325</v>
      </c>
      <c r="E536" s="28" t="s">
        <v>2378</v>
      </c>
      <c r="F536" s="28" t="s">
        <v>2383</v>
      </c>
      <c r="G536" s="28" t="s">
        <v>2378</v>
      </c>
      <c r="H536" s="28" t="s">
        <v>2396</v>
      </c>
      <c r="I536" s="26" t="s">
        <v>2380</v>
      </c>
      <c r="J536" s="34" t="s">
        <v>1877</v>
      </c>
    </row>
    <row r="537" spans="1:10" x14ac:dyDescent="0.25">
      <c r="A537" s="34">
        <v>464</v>
      </c>
      <c r="B537" s="112"/>
      <c r="C537" s="111"/>
      <c r="D537" s="28" t="s">
        <v>1326</v>
      </c>
      <c r="E537" s="28" t="s">
        <v>2378</v>
      </c>
      <c r="F537" s="28" t="s">
        <v>2383</v>
      </c>
      <c r="G537" s="28" t="s">
        <v>2378</v>
      </c>
      <c r="H537" s="28" t="s">
        <v>2400</v>
      </c>
      <c r="I537" s="26" t="s">
        <v>2383</v>
      </c>
      <c r="J537" s="34" t="s">
        <v>1877</v>
      </c>
    </row>
    <row r="538" spans="1:10" x14ac:dyDescent="0.25">
      <c r="A538" s="34">
        <v>465</v>
      </c>
      <c r="B538" s="112"/>
      <c r="C538" s="111"/>
      <c r="D538" s="28" t="s">
        <v>1327</v>
      </c>
      <c r="E538" s="28" t="s">
        <v>2383</v>
      </c>
      <c r="F538" s="28" t="s">
        <v>2380</v>
      </c>
      <c r="G538" s="28" t="s">
        <v>2380</v>
      </c>
      <c r="H538" s="28" t="s">
        <v>2378</v>
      </c>
      <c r="I538" s="26" t="s">
        <v>2380</v>
      </c>
      <c r="J538" s="34" t="s">
        <v>1877</v>
      </c>
    </row>
    <row r="539" spans="1:10" x14ac:dyDescent="0.25">
      <c r="A539" s="34">
        <v>466</v>
      </c>
      <c r="B539" s="112"/>
      <c r="C539" s="111"/>
      <c r="D539" s="28" t="s">
        <v>1328</v>
      </c>
      <c r="E539" s="28" t="s">
        <v>2380</v>
      </c>
      <c r="F539" s="28" t="s">
        <v>2383</v>
      </c>
      <c r="G539" s="28" t="s">
        <v>2378</v>
      </c>
      <c r="H539" s="28" t="s">
        <v>2376</v>
      </c>
      <c r="I539" s="26" t="s">
        <v>2383</v>
      </c>
      <c r="J539" s="34" t="s">
        <v>1877</v>
      </c>
    </row>
    <row r="540" spans="1:10" x14ac:dyDescent="0.25">
      <c r="A540" s="34">
        <v>467</v>
      </c>
      <c r="B540" s="112"/>
      <c r="C540" s="111"/>
      <c r="D540" s="28" t="s">
        <v>1329</v>
      </c>
      <c r="E540" s="28" t="s">
        <v>2400</v>
      </c>
      <c r="F540" s="28" t="s">
        <v>2376</v>
      </c>
      <c r="G540" s="28" t="s">
        <v>2380</v>
      </c>
      <c r="H540" s="28" t="s">
        <v>2384</v>
      </c>
      <c r="I540" s="26" t="s">
        <v>2380</v>
      </c>
      <c r="J540" s="34" t="s">
        <v>1877</v>
      </c>
    </row>
    <row r="541" spans="1:10" x14ac:dyDescent="0.25">
      <c r="A541" s="34">
        <v>468</v>
      </c>
      <c r="B541" s="112"/>
      <c r="C541" s="111"/>
      <c r="D541" s="28" t="s">
        <v>1330</v>
      </c>
      <c r="E541" s="28" t="s">
        <v>2383</v>
      </c>
      <c r="F541" s="28" t="s">
        <v>2380</v>
      </c>
      <c r="G541" s="28" t="s">
        <v>2380</v>
      </c>
      <c r="H541" s="28" t="s">
        <v>2378</v>
      </c>
      <c r="I541" s="26" t="s">
        <v>2380</v>
      </c>
      <c r="J541" s="34" t="s">
        <v>1877</v>
      </c>
    </row>
    <row r="542" spans="1:10" x14ac:dyDescent="0.25">
      <c r="A542" s="34">
        <v>469</v>
      </c>
      <c r="B542" s="112"/>
      <c r="C542" s="111"/>
      <c r="D542" s="28" t="s">
        <v>1331</v>
      </c>
      <c r="E542" s="28" t="s">
        <v>2378</v>
      </c>
      <c r="F542" s="28" t="s">
        <v>2383</v>
      </c>
      <c r="G542" s="28" t="s">
        <v>2378</v>
      </c>
      <c r="H542" s="28" t="s">
        <v>2400</v>
      </c>
      <c r="I542" s="26" t="s">
        <v>2380</v>
      </c>
      <c r="J542" s="34" t="s">
        <v>1877</v>
      </c>
    </row>
    <row r="543" spans="1:10" x14ac:dyDescent="0.25">
      <c r="A543" s="34">
        <v>470</v>
      </c>
      <c r="B543" s="112"/>
      <c r="C543" s="111"/>
      <c r="D543" s="28" t="s">
        <v>1740</v>
      </c>
      <c r="E543" s="28" t="s">
        <v>2378</v>
      </c>
      <c r="F543" s="28" t="s">
        <v>2383</v>
      </c>
      <c r="G543" s="28" t="s">
        <v>2378</v>
      </c>
      <c r="H543" s="28" t="s">
        <v>2376</v>
      </c>
      <c r="I543" s="26" t="s">
        <v>2383</v>
      </c>
      <c r="J543" s="34" t="s">
        <v>1877</v>
      </c>
    </row>
    <row r="544" spans="1:10" x14ac:dyDescent="0.25">
      <c r="A544" s="34">
        <v>471</v>
      </c>
      <c r="B544" s="112"/>
      <c r="C544" s="111"/>
      <c r="D544" s="28" t="s">
        <v>1332</v>
      </c>
      <c r="E544" s="28" t="s">
        <v>2383</v>
      </c>
      <c r="F544" s="28" t="s">
        <v>2380</v>
      </c>
      <c r="G544" s="28" t="s">
        <v>2380</v>
      </c>
      <c r="H544" s="28" t="s">
        <v>2384</v>
      </c>
      <c r="I544" s="26" t="s">
        <v>2383</v>
      </c>
      <c r="J544" s="34" t="s">
        <v>1877</v>
      </c>
    </row>
    <row r="545" spans="1:10" x14ac:dyDescent="0.25">
      <c r="A545" s="34">
        <v>472</v>
      </c>
      <c r="B545" s="112"/>
      <c r="C545" s="111"/>
      <c r="D545" s="28" t="s">
        <v>1785</v>
      </c>
      <c r="E545" s="28" t="s">
        <v>2407</v>
      </c>
      <c r="F545" s="28" t="s">
        <v>2396</v>
      </c>
      <c r="G545" s="28" t="s">
        <v>2380</v>
      </c>
      <c r="H545" s="28" t="s">
        <v>2384</v>
      </c>
      <c r="I545" s="26" t="s">
        <v>2383</v>
      </c>
      <c r="J545" s="34" t="s">
        <v>1877</v>
      </c>
    </row>
    <row r="546" spans="1:10" x14ac:dyDescent="0.25">
      <c r="A546" s="34">
        <v>473</v>
      </c>
      <c r="B546" s="112"/>
      <c r="C546" s="111"/>
      <c r="D546" s="28" t="s">
        <v>1804</v>
      </c>
      <c r="E546" s="28" t="s">
        <v>2407</v>
      </c>
      <c r="F546" s="28" t="s">
        <v>2396</v>
      </c>
      <c r="G546" s="28" t="s">
        <v>2380</v>
      </c>
      <c r="H546" s="28" t="s">
        <v>2384</v>
      </c>
      <c r="I546" s="26" t="s">
        <v>2383</v>
      </c>
      <c r="J546" s="34" t="s">
        <v>1877</v>
      </c>
    </row>
    <row r="547" spans="1:10" x14ac:dyDescent="0.25">
      <c r="A547" s="34">
        <v>474</v>
      </c>
      <c r="B547" s="112"/>
      <c r="C547" s="111"/>
      <c r="D547" s="28" t="s">
        <v>1805</v>
      </c>
      <c r="E547" s="28" t="s">
        <v>2407</v>
      </c>
      <c r="F547" s="28" t="s">
        <v>2396</v>
      </c>
      <c r="G547" s="28" t="s">
        <v>2380</v>
      </c>
      <c r="H547" s="28" t="s">
        <v>2384</v>
      </c>
      <c r="I547" s="26" t="s">
        <v>2383</v>
      </c>
      <c r="J547" s="34" t="s">
        <v>1877</v>
      </c>
    </row>
    <row r="548" spans="1:10" x14ac:dyDescent="0.25">
      <c r="A548" s="34">
        <v>475</v>
      </c>
      <c r="B548" s="112"/>
      <c r="C548" s="111"/>
      <c r="D548" s="28" t="s">
        <v>1784</v>
      </c>
      <c r="E548" s="28" t="s">
        <v>2407</v>
      </c>
      <c r="F548" s="28" t="s">
        <v>2396</v>
      </c>
      <c r="G548" s="28" t="s">
        <v>2380</v>
      </c>
      <c r="H548" s="28" t="s">
        <v>2384</v>
      </c>
      <c r="I548" s="26" t="s">
        <v>2383</v>
      </c>
      <c r="J548" s="34" t="s">
        <v>1877</v>
      </c>
    </row>
    <row r="549" spans="1:10" x14ac:dyDescent="0.25">
      <c r="A549" s="34">
        <v>476</v>
      </c>
      <c r="B549" s="112"/>
      <c r="C549" s="111" t="s">
        <v>171</v>
      </c>
      <c r="D549" s="28" t="s">
        <v>1801</v>
      </c>
      <c r="E549" s="28" t="s">
        <v>2383</v>
      </c>
      <c r="F549" s="28" t="s">
        <v>2380</v>
      </c>
      <c r="G549" s="28" t="s">
        <v>2380</v>
      </c>
      <c r="H549" s="28" t="s">
        <v>2383</v>
      </c>
      <c r="I549" s="26" t="s">
        <v>2380</v>
      </c>
      <c r="J549" s="34" t="s">
        <v>1878</v>
      </c>
    </row>
    <row r="550" spans="1:10" x14ac:dyDescent="0.25">
      <c r="A550" s="34">
        <v>477</v>
      </c>
      <c r="B550" s="112"/>
      <c r="C550" s="111"/>
      <c r="D550" s="28" t="s">
        <v>133</v>
      </c>
      <c r="E550" s="28" t="s">
        <v>2383</v>
      </c>
      <c r="F550" s="28" t="s">
        <v>2380</v>
      </c>
      <c r="G550" s="28" t="s">
        <v>2380</v>
      </c>
      <c r="H550" s="28" t="s">
        <v>2383</v>
      </c>
      <c r="I550" s="26" t="s">
        <v>2380</v>
      </c>
      <c r="J550" s="34" t="s">
        <v>1878</v>
      </c>
    </row>
    <row r="551" spans="1:10" x14ac:dyDescent="0.25">
      <c r="A551" s="34">
        <v>478</v>
      </c>
      <c r="B551" s="112"/>
      <c r="C551" s="111"/>
      <c r="D551" s="28" t="s">
        <v>134</v>
      </c>
      <c r="E551" s="28" t="s">
        <v>2383</v>
      </c>
      <c r="F551" s="28" t="s">
        <v>2380</v>
      </c>
      <c r="G551" s="28" t="s">
        <v>2380</v>
      </c>
      <c r="H551" s="28" t="s">
        <v>2383</v>
      </c>
      <c r="I551" s="26" t="s">
        <v>2380</v>
      </c>
      <c r="J551" s="34" t="s">
        <v>1878</v>
      </c>
    </row>
    <row r="552" spans="1:10" x14ac:dyDescent="0.25">
      <c r="A552" s="34">
        <v>479</v>
      </c>
      <c r="B552" s="112"/>
      <c r="C552" s="111"/>
      <c r="D552" s="28" t="s">
        <v>1802</v>
      </c>
      <c r="E552" s="28" t="s">
        <v>2383</v>
      </c>
      <c r="F552" s="28" t="s">
        <v>2380</v>
      </c>
      <c r="G552" s="28" t="s">
        <v>2380</v>
      </c>
      <c r="H552" s="28" t="s">
        <v>2383</v>
      </c>
      <c r="I552" s="26" t="s">
        <v>2380</v>
      </c>
      <c r="J552" s="34" t="s">
        <v>1878</v>
      </c>
    </row>
    <row r="553" spans="1:10" x14ac:dyDescent="0.25">
      <c r="A553" s="34">
        <v>480</v>
      </c>
      <c r="B553" s="112"/>
      <c r="C553" s="111"/>
      <c r="D553" s="28" t="s">
        <v>135</v>
      </c>
      <c r="E553" s="28" t="s">
        <v>2383</v>
      </c>
      <c r="F553" s="28" t="s">
        <v>2380</v>
      </c>
      <c r="G553" s="28" t="s">
        <v>2380</v>
      </c>
      <c r="H553" s="28" t="s">
        <v>2383</v>
      </c>
      <c r="I553" s="26" t="s">
        <v>2380</v>
      </c>
      <c r="J553" s="34" t="s">
        <v>1878</v>
      </c>
    </row>
    <row r="554" spans="1:10" x14ac:dyDescent="0.25">
      <c r="A554" s="34">
        <v>481</v>
      </c>
      <c r="B554" s="112"/>
      <c r="C554" s="111"/>
      <c r="D554" s="28" t="s">
        <v>1803</v>
      </c>
      <c r="E554" s="28" t="s">
        <v>2383</v>
      </c>
      <c r="F554" s="28" t="s">
        <v>2380</v>
      </c>
      <c r="G554" s="28" t="s">
        <v>2380</v>
      </c>
      <c r="H554" s="28" t="s">
        <v>2383</v>
      </c>
      <c r="I554" s="26" t="s">
        <v>2380</v>
      </c>
      <c r="J554" s="34" t="s">
        <v>1878</v>
      </c>
    </row>
    <row r="555" spans="1:10" x14ac:dyDescent="0.25">
      <c r="A555" s="34">
        <v>482</v>
      </c>
      <c r="B555" s="112"/>
      <c r="C555" s="111"/>
      <c r="D555" s="28" t="s">
        <v>136</v>
      </c>
      <c r="E555" s="28" t="s">
        <v>2383</v>
      </c>
      <c r="F555" s="28" t="s">
        <v>2380</v>
      </c>
      <c r="G555" s="28" t="s">
        <v>2380</v>
      </c>
      <c r="H555" s="28" t="s">
        <v>2383</v>
      </c>
      <c r="I555" s="26" t="s">
        <v>2380</v>
      </c>
      <c r="J555" s="34" t="s">
        <v>1878</v>
      </c>
    </row>
    <row r="556" spans="1:10" x14ac:dyDescent="0.25">
      <c r="A556" s="34">
        <v>483</v>
      </c>
      <c r="B556" s="112"/>
      <c r="C556" s="111"/>
      <c r="D556" s="28" t="s">
        <v>137</v>
      </c>
      <c r="E556" s="28" t="s">
        <v>2383</v>
      </c>
      <c r="F556" s="28" t="s">
        <v>2380</v>
      </c>
      <c r="G556" s="28" t="s">
        <v>2380</v>
      </c>
      <c r="H556" s="28" t="s">
        <v>2383</v>
      </c>
      <c r="I556" s="26" t="s">
        <v>2380</v>
      </c>
      <c r="J556" s="34" t="s">
        <v>1878</v>
      </c>
    </row>
    <row r="557" spans="1:10" x14ac:dyDescent="0.25">
      <c r="A557" s="34">
        <v>484</v>
      </c>
      <c r="B557" s="112"/>
      <c r="C557" s="111"/>
      <c r="D557" s="28" t="s">
        <v>138</v>
      </c>
      <c r="E557" s="28" t="s">
        <v>2383</v>
      </c>
      <c r="F557" s="28" t="s">
        <v>2380</v>
      </c>
      <c r="G557" s="28" t="s">
        <v>2380</v>
      </c>
      <c r="H557" s="28" t="s">
        <v>2383</v>
      </c>
      <c r="I557" s="26" t="s">
        <v>2380</v>
      </c>
      <c r="J557" s="34" t="s">
        <v>1878</v>
      </c>
    </row>
    <row r="558" spans="1:10" x14ac:dyDescent="0.25">
      <c r="A558" s="34">
        <v>485</v>
      </c>
      <c r="B558" s="112"/>
      <c r="C558" s="111"/>
      <c r="D558" s="28" t="s">
        <v>139</v>
      </c>
      <c r="E558" s="28" t="s">
        <v>2383</v>
      </c>
      <c r="F558" s="28" t="s">
        <v>2380</v>
      </c>
      <c r="G558" s="28" t="s">
        <v>2380</v>
      </c>
      <c r="H558" s="28" t="s">
        <v>2383</v>
      </c>
      <c r="I558" s="26" t="s">
        <v>2380</v>
      </c>
      <c r="J558" s="34" t="s">
        <v>1878</v>
      </c>
    </row>
    <row r="559" spans="1:10" x14ac:dyDescent="0.25">
      <c r="A559" s="34">
        <v>486</v>
      </c>
      <c r="B559" s="112"/>
      <c r="C559" s="111"/>
      <c r="D559" s="28" t="s">
        <v>140</v>
      </c>
      <c r="E559" s="28" t="s">
        <v>2383</v>
      </c>
      <c r="F559" s="28" t="s">
        <v>2380</v>
      </c>
      <c r="G559" s="28" t="s">
        <v>2380</v>
      </c>
      <c r="H559" s="28" t="s">
        <v>2383</v>
      </c>
      <c r="I559" s="26" t="s">
        <v>2380</v>
      </c>
      <c r="J559" s="34" t="s">
        <v>1878</v>
      </c>
    </row>
    <row r="560" spans="1:10" x14ac:dyDescent="0.25">
      <c r="A560" s="34">
        <v>487</v>
      </c>
      <c r="B560" s="112"/>
      <c r="C560" s="111"/>
      <c r="D560" s="28" t="s">
        <v>141</v>
      </c>
      <c r="E560" s="28" t="s">
        <v>2383</v>
      </c>
      <c r="F560" s="28" t="s">
        <v>2380</v>
      </c>
      <c r="G560" s="28" t="s">
        <v>2380</v>
      </c>
      <c r="H560" s="28" t="s">
        <v>2383</v>
      </c>
      <c r="I560" s="26" t="s">
        <v>2380</v>
      </c>
      <c r="J560" s="34" t="s">
        <v>1878</v>
      </c>
    </row>
    <row r="561" spans="1:10" x14ac:dyDescent="0.25">
      <c r="A561" s="34">
        <v>488</v>
      </c>
      <c r="B561" s="112"/>
      <c r="C561" s="111"/>
      <c r="D561" s="28" t="s">
        <v>142</v>
      </c>
      <c r="E561" s="28" t="s">
        <v>2383</v>
      </c>
      <c r="F561" s="28" t="s">
        <v>2380</v>
      </c>
      <c r="G561" s="28" t="s">
        <v>2380</v>
      </c>
      <c r="H561" s="28" t="s">
        <v>2383</v>
      </c>
      <c r="I561" s="26" t="s">
        <v>2380</v>
      </c>
      <c r="J561" s="34" t="s">
        <v>1878</v>
      </c>
    </row>
    <row r="562" spans="1:10" x14ac:dyDescent="0.25">
      <c r="A562" s="34">
        <v>489</v>
      </c>
      <c r="B562" s="112"/>
      <c r="C562" s="111"/>
      <c r="D562" s="28" t="s">
        <v>1813</v>
      </c>
      <c r="E562" s="28" t="s">
        <v>2383</v>
      </c>
      <c r="F562" s="28" t="s">
        <v>2380</v>
      </c>
      <c r="G562" s="28" t="s">
        <v>2380</v>
      </c>
      <c r="H562" s="28" t="s">
        <v>2383</v>
      </c>
      <c r="I562" s="26" t="s">
        <v>2380</v>
      </c>
      <c r="J562" s="34" t="s">
        <v>1878</v>
      </c>
    </row>
    <row r="563" spans="1:10" x14ac:dyDescent="0.25">
      <c r="A563" s="34">
        <v>490</v>
      </c>
      <c r="B563" s="112"/>
      <c r="C563" s="111"/>
      <c r="D563" s="28" t="s">
        <v>143</v>
      </c>
      <c r="E563" s="28" t="s">
        <v>2383</v>
      </c>
      <c r="F563" s="28" t="s">
        <v>2380</v>
      </c>
      <c r="G563" s="28" t="s">
        <v>2380</v>
      </c>
      <c r="H563" s="28" t="s">
        <v>2384</v>
      </c>
      <c r="I563" s="26" t="s">
        <v>2380</v>
      </c>
      <c r="J563" s="34" t="s">
        <v>1878</v>
      </c>
    </row>
    <row r="564" spans="1:10" x14ac:dyDescent="0.25">
      <c r="A564" s="34">
        <v>491</v>
      </c>
      <c r="B564" s="112"/>
      <c r="C564" s="111"/>
      <c r="D564" s="28" t="s">
        <v>144</v>
      </c>
      <c r="E564" s="28" t="s">
        <v>2383</v>
      </c>
      <c r="F564" s="28" t="s">
        <v>2380</v>
      </c>
      <c r="G564" s="28" t="s">
        <v>2378</v>
      </c>
      <c r="H564" s="28" t="s">
        <v>2383</v>
      </c>
      <c r="I564" s="26" t="s">
        <v>2380</v>
      </c>
      <c r="J564" s="34" t="s">
        <v>1878</v>
      </c>
    </row>
    <row r="565" spans="1:10" x14ac:dyDescent="0.25">
      <c r="A565" s="34">
        <v>492</v>
      </c>
      <c r="B565" s="112"/>
      <c r="C565" s="111"/>
      <c r="D565" s="28" t="s">
        <v>145</v>
      </c>
      <c r="E565" s="28" t="s">
        <v>2400</v>
      </c>
      <c r="F565" s="28" t="s">
        <v>2376</v>
      </c>
      <c r="G565" s="28" t="s">
        <v>2378</v>
      </c>
      <c r="H565" s="28" t="s">
        <v>2383</v>
      </c>
      <c r="I565" s="26" t="s">
        <v>2380</v>
      </c>
      <c r="J565" s="34" t="s">
        <v>1878</v>
      </c>
    </row>
    <row r="566" spans="1:10" x14ac:dyDescent="0.25">
      <c r="A566" s="34">
        <v>493</v>
      </c>
      <c r="B566" s="112"/>
      <c r="C566" s="111"/>
      <c r="D566" s="28" t="s">
        <v>146</v>
      </c>
      <c r="E566" s="28" t="s">
        <v>2383</v>
      </c>
      <c r="F566" s="28" t="s">
        <v>2380</v>
      </c>
      <c r="G566" s="28" t="s">
        <v>2380</v>
      </c>
      <c r="H566" s="28" t="s">
        <v>2384</v>
      </c>
      <c r="I566" s="26" t="s">
        <v>2383</v>
      </c>
      <c r="J566" s="34" t="s">
        <v>1878</v>
      </c>
    </row>
    <row r="567" spans="1:10" x14ac:dyDescent="0.25">
      <c r="A567" s="34">
        <v>494</v>
      </c>
      <c r="B567" s="112"/>
      <c r="C567" s="111"/>
      <c r="D567" s="28" t="s">
        <v>147</v>
      </c>
      <c r="E567" s="28" t="s">
        <v>2407</v>
      </c>
      <c r="F567" s="28" t="s">
        <v>2376</v>
      </c>
      <c r="G567" s="28" t="s">
        <v>2380</v>
      </c>
      <c r="H567" s="28" t="s">
        <v>2384</v>
      </c>
      <c r="I567" s="26" t="s">
        <v>2380</v>
      </c>
      <c r="J567" s="34" t="s">
        <v>1878</v>
      </c>
    </row>
    <row r="568" spans="1:10" x14ac:dyDescent="0.25">
      <c r="A568" s="34">
        <v>495</v>
      </c>
      <c r="B568" s="112"/>
      <c r="C568" s="111"/>
      <c r="D568" s="28" t="s">
        <v>148</v>
      </c>
      <c r="E568" s="28" t="s">
        <v>2407</v>
      </c>
      <c r="F568" s="28" t="s">
        <v>2376</v>
      </c>
      <c r="G568" s="28" t="s">
        <v>2380</v>
      </c>
      <c r="H568" s="28" t="s">
        <v>2383</v>
      </c>
      <c r="I568" s="26" t="s">
        <v>2380</v>
      </c>
      <c r="J568" s="34" t="s">
        <v>1878</v>
      </c>
    </row>
    <row r="569" spans="1:10" x14ac:dyDescent="0.25">
      <c r="A569" s="34">
        <v>496</v>
      </c>
      <c r="B569" s="112"/>
      <c r="C569" s="111"/>
      <c r="D569" s="28" t="s">
        <v>149</v>
      </c>
      <c r="E569" s="28" t="s">
        <v>2383</v>
      </c>
      <c r="F569" s="28" t="s">
        <v>2383</v>
      </c>
      <c r="G569" s="28" t="s">
        <v>2380</v>
      </c>
      <c r="H569" s="28" t="s">
        <v>2383</v>
      </c>
      <c r="I569" s="26" t="s">
        <v>2380</v>
      </c>
      <c r="J569" s="34" t="s">
        <v>1878</v>
      </c>
    </row>
    <row r="570" spans="1:10" x14ac:dyDescent="0.25">
      <c r="A570" s="34">
        <v>497</v>
      </c>
      <c r="B570" s="112"/>
      <c r="C570" s="111"/>
      <c r="D570" s="28" t="s">
        <v>150</v>
      </c>
      <c r="E570" s="28" t="s">
        <v>2383</v>
      </c>
      <c r="F570" s="28" t="s">
        <v>2392</v>
      </c>
      <c r="G570" s="28" t="s">
        <v>2380</v>
      </c>
      <c r="H570" s="28" t="s">
        <v>2383</v>
      </c>
      <c r="I570" s="26" t="s">
        <v>2380</v>
      </c>
      <c r="J570" s="34" t="s">
        <v>1878</v>
      </c>
    </row>
    <row r="571" spans="1:10" x14ac:dyDescent="0.25">
      <c r="A571" s="34">
        <v>498</v>
      </c>
      <c r="B571" s="112"/>
      <c r="C571" s="111"/>
      <c r="D571" s="28" t="s">
        <v>151</v>
      </c>
      <c r="E571" s="28" t="s">
        <v>2383</v>
      </c>
      <c r="F571" s="28" t="s">
        <v>2380</v>
      </c>
      <c r="G571" s="28" t="s">
        <v>2380</v>
      </c>
      <c r="H571" s="28" t="s">
        <v>2383</v>
      </c>
      <c r="I571" s="26" t="s">
        <v>2380</v>
      </c>
      <c r="J571" s="34" t="s">
        <v>1878</v>
      </c>
    </row>
    <row r="572" spans="1:10" x14ac:dyDescent="0.25">
      <c r="A572" s="34">
        <v>499</v>
      </c>
      <c r="B572" s="112"/>
      <c r="C572" s="111"/>
      <c r="D572" s="28" t="s">
        <v>152</v>
      </c>
      <c r="E572" s="28" t="s">
        <v>2383</v>
      </c>
      <c r="F572" s="28" t="s">
        <v>2392</v>
      </c>
      <c r="G572" s="28" t="s">
        <v>2380</v>
      </c>
      <c r="H572" s="28" t="s">
        <v>2384</v>
      </c>
      <c r="I572" s="26" t="s">
        <v>2380</v>
      </c>
      <c r="J572" s="34" t="s">
        <v>1878</v>
      </c>
    </row>
    <row r="573" spans="1:10" x14ac:dyDescent="0.25">
      <c r="A573" s="34">
        <v>500</v>
      </c>
      <c r="B573" s="112"/>
      <c r="C573" s="111"/>
      <c r="D573" s="28" t="s">
        <v>153</v>
      </c>
      <c r="E573" s="28" t="s">
        <v>2380</v>
      </c>
      <c r="F573" s="28" t="s">
        <v>2383</v>
      </c>
      <c r="G573" s="28" t="s">
        <v>2378</v>
      </c>
      <c r="H573" s="28" t="s">
        <v>2376</v>
      </c>
      <c r="I573" s="26" t="s">
        <v>2380</v>
      </c>
      <c r="J573" s="34" t="s">
        <v>1878</v>
      </c>
    </row>
    <row r="574" spans="1:10" x14ac:dyDescent="0.25">
      <c r="A574" s="34">
        <v>501</v>
      </c>
      <c r="B574" s="112"/>
      <c r="C574" s="111"/>
      <c r="D574" s="28" t="s">
        <v>203</v>
      </c>
      <c r="E574" s="28" t="s">
        <v>2407</v>
      </c>
      <c r="F574" s="28" t="s">
        <v>2396</v>
      </c>
      <c r="G574" s="28" t="s">
        <v>2380</v>
      </c>
      <c r="H574" s="28" t="s">
        <v>2384</v>
      </c>
      <c r="I574" s="26" t="s">
        <v>2383</v>
      </c>
      <c r="J574" s="34" t="s">
        <v>1878</v>
      </c>
    </row>
    <row r="575" spans="1:10" x14ac:dyDescent="0.25">
      <c r="A575" s="34">
        <v>502</v>
      </c>
      <c r="B575" s="112"/>
      <c r="C575" s="111"/>
      <c r="D575" s="28" t="s">
        <v>154</v>
      </c>
      <c r="E575" s="28" t="s">
        <v>2389</v>
      </c>
      <c r="F575" s="28" t="s">
        <v>2383</v>
      </c>
      <c r="G575" s="28" t="s">
        <v>2378</v>
      </c>
      <c r="H575" s="28" t="s">
        <v>2389</v>
      </c>
      <c r="I575" s="26" t="s">
        <v>2383</v>
      </c>
      <c r="J575" s="34" t="s">
        <v>1878</v>
      </c>
    </row>
    <row r="576" spans="1:10" x14ac:dyDescent="0.25">
      <c r="A576" s="34">
        <v>503</v>
      </c>
      <c r="B576" s="112"/>
      <c r="C576" s="111"/>
      <c r="D576" s="28" t="s">
        <v>1814</v>
      </c>
      <c r="E576" s="28" t="s">
        <v>2383</v>
      </c>
      <c r="F576" s="28" t="s">
        <v>2380</v>
      </c>
      <c r="G576" s="28" t="s">
        <v>2380</v>
      </c>
      <c r="H576" s="28" t="s">
        <v>2384</v>
      </c>
      <c r="I576" s="26" t="s">
        <v>2383</v>
      </c>
      <c r="J576" s="34" t="s">
        <v>1878</v>
      </c>
    </row>
    <row r="577" spans="1:10" x14ac:dyDescent="0.25">
      <c r="A577" s="34">
        <v>504</v>
      </c>
      <c r="B577" s="112"/>
      <c r="C577" s="111"/>
      <c r="D577" s="28" t="s">
        <v>155</v>
      </c>
      <c r="E577" s="28" t="s">
        <v>2383</v>
      </c>
      <c r="F577" s="28" t="s">
        <v>2383</v>
      </c>
      <c r="G577" s="28" t="s">
        <v>2380</v>
      </c>
      <c r="H577" s="28" t="s">
        <v>2398</v>
      </c>
      <c r="I577" s="26" t="s">
        <v>2380</v>
      </c>
      <c r="J577" s="34" t="s">
        <v>1878</v>
      </c>
    </row>
    <row r="578" spans="1:10" x14ac:dyDescent="0.25">
      <c r="A578" s="34">
        <v>505</v>
      </c>
      <c r="B578" s="112"/>
      <c r="C578" s="111"/>
      <c r="D578" s="28" t="s">
        <v>156</v>
      </c>
      <c r="E578" s="28" t="s">
        <v>2383</v>
      </c>
      <c r="F578" s="28" t="s">
        <v>2380</v>
      </c>
      <c r="G578" s="28" t="s">
        <v>2383</v>
      </c>
      <c r="H578" s="28" t="s">
        <v>2378</v>
      </c>
      <c r="I578" s="26" t="s">
        <v>2383</v>
      </c>
      <c r="J578" s="34" t="s">
        <v>1878</v>
      </c>
    </row>
    <row r="579" spans="1:10" x14ac:dyDescent="0.25">
      <c r="A579" s="34">
        <v>506</v>
      </c>
      <c r="B579" s="112"/>
      <c r="C579" s="111"/>
      <c r="D579" s="28" t="s">
        <v>157</v>
      </c>
      <c r="E579" s="28" t="s">
        <v>2383</v>
      </c>
      <c r="F579" s="28" t="s">
        <v>2380</v>
      </c>
      <c r="G579" s="28" t="s">
        <v>2380</v>
      </c>
      <c r="H579" s="28" t="s">
        <v>2378</v>
      </c>
      <c r="I579" s="26" t="s">
        <v>2383</v>
      </c>
      <c r="J579" s="34" t="s">
        <v>1878</v>
      </c>
    </row>
    <row r="580" spans="1:10" x14ac:dyDescent="0.25">
      <c r="A580" s="34">
        <v>507</v>
      </c>
      <c r="B580" s="112"/>
      <c r="C580" s="111"/>
      <c r="D580" s="28" t="s">
        <v>1793</v>
      </c>
      <c r="E580" s="28" t="s">
        <v>2407</v>
      </c>
      <c r="F580" s="28" t="s">
        <v>2392</v>
      </c>
      <c r="G580" s="28" t="s">
        <v>2380</v>
      </c>
      <c r="H580" s="28" t="s">
        <v>2384</v>
      </c>
      <c r="I580" s="26" t="s">
        <v>2383</v>
      </c>
      <c r="J580" s="34" t="s">
        <v>1878</v>
      </c>
    </row>
    <row r="581" spans="1:10" x14ac:dyDescent="0.25">
      <c r="A581" s="34">
        <v>508</v>
      </c>
      <c r="B581" s="112"/>
      <c r="C581" s="111"/>
      <c r="D581" s="28" t="s">
        <v>158</v>
      </c>
      <c r="E581" s="28" t="s">
        <v>2383</v>
      </c>
      <c r="F581" s="28" t="s">
        <v>2380</v>
      </c>
      <c r="G581" s="28" t="s">
        <v>2380</v>
      </c>
      <c r="H581" s="28" t="s">
        <v>2384</v>
      </c>
      <c r="I581" s="26" t="s">
        <v>2383</v>
      </c>
      <c r="J581" s="34" t="s">
        <v>1878</v>
      </c>
    </row>
    <row r="582" spans="1:10" x14ac:dyDescent="0.25">
      <c r="A582" s="34">
        <v>509</v>
      </c>
      <c r="B582" s="112"/>
      <c r="C582" s="111"/>
      <c r="D582" s="28" t="s">
        <v>198</v>
      </c>
      <c r="E582" s="28" t="s">
        <v>2389</v>
      </c>
      <c r="F582" s="28" t="s">
        <v>2383</v>
      </c>
      <c r="G582" s="28" t="s">
        <v>2378</v>
      </c>
      <c r="H582" s="28" t="s">
        <v>2389</v>
      </c>
      <c r="I582" s="26" t="s">
        <v>2383</v>
      </c>
      <c r="J582" s="34" t="s">
        <v>1878</v>
      </c>
    </row>
    <row r="583" spans="1:10" x14ac:dyDescent="0.25">
      <c r="A583" s="34">
        <v>510</v>
      </c>
      <c r="B583" s="112"/>
      <c r="C583" s="111"/>
      <c r="D583" s="28" t="s">
        <v>204</v>
      </c>
      <c r="E583" s="28" t="s">
        <v>2383</v>
      </c>
      <c r="F583" s="28" t="s">
        <v>2380</v>
      </c>
      <c r="G583" s="28" t="s">
        <v>2378</v>
      </c>
      <c r="H583" s="28" t="s">
        <v>2383</v>
      </c>
      <c r="I583" s="26" t="s">
        <v>2380</v>
      </c>
      <c r="J583" s="34" t="s">
        <v>1878</v>
      </c>
    </row>
    <row r="584" spans="1:10" x14ac:dyDescent="0.25">
      <c r="A584" s="34">
        <v>511</v>
      </c>
      <c r="B584" s="112"/>
      <c r="C584" s="111"/>
      <c r="D584" s="28" t="s">
        <v>159</v>
      </c>
      <c r="E584" s="28" t="s">
        <v>2396</v>
      </c>
      <c r="F584" s="28" t="s">
        <v>2380</v>
      </c>
      <c r="G584" s="28" t="s">
        <v>2378</v>
      </c>
      <c r="H584" s="28" t="s">
        <v>2383</v>
      </c>
      <c r="I584" s="26" t="s">
        <v>2380</v>
      </c>
      <c r="J584" s="34" t="s">
        <v>1878</v>
      </c>
    </row>
    <row r="585" spans="1:10" x14ac:dyDescent="0.25">
      <c r="A585" s="34">
        <v>512</v>
      </c>
      <c r="B585" s="112"/>
      <c r="C585" s="111"/>
      <c r="D585" s="28" t="s">
        <v>200</v>
      </c>
      <c r="E585" s="28" t="s">
        <v>2380</v>
      </c>
      <c r="F585" s="28" t="s">
        <v>2383</v>
      </c>
      <c r="G585" s="28" t="s">
        <v>2378</v>
      </c>
      <c r="H585" s="28" t="s">
        <v>2376</v>
      </c>
      <c r="I585" s="26" t="s">
        <v>2380</v>
      </c>
      <c r="J585" s="34" t="s">
        <v>1878</v>
      </c>
    </row>
    <row r="586" spans="1:10" x14ac:dyDescent="0.25">
      <c r="A586" s="34">
        <v>513</v>
      </c>
      <c r="B586" s="112"/>
      <c r="C586" s="111"/>
      <c r="D586" s="28" t="s">
        <v>160</v>
      </c>
      <c r="E586" s="28" t="s">
        <v>2378</v>
      </c>
      <c r="F586" s="28" t="s">
        <v>2383</v>
      </c>
      <c r="G586" s="28" t="s">
        <v>2380</v>
      </c>
      <c r="H586" s="28" t="s">
        <v>2383</v>
      </c>
      <c r="I586" s="26" t="s">
        <v>2383</v>
      </c>
      <c r="J586" s="34" t="s">
        <v>1878</v>
      </c>
    </row>
    <row r="587" spans="1:10" x14ac:dyDescent="0.25">
      <c r="A587" s="34">
        <v>514</v>
      </c>
      <c r="B587" s="112"/>
      <c r="C587" s="111"/>
      <c r="D587" s="28" t="s">
        <v>201</v>
      </c>
      <c r="E587" s="28" t="s">
        <v>2383</v>
      </c>
      <c r="F587" s="28" t="s">
        <v>2396</v>
      </c>
      <c r="G587" s="28" t="s">
        <v>2380</v>
      </c>
      <c r="H587" s="28" t="s">
        <v>2384</v>
      </c>
      <c r="I587" s="26" t="s">
        <v>2383</v>
      </c>
      <c r="J587" s="34" t="s">
        <v>1878</v>
      </c>
    </row>
    <row r="588" spans="1:10" x14ac:dyDescent="0.25">
      <c r="A588" s="34">
        <v>515</v>
      </c>
      <c r="B588" s="112"/>
      <c r="C588" s="111"/>
      <c r="D588" s="28" t="s">
        <v>1783</v>
      </c>
      <c r="E588" s="28" t="s">
        <v>2383</v>
      </c>
      <c r="F588" s="28" t="s">
        <v>2396</v>
      </c>
      <c r="G588" s="28" t="s">
        <v>2380</v>
      </c>
      <c r="H588" s="28" t="s">
        <v>2384</v>
      </c>
      <c r="I588" s="26" t="s">
        <v>2383</v>
      </c>
      <c r="J588" s="34" t="s">
        <v>1878</v>
      </c>
    </row>
    <row r="589" spans="1:10" x14ac:dyDescent="0.25">
      <c r="A589" s="34">
        <v>516</v>
      </c>
      <c r="B589" s="112"/>
      <c r="C589" s="111"/>
      <c r="D589" s="28" t="s">
        <v>898</v>
      </c>
      <c r="E589" s="28" t="s">
        <v>2383</v>
      </c>
      <c r="F589" s="28" t="s">
        <v>2380</v>
      </c>
      <c r="G589" s="28" t="s">
        <v>2380</v>
      </c>
      <c r="H589" s="28" t="s">
        <v>2378</v>
      </c>
      <c r="I589" s="26" t="s">
        <v>2380</v>
      </c>
      <c r="J589" s="34" t="s">
        <v>1878</v>
      </c>
    </row>
    <row r="590" spans="1:10" x14ac:dyDescent="0.25">
      <c r="A590" s="34">
        <v>517</v>
      </c>
      <c r="B590" s="112"/>
      <c r="C590" s="111" t="s">
        <v>172</v>
      </c>
      <c r="D590" s="28" t="s">
        <v>1815</v>
      </c>
      <c r="E590" s="28" t="s">
        <v>2383</v>
      </c>
      <c r="F590" s="28" t="s">
        <v>2380</v>
      </c>
      <c r="G590" s="28" t="s">
        <v>2380</v>
      </c>
      <c r="H590" s="28" t="s">
        <v>2383</v>
      </c>
      <c r="I590" s="26" t="s">
        <v>2380</v>
      </c>
      <c r="J590" s="34" t="s">
        <v>1878</v>
      </c>
    </row>
    <row r="591" spans="1:10" x14ac:dyDescent="0.25">
      <c r="A591" s="34">
        <v>518</v>
      </c>
      <c r="B591" s="112"/>
      <c r="C591" s="111"/>
      <c r="D591" s="28" t="s">
        <v>161</v>
      </c>
      <c r="E591" s="28" t="s">
        <v>2378</v>
      </c>
      <c r="F591" s="28" t="s">
        <v>2383</v>
      </c>
      <c r="G591" s="28" t="s">
        <v>2380</v>
      </c>
      <c r="H591" s="28" t="s">
        <v>2389</v>
      </c>
      <c r="I591" s="26" t="s">
        <v>2383</v>
      </c>
      <c r="J591" s="34" t="s">
        <v>1879</v>
      </c>
    </row>
    <row r="592" spans="1:10" x14ac:dyDescent="0.25">
      <c r="A592" s="34">
        <v>519</v>
      </c>
      <c r="B592" s="112"/>
      <c r="C592" s="111"/>
      <c r="D592" s="28" t="s">
        <v>199</v>
      </c>
      <c r="E592" s="28" t="s">
        <v>2392</v>
      </c>
      <c r="F592" s="28" t="s">
        <v>2383</v>
      </c>
      <c r="G592" s="28" t="s">
        <v>2378</v>
      </c>
      <c r="H592" s="28" t="s">
        <v>2376</v>
      </c>
      <c r="I592" s="26" t="s">
        <v>2376</v>
      </c>
      <c r="J592" s="34" t="s">
        <v>1880</v>
      </c>
    </row>
    <row r="593" spans="1:10" x14ac:dyDescent="0.25">
      <c r="A593" s="34">
        <v>520</v>
      </c>
      <c r="B593" s="112"/>
      <c r="C593" s="111"/>
      <c r="D593" s="28" t="s">
        <v>162</v>
      </c>
      <c r="E593" s="28" t="s">
        <v>2407</v>
      </c>
      <c r="F593" s="28" t="s">
        <v>2383</v>
      </c>
      <c r="G593" s="28" t="s">
        <v>2378</v>
      </c>
      <c r="H593" s="28" t="s">
        <v>2376</v>
      </c>
      <c r="I593" s="26" t="s">
        <v>2380</v>
      </c>
      <c r="J593" s="34" t="s">
        <v>1880</v>
      </c>
    </row>
    <row r="594" spans="1:10" x14ac:dyDescent="0.25">
      <c r="A594" s="34">
        <v>521</v>
      </c>
      <c r="B594" s="112"/>
      <c r="C594" s="111"/>
      <c r="D594" s="28" t="s">
        <v>163</v>
      </c>
      <c r="E594" s="28" t="s">
        <v>2383</v>
      </c>
      <c r="F594" s="28" t="s">
        <v>2380</v>
      </c>
      <c r="G594" s="28" t="s">
        <v>2383</v>
      </c>
      <c r="H594" s="28" t="s">
        <v>2383</v>
      </c>
      <c r="I594" s="26" t="s">
        <v>2383</v>
      </c>
      <c r="J594" s="34" t="s">
        <v>1880</v>
      </c>
    </row>
    <row r="595" spans="1:10" x14ac:dyDescent="0.25">
      <c r="A595" s="34">
        <v>522</v>
      </c>
      <c r="B595" s="112"/>
      <c r="C595" s="111"/>
      <c r="D595" s="28" t="s">
        <v>164</v>
      </c>
      <c r="E595" s="28" t="s">
        <v>2383</v>
      </c>
      <c r="F595" s="28" t="s">
        <v>2380</v>
      </c>
      <c r="G595" s="28" t="s">
        <v>2380</v>
      </c>
      <c r="H595" s="28" t="s">
        <v>2383</v>
      </c>
      <c r="I595" s="26" t="s">
        <v>2383</v>
      </c>
      <c r="J595" s="34" t="s">
        <v>1880</v>
      </c>
    </row>
    <row r="596" spans="1:10" x14ac:dyDescent="0.25">
      <c r="A596" s="34">
        <v>523</v>
      </c>
      <c r="B596" s="112"/>
      <c r="C596" s="111"/>
      <c r="D596" s="28" t="s">
        <v>165</v>
      </c>
      <c r="E596" s="28" t="s">
        <v>2383</v>
      </c>
      <c r="F596" s="28" t="s">
        <v>2383</v>
      </c>
      <c r="G596" s="28" t="s">
        <v>2383</v>
      </c>
      <c r="H596" s="28" t="s">
        <v>2383</v>
      </c>
      <c r="I596" s="26" t="s">
        <v>2383</v>
      </c>
      <c r="J596" s="34" t="s">
        <v>1880</v>
      </c>
    </row>
    <row r="597" spans="1:10" x14ac:dyDescent="0.25">
      <c r="A597" s="34">
        <v>524</v>
      </c>
      <c r="B597" s="112"/>
      <c r="C597" s="111"/>
      <c r="D597" s="28" t="s">
        <v>202</v>
      </c>
      <c r="E597" s="28" t="s">
        <v>2407</v>
      </c>
      <c r="F597" s="28" t="s">
        <v>2383</v>
      </c>
      <c r="G597" s="28" t="s">
        <v>2378</v>
      </c>
      <c r="H597" s="28" t="s">
        <v>2389</v>
      </c>
      <c r="I597" s="26" t="s">
        <v>2383</v>
      </c>
      <c r="J597" s="34" t="s">
        <v>1880</v>
      </c>
    </row>
    <row r="598" spans="1:10" x14ac:dyDescent="0.25">
      <c r="A598" s="34">
        <v>525</v>
      </c>
      <c r="B598" s="112"/>
      <c r="C598" s="111"/>
      <c r="D598" s="28" t="s">
        <v>1796</v>
      </c>
      <c r="E598" s="28" t="s">
        <v>2407</v>
      </c>
      <c r="F598" s="28" t="s">
        <v>2396</v>
      </c>
      <c r="G598" s="28" t="s">
        <v>2380</v>
      </c>
      <c r="H598" s="28" t="s">
        <v>2389</v>
      </c>
      <c r="I598" s="26" t="s">
        <v>2383</v>
      </c>
      <c r="J598" s="34" t="s">
        <v>1880</v>
      </c>
    </row>
    <row r="599" spans="1:10" x14ac:dyDescent="0.25">
      <c r="A599" s="34">
        <v>526</v>
      </c>
      <c r="B599" s="112"/>
      <c r="C599" s="111"/>
      <c r="D599" s="28" t="s">
        <v>166</v>
      </c>
      <c r="E599" s="28" t="s">
        <v>2407</v>
      </c>
      <c r="F599" s="28" t="s">
        <v>2383</v>
      </c>
      <c r="G599" s="28" t="s">
        <v>2378</v>
      </c>
      <c r="H599" s="29" t="s">
        <v>2389</v>
      </c>
      <c r="I599" s="26" t="s">
        <v>2376</v>
      </c>
      <c r="J599" s="34" t="s">
        <v>1880</v>
      </c>
    </row>
    <row r="600" spans="1:10" x14ac:dyDescent="0.25">
      <c r="A600" s="34">
        <v>527</v>
      </c>
      <c r="B600" s="112"/>
      <c r="C600" s="111"/>
      <c r="D600" s="28" t="s">
        <v>1795</v>
      </c>
      <c r="E600" s="28" t="s">
        <v>2407</v>
      </c>
      <c r="F600" s="28" t="s">
        <v>2396</v>
      </c>
      <c r="G600" s="28" t="s">
        <v>2378</v>
      </c>
      <c r="H600" s="28" t="s">
        <v>2389</v>
      </c>
      <c r="I600" s="26" t="s">
        <v>2383</v>
      </c>
      <c r="J600" s="34" t="s">
        <v>1880</v>
      </c>
    </row>
    <row r="601" spans="1:10" x14ac:dyDescent="0.25">
      <c r="A601" s="34">
        <v>528</v>
      </c>
      <c r="B601" s="112"/>
      <c r="C601" s="111"/>
      <c r="D601" s="28" t="s">
        <v>167</v>
      </c>
      <c r="E601" s="28" t="s">
        <v>2380</v>
      </c>
      <c r="F601" s="28" t="s">
        <v>2383</v>
      </c>
      <c r="G601" s="28" t="s">
        <v>2378</v>
      </c>
      <c r="H601" s="28" t="s">
        <v>2376</v>
      </c>
      <c r="I601" s="26" t="s">
        <v>2376</v>
      </c>
      <c r="J601" s="34" t="s">
        <v>1880</v>
      </c>
    </row>
    <row r="602" spans="1:10" x14ac:dyDescent="0.25">
      <c r="A602" s="34">
        <v>529</v>
      </c>
      <c r="B602" s="112"/>
      <c r="C602" s="111"/>
      <c r="D602" s="28" t="s">
        <v>168</v>
      </c>
      <c r="E602" s="28" t="s">
        <v>2392</v>
      </c>
      <c r="F602" s="28" t="s">
        <v>2383</v>
      </c>
      <c r="G602" s="28" t="s">
        <v>2378</v>
      </c>
      <c r="H602" s="29" t="s">
        <v>2400</v>
      </c>
      <c r="I602" s="26" t="s">
        <v>2383</v>
      </c>
      <c r="J602" s="34" t="s">
        <v>1880</v>
      </c>
    </row>
    <row r="603" spans="1:10" x14ac:dyDescent="0.25">
      <c r="A603" s="34">
        <v>530</v>
      </c>
      <c r="B603" s="112"/>
      <c r="C603" s="111"/>
      <c r="D603" s="28" t="s">
        <v>1809</v>
      </c>
      <c r="E603" s="28" t="s">
        <v>2376</v>
      </c>
      <c r="F603" s="28" t="s">
        <v>2383</v>
      </c>
      <c r="G603" s="28" t="s">
        <v>2378</v>
      </c>
      <c r="H603" s="29" t="s">
        <v>2389</v>
      </c>
      <c r="I603" s="26" t="s">
        <v>2380</v>
      </c>
      <c r="J603" s="34" t="s">
        <v>1880</v>
      </c>
    </row>
    <row r="604" spans="1:10" x14ac:dyDescent="0.25">
      <c r="A604" s="34">
        <v>531</v>
      </c>
      <c r="B604" s="112"/>
      <c r="C604" s="111"/>
      <c r="D604" s="28" t="s">
        <v>169</v>
      </c>
      <c r="E604" s="28" t="s">
        <v>2383</v>
      </c>
      <c r="F604" s="28" t="s">
        <v>2380</v>
      </c>
      <c r="G604" s="28" t="s">
        <v>2380</v>
      </c>
      <c r="H604" s="30" t="s">
        <v>2378</v>
      </c>
      <c r="I604" s="26" t="s">
        <v>2383</v>
      </c>
      <c r="J604" s="34" t="s">
        <v>1880</v>
      </c>
    </row>
    <row r="605" spans="1:10" x14ac:dyDescent="0.25">
      <c r="A605" s="34">
        <v>532</v>
      </c>
      <c r="B605" s="112"/>
      <c r="C605" s="111"/>
      <c r="D605" s="28" t="s">
        <v>170</v>
      </c>
      <c r="E605" s="28" t="s">
        <v>2383</v>
      </c>
      <c r="F605" s="28" t="s">
        <v>2392</v>
      </c>
      <c r="G605" s="28" t="s">
        <v>2378</v>
      </c>
      <c r="H605" s="28" t="s">
        <v>2383</v>
      </c>
      <c r="I605" s="26" t="s">
        <v>2383</v>
      </c>
      <c r="J605" s="34" t="s">
        <v>1880</v>
      </c>
    </row>
    <row r="606" spans="1:10" x14ac:dyDescent="0.25">
      <c r="A606" s="34">
        <v>533</v>
      </c>
      <c r="B606" s="112"/>
      <c r="C606" s="111"/>
      <c r="D606" s="28" t="s">
        <v>1782</v>
      </c>
      <c r="E606" s="28" t="s">
        <v>2383</v>
      </c>
      <c r="F606" s="28" t="s">
        <v>2396</v>
      </c>
      <c r="G606" s="28" t="s">
        <v>2383</v>
      </c>
      <c r="H606" s="28" t="s">
        <v>2383</v>
      </c>
      <c r="I606" s="26" t="s">
        <v>2383</v>
      </c>
      <c r="J606" s="34" t="s">
        <v>1880</v>
      </c>
    </row>
    <row r="607" spans="1:10" x14ac:dyDescent="0.25">
      <c r="A607" s="34">
        <v>534</v>
      </c>
      <c r="B607" s="112"/>
      <c r="C607" s="111"/>
      <c r="D607" s="28" t="s">
        <v>1781</v>
      </c>
      <c r="E607" s="28" t="s">
        <v>2383</v>
      </c>
      <c r="F607" s="28" t="s">
        <v>2396</v>
      </c>
      <c r="G607" s="28" t="s">
        <v>2383</v>
      </c>
      <c r="H607" s="28" t="s">
        <v>2383</v>
      </c>
      <c r="I607" s="26" t="s">
        <v>2383</v>
      </c>
      <c r="J607" s="34" t="s">
        <v>1880</v>
      </c>
    </row>
    <row r="608" spans="1:10" x14ac:dyDescent="0.25">
      <c r="A608" s="34">
        <v>535</v>
      </c>
      <c r="B608" s="112"/>
      <c r="C608" s="28" t="s">
        <v>173</v>
      </c>
      <c r="D608" s="28" t="s">
        <v>174</v>
      </c>
      <c r="E608" s="28" t="s">
        <v>2389</v>
      </c>
      <c r="F608" s="28" t="s">
        <v>2383</v>
      </c>
      <c r="G608" s="28" t="s">
        <v>2378</v>
      </c>
      <c r="H608" s="28" t="s">
        <v>2389</v>
      </c>
      <c r="I608" s="26" t="s">
        <v>2380</v>
      </c>
      <c r="J608" s="34" t="s">
        <v>1881</v>
      </c>
    </row>
    <row r="609" spans="1:16" x14ac:dyDescent="0.25">
      <c r="A609" s="34">
        <v>1</v>
      </c>
      <c r="B609" s="112" t="s">
        <v>601</v>
      </c>
      <c r="C609" s="112" t="s">
        <v>601</v>
      </c>
      <c r="D609" s="28" t="s">
        <v>990</v>
      </c>
      <c r="E609" s="28" t="s">
        <v>2396</v>
      </c>
      <c r="F609" s="28" t="s">
        <v>2380</v>
      </c>
      <c r="G609" s="28" t="s">
        <v>2378</v>
      </c>
      <c r="H609" s="28" t="s">
        <v>2380</v>
      </c>
      <c r="I609" s="26" t="s">
        <v>2380</v>
      </c>
      <c r="J609" s="34" t="s">
        <v>1882</v>
      </c>
      <c r="K609" s="41" t="s">
        <v>1883</v>
      </c>
      <c r="L609" s="34">
        <v>1</v>
      </c>
      <c r="M609" s="53">
        <f>COUNTIF(E609:E1017,"*1*")</f>
        <v>10</v>
      </c>
      <c r="N609" s="53">
        <f>COUNTIF(F609:F1017,"*1*")</f>
        <v>35</v>
      </c>
      <c r="P609" s="53">
        <f>COUNTIF(H609:H1017,"*1*")</f>
        <v>62</v>
      </c>
    </row>
    <row r="610" spans="1:16" x14ac:dyDescent="0.25">
      <c r="A610" s="34">
        <v>2</v>
      </c>
      <c r="B610" s="112"/>
      <c r="C610" s="112"/>
      <c r="D610" s="28" t="s">
        <v>246</v>
      </c>
      <c r="E610" s="28" t="s">
        <v>2383</v>
      </c>
      <c r="F610" s="28" t="s">
        <v>2380</v>
      </c>
      <c r="G610" s="34" t="s">
        <v>2380</v>
      </c>
      <c r="H610" s="28" t="s">
        <v>2396</v>
      </c>
      <c r="I610" s="26" t="s">
        <v>2383</v>
      </c>
      <c r="J610" s="34" t="s">
        <v>1884</v>
      </c>
      <c r="K610" s="41" t="s">
        <v>1885</v>
      </c>
      <c r="L610" s="34">
        <v>2</v>
      </c>
      <c r="M610" s="53">
        <f>COUNTIF(E609:E1017,"*2*")</f>
        <v>35</v>
      </c>
      <c r="N610" s="53">
        <f>COUNTIF(F609:F1017,"*2*")</f>
        <v>5</v>
      </c>
      <c r="P610" s="53">
        <f>COUNTIF(H609:H1017,"*2*")</f>
        <v>8</v>
      </c>
    </row>
    <row r="611" spans="1:16" x14ac:dyDescent="0.25">
      <c r="A611" s="34">
        <v>3</v>
      </c>
      <c r="B611" s="112"/>
      <c r="C611" s="112"/>
      <c r="D611" s="28" t="s">
        <v>247</v>
      </c>
      <c r="E611" s="28" t="s">
        <v>2400</v>
      </c>
      <c r="F611" s="28" t="s">
        <v>2376</v>
      </c>
      <c r="G611" s="34" t="s">
        <v>2380</v>
      </c>
      <c r="H611" s="28" t="s">
        <v>2380</v>
      </c>
      <c r="I611" s="26" t="s">
        <v>2380</v>
      </c>
      <c r="J611" s="34" t="s">
        <v>1886</v>
      </c>
      <c r="K611" s="41" t="s">
        <v>1887</v>
      </c>
      <c r="L611" s="34">
        <v>3</v>
      </c>
      <c r="M611" s="53">
        <f>COUNTIF(E609:E1017,"*3*")</f>
        <v>17</v>
      </c>
      <c r="N611" s="53">
        <f>COUNTIF(F609:F1017,"*3*")</f>
        <v>213</v>
      </c>
      <c r="P611" s="53">
        <f>COUNTIF(H609:H1017,"*3*")</f>
        <v>137</v>
      </c>
    </row>
    <row r="612" spans="1:16" x14ac:dyDescent="0.25">
      <c r="A612" s="34">
        <v>4</v>
      </c>
      <c r="B612" s="112"/>
      <c r="C612" s="112"/>
      <c r="D612" s="28" t="s">
        <v>248</v>
      </c>
      <c r="E612" s="28" t="s">
        <v>2383</v>
      </c>
      <c r="F612" s="28" t="s">
        <v>2380</v>
      </c>
      <c r="G612" s="34" t="s">
        <v>2380</v>
      </c>
      <c r="H612" s="28" t="s">
        <v>2383</v>
      </c>
      <c r="I612" s="26" t="s">
        <v>2380</v>
      </c>
      <c r="J612" s="34" t="s">
        <v>1888</v>
      </c>
      <c r="K612" s="43"/>
      <c r="L612" s="34">
        <v>4</v>
      </c>
      <c r="M612" s="53">
        <f>COUNTIF(E609:E1017,"*4*")</f>
        <v>191</v>
      </c>
      <c r="N612" s="53">
        <f>COUNTIF(F609:F1017,"*4*")</f>
        <v>101</v>
      </c>
      <c r="P612" s="53">
        <f>COUNTIF(H609:H1017,"*4*")</f>
        <v>224</v>
      </c>
    </row>
    <row r="613" spans="1:16" x14ac:dyDescent="0.25">
      <c r="A613" s="34">
        <v>5</v>
      </c>
      <c r="B613" s="112"/>
      <c r="C613" s="112"/>
      <c r="D613" s="28" t="s">
        <v>249</v>
      </c>
      <c r="E613" s="28" t="s">
        <v>2396</v>
      </c>
      <c r="F613" s="28" t="s">
        <v>2380</v>
      </c>
      <c r="G613" s="34" t="s">
        <v>2380</v>
      </c>
      <c r="H613" s="28" t="s">
        <v>2380</v>
      </c>
      <c r="I613" s="26" t="s">
        <v>2378</v>
      </c>
      <c r="J613" s="34" t="s">
        <v>1889</v>
      </c>
      <c r="K613" s="41" t="s">
        <v>1890</v>
      </c>
      <c r="L613" s="34">
        <v>5</v>
      </c>
      <c r="M613" s="53">
        <f>COUNTIF(E609:E1017,"*5*")</f>
        <v>37</v>
      </c>
      <c r="N613" s="53">
        <f>COUNTIF(F609:F1017,"*5*")</f>
        <v>29</v>
      </c>
      <c r="P613" s="53">
        <f>COUNTIF(H609:H1017,"*5*")</f>
        <v>1</v>
      </c>
    </row>
    <row r="614" spans="1:16" x14ac:dyDescent="0.25">
      <c r="A614" s="34">
        <v>6</v>
      </c>
      <c r="B614" s="112"/>
      <c r="C614" s="112"/>
      <c r="D614" s="28" t="s">
        <v>899</v>
      </c>
      <c r="E614" s="28" t="s">
        <v>2396</v>
      </c>
      <c r="F614" s="28" t="s">
        <v>2383</v>
      </c>
      <c r="G614" s="34" t="s">
        <v>2380</v>
      </c>
      <c r="H614" s="28" t="s">
        <v>2380</v>
      </c>
      <c r="I614" s="26" t="s">
        <v>2378</v>
      </c>
      <c r="J614" s="34" t="s">
        <v>1891</v>
      </c>
      <c r="K614" s="43"/>
      <c r="L614" s="34">
        <v>6</v>
      </c>
      <c r="M614" s="53">
        <f>COUNTIF(E609:E1017,"*6*")</f>
        <v>17</v>
      </c>
      <c r="N614" s="53">
        <f>COUNTIF(F609:F1017,"*6*")</f>
        <v>18</v>
      </c>
      <c r="P614" s="53">
        <f>COUNTIF(H609:H1017,"*6*")</f>
        <v>0</v>
      </c>
    </row>
    <row r="615" spans="1:16" x14ac:dyDescent="0.25">
      <c r="A615" s="34">
        <v>7</v>
      </c>
      <c r="B615" s="112"/>
      <c r="C615" s="112"/>
      <c r="D615" s="28" t="s">
        <v>250</v>
      </c>
      <c r="E615" s="28" t="s">
        <v>2383</v>
      </c>
      <c r="F615" s="28" t="s">
        <v>2380</v>
      </c>
      <c r="G615" s="34" t="s">
        <v>2378</v>
      </c>
      <c r="H615" s="28" t="s">
        <v>2376</v>
      </c>
      <c r="I615" s="26" t="s">
        <v>2380</v>
      </c>
      <c r="J615" s="34" t="s">
        <v>1892</v>
      </c>
      <c r="K615" s="41" t="s">
        <v>1893</v>
      </c>
      <c r="L615" s="34">
        <v>7</v>
      </c>
      <c r="M615" s="53">
        <f>COUNTIF(E609:E1017,"*7*")</f>
        <v>43</v>
      </c>
      <c r="N615" s="53">
        <f>COUNTIF(F609:F1017,"*7*")</f>
        <v>8</v>
      </c>
      <c r="P615" s="53">
        <f>COUNTIF(H609:H1017,"*7*")</f>
        <v>37</v>
      </c>
    </row>
    <row r="616" spans="1:16" x14ac:dyDescent="0.25">
      <c r="A616" s="34">
        <v>8</v>
      </c>
      <c r="B616" s="112"/>
      <c r="C616" s="112"/>
      <c r="D616" s="28" t="s">
        <v>1808</v>
      </c>
      <c r="E616" s="28" t="s">
        <v>2378</v>
      </c>
      <c r="F616" s="28" t="s">
        <v>2383</v>
      </c>
      <c r="G616" s="34" t="s">
        <v>2380</v>
      </c>
      <c r="H616" s="29" t="s">
        <v>2407</v>
      </c>
      <c r="I616" s="26" t="s">
        <v>2380</v>
      </c>
      <c r="J616" s="34" t="s">
        <v>1894</v>
      </c>
      <c r="K616" s="43"/>
      <c r="L616" s="34">
        <v>8</v>
      </c>
      <c r="M616" s="53">
        <f>COUNTIF(E609:E1017,"*8*")</f>
        <v>38</v>
      </c>
      <c r="P616" s="53">
        <f>COUNTIF(H609:H1017,"*8*")</f>
        <v>15</v>
      </c>
    </row>
    <row r="617" spans="1:16" x14ac:dyDescent="0.25">
      <c r="A617" s="34">
        <v>9</v>
      </c>
      <c r="B617" s="112"/>
      <c r="C617" s="112"/>
      <c r="D617" s="28" t="s">
        <v>1780</v>
      </c>
      <c r="E617" s="28" t="s">
        <v>2407</v>
      </c>
      <c r="F617" s="28" t="s">
        <v>2396</v>
      </c>
      <c r="G617" s="34" t="s">
        <v>2378</v>
      </c>
      <c r="H617" s="28" t="s">
        <v>2376</v>
      </c>
      <c r="I617" s="26" t="s">
        <v>2380</v>
      </c>
      <c r="J617" s="34" t="s">
        <v>1895</v>
      </c>
      <c r="K617" s="41" t="s">
        <v>1896</v>
      </c>
      <c r="L617" s="34">
        <v>9</v>
      </c>
      <c r="M617" s="53">
        <f>COUNTIF(E609:E1017,"*9*")</f>
        <v>21</v>
      </c>
      <c r="P617" s="53">
        <f>COUNTIF(H609:H1017,"*9*")</f>
        <v>1</v>
      </c>
    </row>
    <row r="618" spans="1:16" x14ac:dyDescent="0.25">
      <c r="A618" s="34">
        <v>10</v>
      </c>
      <c r="B618" s="112"/>
      <c r="C618" s="112"/>
      <c r="D618" s="28" t="s">
        <v>253</v>
      </c>
      <c r="E618" s="28" t="s">
        <v>2396</v>
      </c>
      <c r="F618" s="28" t="s">
        <v>2380</v>
      </c>
      <c r="G618" s="34" t="s">
        <v>2380</v>
      </c>
      <c r="H618" s="28" t="s">
        <v>2380</v>
      </c>
      <c r="I618" s="26" t="s">
        <v>2380</v>
      </c>
      <c r="J618" s="34" t="s">
        <v>1895</v>
      </c>
      <c r="K618" s="41" t="s">
        <v>1897</v>
      </c>
    </row>
    <row r="619" spans="1:16" x14ac:dyDescent="0.25">
      <c r="A619" s="34">
        <v>11</v>
      </c>
      <c r="B619" s="112"/>
      <c r="C619" s="112"/>
      <c r="D619" s="28" t="s">
        <v>254</v>
      </c>
      <c r="E619" s="28" t="s">
        <v>2400</v>
      </c>
      <c r="F619" s="28" t="s">
        <v>2376</v>
      </c>
      <c r="G619" s="34" t="s">
        <v>2380</v>
      </c>
      <c r="H619" s="28" t="s">
        <v>2380</v>
      </c>
      <c r="I619" s="26" t="s">
        <v>2380</v>
      </c>
      <c r="J619" s="34" t="s">
        <v>1898</v>
      </c>
      <c r="K619" s="41" t="s">
        <v>1899</v>
      </c>
    </row>
    <row r="620" spans="1:16" x14ac:dyDescent="0.25">
      <c r="A620" s="34">
        <v>12</v>
      </c>
      <c r="B620" s="112"/>
      <c r="C620" s="112"/>
      <c r="D620" s="28" t="s">
        <v>255</v>
      </c>
      <c r="E620" s="28" t="s">
        <v>2407</v>
      </c>
      <c r="F620" s="28" t="s">
        <v>2378</v>
      </c>
      <c r="G620" s="34" t="s">
        <v>2378</v>
      </c>
      <c r="H620" s="28" t="s">
        <v>2383</v>
      </c>
      <c r="I620" s="26" t="s">
        <v>2383</v>
      </c>
      <c r="J620" s="34" t="s">
        <v>1900</v>
      </c>
      <c r="K620" s="43"/>
    </row>
    <row r="621" spans="1:16" x14ac:dyDescent="0.25">
      <c r="A621" s="34">
        <v>13</v>
      </c>
      <c r="B621" s="112"/>
      <c r="C621" s="112"/>
      <c r="D621" s="28" t="s">
        <v>256</v>
      </c>
      <c r="E621" s="28" t="s">
        <v>2383</v>
      </c>
      <c r="F621" s="28" t="s">
        <v>2380</v>
      </c>
      <c r="G621" s="34" t="s">
        <v>2378</v>
      </c>
      <c r="H621" s="28" t="s">
        <v>2383</v>
      </c>
      <c r="I621" s="26" t="s">
        <v>2378</v>
      </c>
      <c r="J621" s="34" t="s">
        <v>1901</v>
      </c>
      <c r="K621" s="43"/>
    </row>
    <row r="622" spans="1:16" x14ac:dyDescent="0.25">
      <c r="A622" s="34">
        <v>14</v>
      </c>
      <c r="B622" s="112"/>
      <c r="C622" s="112"/>
      <c r="D622" s="28" t="s">
        <v>1779</v>
      </c>
      <c r="E622" s="28" t="s">
        <v>2407</v>
      </c>
      <c r="F622" s="28" t="s">
        <v>2396</v>
      </c>
      <c r="G622" s="34" t="s">
        <v>2380</v>
      </c>
      <c r="H622" s="28" t="s">
        <v>2380</v>
      </c>
      <c r="I622" s="26" t="s">
        <v>2383</v>
      </c>
      <c r="J622" s="34" t="s">
        <v>1902</v>
      </c>
      <c r="K622" s="43"/>
    </row>
    <row r="623" spans="1:16" x14ac:dyDescent="0.25">
      <c r="A623" s="34">
        <v>15</v>
      </c>
      <c r="B623" s="112"/>
      <c r="C623" s="112"/>
      <c r="D623" s="28" t="s">
        <v>257</v>
      </c>
      <c r="E623" s="28" t="s">
        <v>2376</v>
      </c>
      <c r="F623" s="28" t="s">
        <v>2378</v>
      </c>
      <c r="G623" s="34" t="s">
        <v>2378</v>
      </c>
      <c r="H623" s="28" t="s">
        <v>2383</v>
      </c>
      <c r="I623" s="26" t="s">
        <v>2380</v>
      </c>
      <c r="J623" s="34" t="s">
        <v>1903</v>
      </c>
      <c r="K623" s="43"/>
    </row>
    <row r="624" spans="1:16" ht="14.4" thickBot="1" x14ac:dyDescent="0.3">
      <c r="A624" s="34">
        <v>16</v>
      </c>
      <c r="B624" s="112"/>
      <c r="C624" s="112"/>
      <c r="D624" s="28" t="s">
        <v>258</v>
      </c>
      <c r="E624" s="28" t="s">
        <v>2389</v>
      </c>
      <c r="F624" s="28" t="s">
        <v>2383</v>
      </c>
      <c r="G624" s="34" t="s">
        <v>2378</v>
      </c>
      <c r="H624" s="28" t="s">
        <v>2383</v>
      </c>
      <c r="I624" s="26" t="s">
        <v>2380</v>
      </c>
      <c r="J624" s="34" t="s">
        <v>1904</v>
      </c>
      <c r="K624" s="41" t="s">
        <v>1905</v>
      </c>
    </row>
    <row r="625" spans="1:11" ht="14.4" customHeight="1" thickBot="1" x14ac:dyDescent="0.3">
      <c r="A625" s="34">
        <v>17</v>
      </c>
      <c r="B625" s="112"/>
      <c r="C625" s="112"/>
      <c r="D625" s="28" t="s">
        <v>1778</v>
      </c>
      <c r="E625" s="28" t="s">
        <v>2392</v>
      </c>
      <c r="F625" s="28" t="s">
        <v>2396</v>
      </c>
      <c r="G625" s="34" t="s">
        <v>2378</v>
      </c>
      <c r="H625" s="28" t="s">
        <v>2376</v>
      </c>
      <c r="I625" s="26" t="s">
        <v>2380</v>
      </c>
      <c r="J625" s="34" t="s">
        <v>1906</v>
      </c>
      <c r="K625" s="44" t="s">
        <v>1907</v>
      </c>
    </row>
    <row r="626" spans="1:11" x14ac:dyDescent="0.25">
      <c r="A626" s="34">
        <v>18</v>
      </c>
      <c r="B626" s="112"/>
      <c r="C626" s="112"/>
      <c r="D626" s="28" t="s">
        <v>1777</v>
      </c>
      <c r="E626" s="28" t="s">
        <v>2392</v>
      </c>
      <c r="F626" s="28" t="s">
        <v>2396</v>
      </c>
      <c r="G626" s="34" t="s">
        <v>2378</v>
      </c>
      <c r="H626" s="28" t="s">
        <v>2376</v>
      </c>
      <c r="I626" s="26" t="s">
        <v>2380</v>
      </c>
      <c r="J626" s="34" t="s">
        <v>1906</v>
      </c>
      <c r="K626" s="45" t="s">
        <v>1908</v>
      </c>
    </row>
    <row r="627" spans="1:11" x14ac:dyDescent="0.25">
      <c r="A627" s="34">
        <v>19</v>
      </c>
      <c r="B627" s="112"/>
      <c r="C627" s="112"/>
      <c r="D627" s="28" t="s">
        <v>259</v>
      </c>
      <c r="E627" s="28" t="s">
        <v>2396</v>
      </c>
      <c r="F627" s="28" t="s">
        <v>2380</v>
      </c>
      <c r="G627" s="34" t="s">
        <v>2378</v>
      </c>
      <c r="H627" s="28" t="s">
        <v>2376</v>
      </c>
      <c r="I627" s="26" t="s">
        <v>2380</v>
      </c>
      <c r="J627" s="34" t="s">
        <v>1909</v>
      </c>
      <c r="K627" s="43"/>
    </row>
    <row r="628" spans="1:11" x14ac:dyDescent="0.25">
      <c r="A628" s="34">
        <v>20</v>
      </c>
      <c r="B628" s="112"/>
      <c r="C628" s="112"/>
      <c r="D628" s="28" t="s">
        <v>260</v>
      </c>
      <c r="E628" s="28" t="s">
        <v>2380</v>
      </c>
      <c r="F628" s="28" t="s">
        <v>2380</v>
      </c>
      <c r="G628" s="34" t="s">
        <v>2380</v>
      </c>
      <c r="H628" s="28" t="s">
        <v>2400</v>
      </c>
      <c r="I628" s="26" t="s">
        <v>2378</v>
      </c>
      <c r="J628" s="34" t="s">
        <v>1861</v>
      </c>
      <c r="K628" s="43"/>
    </row>
    <row r="629" spans="1:11" x14ac:dyDescent="0.25">
      <c r="A629" s="34">
        <v>21</v>
      </c>
      <c r="B629" s="112"/>
      <c r="C629" s="112"/>
      <c r="D629" s="28" t="s">
        <v>261</v>
      </c>
      <c r="E629" s="28" t="s">
        <v>2392</v>
      </c>
      <c r="F629" s="28" t="s">
        <v>2380</v>
      </c>
      <c r="G629" s="34" t="s">
        <v>2380</v>
      </c>
      <c r="H629" s="28" t="s">
        <v>2376</v>
      </c>
      <c r="I629" s="26" t="s">
        <v>2378</v>
      </c>
      <c r="J629" s="34" t="s">
        <v>1910</v>
      </c>
      <c r="K629" s="45" t="s">
        <v>1911</v>
      </c>
    </row>
    <row r="630" spans="1:11" x14ac:dyDescent="0.25">
      <c r="A630" s="34">
        <v>22</v>
      </c>
      <c r="B630" s="112"/>
      <c r="C630" s="112"/>
      <c r="D630" s="28" t="s">
        <v>262</v>
      </c>
      <c r="E630" s="28" t="s">
        <v>2396</v>
      </c>
      <c r="F630" s="28" t="s">
        <v>2380</v>
      </c>
      <c r="G630" s="34" t="s">
        <v>2383</v>
      </c>
      <c r="H630" s="28" t="s">
        <v>2380</v>
      </c>
      <c r="I630" s="26" t="s">
        <v>2380</v>
      </c>
      <c r="J630" s="34" t="s">
        <v>1912</v>
      </c>
      <c r="K630" s="45" t="s">
        <v>1913</v>
      </c>
    </row>
    <row r="631" spans="1:11" x14ac:dyDescent="0.25">
      <c r="A631" s="34">
        <v>23</v>
      </c>
      <c r="B631" s="112"/>
      <c r="C631" s="112"/>
      <c r="D631" s="28" t="s">
        <v>263</v>
      </c>
      <c r="E631" s="28" t="s">
        <v>2396</v>
      </c>
      <c r="F631" s="28" t="s">
        <v>2380</v>
      </c>
      <c r="G631" s="34" t="s">
        <v>2380</v>
      </c>
      <c r="H631" s="28" t="s">
        <v>2380</v>
      </c>
      <c r="I631" s="26" t="s">
        <v>2380</v>
      </c>
      <c r="J631" s="34" t="s">
        <v>1912</v>
      </c>
      <c r="K631" s="45" t="s">
        <v>1914</v>
      </c>
    </row>
    <row r="632" spans="1:11" x14ac:dyDescent="0.25">
      <c r="A632" s="34">
        <v>24</v>
      </c>
      <c r="B632" s="112"/>
      <c r="C632" s="112"/>
      <c r="D632" s="28" t="s">
        <v>1776</v>
      </c>
      <c r="E632" s="28" t="s">
        <v>2389</v>
      </c>
      <c r="F632" s="28" t="s">
        <v>2396</v>
      </c>
      <c r="G632" s="34" t="s">
        <v>2378</v>
      </c>
      <c r="H632" s="29" t="s">
        <v>2376</v>
      </c>
      <c r="I632" s="26" t="s">
        <v>2380</v>
      </c>
      <c r="J632" s="34" t="s">
        <v>1912</v>
      </c>
      <c r="K632" s="43"/>
    </row>
    <row r="633" spans="1:11" x14ac:dyDescent="0.25">
      <c r="A633" s="34">
        <v>25</v>
      </c>
      <c r="B633" s="112"/>
      <c r="C633" s="112"/>
      <c r="D633" s="28" t="s">
        <v>264</v>
      </c>
      <c r="E633" s="28" t="s">
        <v>2389</v>
      </c>
      <c r="F633" s="28" t="s">
        <v>2383</v>
      </c>
      <c r="G633" s="34" t="s">
        <v>2380</v>
      </c>
      <c r="H633" s="28" t="s">
        <v>2383</v>
      </c>
      <c r="I633" s="26" t="s">
        <v>2376</v>
      </c>
      <c r="J633" s="34" t="s">
        <v>1915</v>
      </c>
      <c r="K633" s="45" t="s">
        <v>1916</v>
      </c>
    </row>
    <row r="634" spans="1:11" x14ac:dyDescent="0.25">
      <c r="A634" s="34">
        <v>26</v>
      </c>
      <c r="B634" s="112"/>
      <c r="C634" s="112"/>
      <c r="D634" s="28" t="s">
        <v>265</v>
      </c>
      <c r="E634" s="28" t="s">
        <v>2396</v>
      </c>
      <c r="F634" s="28" t="s">
        <v>2380</v>
      </c>
      <c r="G634" s="34" t="s">
        <v>2383</v>
      </c>
      <c r="H634" s="28" t="s">
        <v>2380</v>
      </c>
      <c r="I634" s="26" t="s">
        <v>2380</v>
      </c>
      <c r="J634" s="34" t="s">
        <v>1917</v>
      </c>
      <c r="K634" s="45" t="s">
        <v>1918</v>
      </c>
    </row>
    <row r="635" spans="1:11" x14ac:dyDescent="0.25">
      <c r="A635" s="34">
        <v>27</v>
      </c>
      <c r="B635" s="112"/>
      <c r="C635" s="112"/>
      <c r="D635" s="28" t="s">
        <v>266</v>
      </c>
      <c r="E635" s="28" t="s">
        <v>2383</v>
      </c>
      <c r="F635" s="28" t="s">
        <v>2380</v>
      </c>
      <c r="G635" s="34" t="s">
        <v>2383</v>
      </c>
      <c r="H635" s="28" t="s">
        <v>2380</v>
      </c>
      <c r="I635" s="26" t="s">
        <v>2380</v>
      </c>
      <c r="J635" s="34" t="s">
        <v>1917</v>
      </c>
      <c r="K635" s="43"/>
    </row>
    <row r="636" spans="1:11" x14ac:dyDescent="0.25">
      <c r="A636" s="34">
        <v>28</v>
      </c>
      <c r="B636" s="112"/>
      <c r="C636" s="112"/>
      <c r="D636" s="28" t="s">
        <v>267</v>
      </c>
      <c r="E636" s="28" t="s">
        <v>2396</v>
      </c>
      <c r="F636" s="28" t="s">
        <v>2380</v>
      </c>
      <c r="G636" s="34" t="s">
        <v>2383</v>
      </c>
      <c r="H636" s="28" t="s">
        <v>2380</v>
      </c>
      <c r="I636" s="26" t="s">
        <v>2378</v>
      </c>
      <c r="J636" s="34" t="s">
        <v>1919</v>
      </c>
      <c r="K636" s="45" t="s">
        <v>1920</v>
      </c>
    </row>
    <row r="637" spans="1:11" x14ac:dyDescent="0.25">
      <c r="A637" s="34">
        <v>29</v>
      </c>
      <c r="B637" s="112"/>
      <c r="C637" s="112"/>
      <c r="D637" s="28" t="s">
        <v>268</v>
      </c>
      <c r="E637" s="28" t="s">
        <v>2396</v>
      </c>
      <c r="F637" s="28" t="s">
        <v>2380</v>
      </c>
      <c r="G637" s="34" t="s">
        <v>2378</v>
      </c>
      <c r="H637" s="28" t="s">
        <v>2380</v>
      </c>
      <c r="I637" s="26" t="s">
        <v>2380</v>
      </c>
      <c r="J637" s="34" t="s">
        <v>1921</v>
      </c>
      <c r="K637" s="45" t="s">
        <v>1922</v>
      </c>
    </row>
    <row r="638" spans="1:11" x14ac:dyDescent="0.25">
      <c r="A638" s="34">
        <v>30</v>
      </c>
      <c r="B638" s="112"/>
      <c r="C638" s="112"/>
      <c r="D638" s="28" t="s">
        <v>269</v>
      </c>
      <c r="E638" s="28" t="s">
        <v>2396</v>
      </c>
      <c r="F638" s="28" t="s">
        <v>2380</v>
      </c>
      <c r="G638" s="34" t="s">
        <v>2378</v>
      </c>
      <c r="H638" s="28" t="s">
        <v>2380</v>
      </c>
      <c r="I638" s="26" t="s">
        <v>2380</v>
      </c>
      <c r="J638" s="34" t="s">
        <v>1921</v>
      </c>
      <c r="K638" s="41" t="s">
        <v>1923</v>
      </c>
    </row>
    <row r="639" spans="1:11" x14ac:dyDescent="0.25">
      <c r="A639" s="34">
        <v>31</v>
      </c>
      <c r="B639" s="112"/>
      <c r="C639" s="112"/>
      <c r="D639" s="28" t="s">
        <v>270</v>
      </c>
      <c r="E639" s="28" t="s">
        <v>2396</v>
      </c>
      <c r="F639" s="28" t="s">
        <v>2380</v>
      </c>
      <c r="G639" s="34" t="s">
        <v>2378</v>
      </c>
      <c r="H639" s="28" t="s">
        <v>2380</v>
      </c>
      <c r="I639" s="26" t="s">
        <v>2380</v>
      </c>
      <c r="J639" s="34" t="s">
        <v>1921</v>
      </c>
      <c r="K639" s="41" t="s">
        <v>1924</v>
      </c>
    </row>
    <row r="640" spans="1:11" x14ac:dyDescent="0.25">
      <c r="A640" s="34">
        <v>32</v>
      </c>
      <c r="B640" s="112"/>
      <c r="C640" s="112"/>
      <c r="D640" s="28" t="s">
        <v>271</v>
      </c>
      <c r="E640" s="28" t="s">
        <v>2396</v>
      </c>
      <c r="F640" s="28" t="s">
        <v>2380</v>
      </c>
      <c r="G640" s="34" t="s">
        <v>2378</v>
      </c>
      <c r="H640" s="28" t="s">
        <v>2380</v>
      </c>
      <c r="I640" s="26" t="s">
        <v>2380</v>
      </c>
      <c r="J640" s="34" t="s">
        <v>1921</v>
      </c>
      <c r="K640" s="41" t="s">
        <v>1925</v>
      </c>
    </row>
    <row r="641" spans="1:11" x14ac:dyDescent="0.25">
      <c r="A641" s="34">
        <v>33</v>
      </c>
      <c r="B641" s="112"/>
      <c r="C641" s="112"/>
      <c r="D641" s="28" t="s">
        <v>272</v>
      </c>
      <c r="E641" s="28" t="s">
        <v>2396</v>
      </c>
      <c r="F641" s="28" t="s">
        <v>2380</v>
      </c>
      <c r="G641" s="34" t="s">
        <v>2378</v>
      </c>
      <c r="H641" s="28" t="s">
        <v>2380</v>
      </c>
      <c r="I641" s="26" t="s">
        <v>2380</v>
      </c>
      <c r="J641" s="34" t="s">
        <v>1921</v>
      </c>
      <c r="K641" s="41" t="s">
        <v>1926</v>
      </c>
    </row>
    <row r="642" spans="1:11" x14ac:dyDescent="0.25">
      <c r="A642" s="34">
        <v>34</v>
      </c>
      <c r="B642" s="112"/>
      <c r="C642" s="112"/>
      <c r="D642" s="28" t="s">
        <v>1746</v>
      </c>
      <c r="E642" s="28" t="s">
        <v>2396</v>
      </c>
      <c r="F642" s="28" t="s">
        <v>2380</v>
      </c>
      <c r="G642" s="34" t="s">
        <v>2378</v>
      </c>
      <c r="H642" s="28" t="s">
        <v>2380</v>
      </c>
      <c r="I642" s="26" t="s">
        <v>2380</v>
      </c>
      <c r="J642" s="34" t="s">
        <v>1921</v>
      </c>
      <c r="K642" s="41" t="s">
        <v>1927</v>
      </c>
    </row>
    <row r="643" spans="1:11" x14ac:dyDescent="0.25">
      <c r="A643" s="34">
        <v>35</v>
      </c>
      <c r="B643" s="112"/>
      <c r="C643" s="112"/>
      <c r="D643" s="28" t="s">
        <v>273</v>
      </c>
      <c r="E643" s="28" t="s">
        <v>2396</v>
      </c>
      <c r="F643" s="28" t="s">
        <v>2380</v>
      </c>
      <c r="G643" s="34" t="s">
        <v>2378</v>
      </c>
      <c r="H643" s="28" t="s">
        <v>2380</v>
      </c>
      <c r="I643" s="26" t="s">
        <v>2380</v>
      </c>
      <c r="J643" s="34" t="s">
        <v>1921</v>
      </c>
      <c r="K643" s="41" t="s">
        <v>1928</v>
      </c>
    </row>
    <row r="644" spans="1:11" x14ac:dyDescent="0.25">
      <c r="A644" s="34">
        <v>36</v>
      </c>
      <c r="B644" s="112"/>
      <c r="C644" s="112"/>
      <c r="D644" s="28" t="s">
        <v>274</v>
      </c>
      <c r="E644" s="28" t="s">
        <v>2396</v>
      </c>
      <c r="F644" s="28" t="s">
        <v>2380</v>
      </c>
      <c r="G644" s="34" t="s">
        <v>2378</v>
      </c>
      <c r="H644" s="28" t="s">
        <v>2380</v>
      </c>
      <c r="I644" s="26" t="s">
        <v>2380</v>
      </c>
      <c r="J644" s="34" t="s">
        <v>1921</v>
      </c>
      <c r="K644" s="41" t="s">
        <v>1929</v>
      </c>
    </row>
    <row r="645" spans="1:11" x14ac:dyDescent="0.25">
      <c r="A645" s="34">
        <v>37</v>
      </c>
      <c r="B645" s="112"/>
      <c r="C645" s="112"/>
      <c r="D645" s="28" t="s">
        <v>275</v>
      </c>
      <c r="E645" s="28" t="s">
        <v>2396</v>
      </c>
      <c r="F645" s="28" t="s">
        <v>2380</v>
      </c>
      <c r="G645" s="34" t="s">
        <v>2378</v>
      </c>
      <c r="H645" s="28" t="s">
        <v>2380</v>
      </c>
      <c r="I645" s="26" t="s">
        <v>2380</v>
      </c>
      <c r="J645" s="34" t="s">
        <v>1921</v>
      </c>
      <c r="K645" s="41" t="s">
        <v>1930</v>
      </c>
    </row>
    <row r="646" spans="1:11" x14ac:dyDescent="0.25">
      <c r="A646" s="34">
        <v>38</v>
      </c>
      <c r="B646" s="112"/>
      <c r="C646" s="112"/>
      <c r="D646" s="28" t="s">
        <v>276</v>
      </c>
      <c r="E646" s="28" t="s">
        <v>2396</v>
      </c>
      <c r="F646" s="28" t="s">
        <v>2380</v>
      </c>
      <c r="G646" s="34" t="s">
        <v>2378</v>
      </c>
      <c r="H646" s="28" t="s">
        <v>2380</v>
      </c>
      <c r="I646" s="26" t="s">
        <v>2380</v>
      </c>
      <c r="J646" s="34" t="s">
        <v>1921</v>
      </c>
      <c r="K646" s="41" t="s">
        <v>1931</v>
      </c>
    </row>
    <row r="647" spans="1:11" x14ac:dyDescent="0.25">
      <c r="A647" s="34">
        <v>39</v>
      </c>
      <c r="B647" s="112"/>
      <c r="C647" s="112"/>
      <c r="D647" s="28" t="s">
        <v>277</v>
      </c>
      <c r="E647" s="28" t="s">
        <v>2389</v>
      </c>
      <c r="F647" s="28" t="s">
        <v>2383</v>
      </c>
      <c r="G647" s="34" t="s">
        <v>2378</v>
      </c>
      <c r="H647" s="28" t="s">
        <v>2380</v>
      </c>
      <c r="I647" s="26" t="s">
        <v>2378</v>
      </c>
      <c r="J647" s="34" t="s">
        <v>1932</v>
      </c>
      <c r="K647" s="41" t="s">
        <v>1933</v>
      </c>
    </row>
    <row r="648" spans="1:11" x14ac:dyDescent="0.25">
      <c r="A648" s="34">
        <v>40</v>
      </c>
      <c r="B648" s="112"/>
      <c r="C648" s="112"/>
      <c r="D648" s="28" t="s">
        <v>278</v>
      </c>
      <c r="E648" s="28" t="s">
        <v>2383</v>
      </c>
      <c r="F648" s="28" t="s">
        <v>2383</v>
      </c>
      <c r="G648" s="34" t="s">
        <v>2380</v>
      </c>
      <c r="H648" s="28" t="s">
        <v>2380</v>
      </c>
      <c r="I648" s="26" t="s">
        <v>2380</v>
      </c>
      <c r="J648" s="34" t="s">
        <v>1932</v>
      </c>
      <c r="K648" s="41" t="s">
        <v>1934</v>
      </c>
    </row>
    <row r="649" spans="1:11" x14ac:dyDescent="0.25">
      <c r="A649" s="34">
        <v>41</v>
      </c>
      <c r="B649" s="112"/>
      <c r="C649" s="112"/>
      <c r="D649" s="28" t="s">
        <v>279</v>
      </c>
      <c r="E649" s="28" t="s">
        <v>2383</v>
      </c>
      <c r="F649" s="28" t="s">
        <v>2380</v>
      </c>
      <c r="G649" s="34" t="s">
        <v>2380</v>
      </c>
      <c r="H649" s="28" t="s">
        <v>2380</v>
      </c>
      <c r="I649" s="26" t="s">
        <v>2378</v>
      </c>
      <c r="J649" s="34" t="s">
        <v>1935</v>
      </c>
      <c r="K649" s="41" t="s">
        <v>1936</v>
      </c>
    </row>
    <row r="650" spans="1:11" x14ac:dyDescent="0.25">
      <c r="A650" s="34">
        <v>42</v>
      </c>
      <c r="B650" s="112"/>
      <c r="C650" s="112"/>
      <c r="D650" s="28" t="s">
        <v>280</v>
      </c>
      <c r="E650" s="28" t="s">
        <v>2378</v>
      </c>
      <c r="F650" s="28" t="s">
        <v>2383</v>
      </c>
      <c r="G650" s="34" t="s">
        <v>2380</v>
      </c>
      <c r="H650" s="28" t="s">
        <v>2376</v>
      </c>
      <c r="I650" s="26" t="s">
        <v>2376</v>
      </c>
      <c r="J650" s="34" t="s">
        <v>1937</v>
      </c>
      <c r="K650" s="41" t="s">
        <v>1938</v>
      </c>
    </row>
    <row r="651" spans="1:11" x14ac:dyDescent="0.25">
      <c r="A651" s="34">
        <v>43</v>
      </c>
      <c r="B651" s="112"/>
      <c r="C651" s="112"/>
      <c r="D651" s="28" t="s">
        <v>281</v>
      </c>
      <c r="E651" s="28" t="s">
        <v>2378</v>
      </c>
      <c r="F651" s="28" t="s">
        <v>2383</v>
      </c>
      <c r="G651" s="34" t="s">
        <v>2380</v>
      </c>
      <c r="H651" s="28" t="s">
        <v>2376</v>
      </c>
      <c r="I651" s="26" t="s">
        <v>2376</v>
      </c>
      <c r="J651" s="34" t="s">
        <v>1937</v>
      </c>
      <c r="K651" s="41" t="s">
        <v>1939</v>
      </c>
    </row>
    <row r="652" spans="1:11" x14ac:dyDescent="0.25">
      <c r="A652" s="34">
        <v>44</v>
      </c>
      <c r="B652" s="112"/>
      <c r="C652" s="112"/>
      <c r="D652" s="28" t="s">
        <v>282</v>
      </c>
      <c r="E652" s="28" t="s">
        <v>2380</v>
      </c>
      <c r="F652" s="28" t="s">
        <v>2380</v>
      </c>
      <c r="G652" s="34" t="s">
        <v>2380</v>
      </c>
      <c r="H652" s="28" t="s">
        <v>2396</v>
      </c>
      <c r="I652" s="26" t="s">
        <v>2380</v>
      </c>
      <c r="J652" s="34" t="s">
        <v>1940</v>
      </c>
      <c r="K652" s="43"/>
    </row>
    <row r="653" spans="1:11" x14ac:dyDescent="0.25">
      <c r="A653" s="34">
        <v>45</v>
      </c>
      <c r="B653" s="112"/>
      <c r="C653" s="112"/>
      <c r="D653" s="28" t="s">
        <v>283</v>
      </c>
      <c r="E653" s="28" t="s">
        <v>2383</v>
      </c>
      <c r="F653" s="28" t="s">
        <v>2380</v>
      </c>
      <c r="G653" s="34" t="s">
        <v>2380</v>
      </c>
      <c r="H653" s="28" t="s">
        <v>2383</v>
      </c>
      <c r="I653" s="26" t="s">
        <v>2380</v>
      </c>
      <c r="J653" s="34" t="s">
        <v>1941</v>
      </c>
      <c r="K653" s="43"/>
    </row>
    <row r="654" spans="1:11" x14ac:dyDescent="0.25">
      <c r="A654" s="34">
        <v>46</v>
      </c>
      <c r="B654" s="112"/>
      <c r="C654" s="112"/>
      <c r="D654" s="28" t="s">
        <v>284</v>
      </c>
      <c r="E654" s="28" t="s">
        <v>2383</v>
      </c>
      <c r="F654" s="28" t="s">
        <v>2380</v>
      </c>
      <c r="G654" s="34" t="s">
        <v>2380</v>
      </c>
      <c r="H654" s="28" t="s">
        <v>2383</v>
      </c>
      <c r="I654" s="26" t="s">
        <v>2380</v>
      </c>
      <c r="J654" s="34" t="s">
        <v>1942</v>
      </c>
      <c r="K654" s="45" t="s">
        <v>1943</v>
      </c>
    </row>
    <row r="655" spans="1:11" x14ac:dyDescent="0.25">
      <c r="A655" s="34">
        <v>47</v>
      </c>
      <c r="B655" s="112"/>
      <c r="C655" s="112"/>
      <c r="D655" s="28" t="s">
        <v>285</v>
      </c>
      <c r="E655" s="28" t="s">
        <v>2383</v>
      </c>
      <c r="F655" s="28" t="s">
        <v>2380</v>
      </c>
      <c r="G655" s="34" t="s">
        <v>2380</v>
      </c>
      <c r="H655" s="28" t="s">
        <v>2383</v>
      </c>
      <c r="I655" s="26" t="s">
        <v>2380</v>
      </c>
      <c r="J655" s="34" t="s">
        <v>1942</v>
      </c>
      <c r="K655" s="41" t="s">
        <v>1944</v>
      </c>
    </row>
    <row r="656" spans="1:11" x14ac:dyDescent="0.25">
      <c r="A656" s="34">
        <v>48</v>
      </c>
      <c r="B656" s="112"/>
      <c r="C656" s="112"/>
      <c r="D656" s="28" t="s">
        <v>286</v>
      </c>
      <c r="E656" s="28" t="s">
        <v>2400</v>
      </c>
      <c r="F656" s="28" t="s">
        <v>2378</v>
      </c>
      <c r="G656" s="34" t="s">
        <v>2378</v>
      </c>
      <c r="H656" s="28" t="s">
        <v>2383</v>
      </c>
      <c r="I656" s="26" t="s">
        <v>2380</v>
      </c>
      <c r="J656" s="34" t="s">
        <v>1945</v>
      </c>
      <c r="K656" s="41" t="s">
        <v>1946</v>
      </c>
    </row>
    <row r="657" spans="1:11" x14ac:dyDescent="0.25">
      <c r="A657" s="34">
        <v>49</v>
      </c>
      <c r="B657" s="112"/>
      <c r="C657" s="112"/>
      <c r="D657" s="28" t="s">
        <v>287</v>
      </c>
      <c r="E657" s="28" t="s">
        <v>2389</v>
      </c>
      <c r="F657" s="28" t="s">
        <v>2392</v>
      </c>
      <c r="G657" s="34" t="s">
        <v>2378</v>
      </c>
      <c r="H657" s="28" t="s">
        <v>2383</v>
      </c>
      <c r="I657" s="26" t="s">
        <v>2380</v>
      </c>
      <c r="J657" s="34" t="s">
        <v>1947</v>
      </c>
      <c r="K657" s="45" t="s">
        <v>1948</v>
      </c>
    </row>
    <row r="658" spans="1:11" x14ac:dyDescent="0.25">
      <c r="A658" s="34">
        <v>50</v>
      </c>
      <c r="B658" s="112"/>
      <c r="C658" s="112"/>
      <c r="D658" s="28" t="s">
        <v>1747</v>
      </c>
      <c r="E658" s="28" t="s">
        <v>2383</v>
      </c>
      <c r="F658" s="28" t="s">
        <v>2380</v>
      </c>
      <c r="G658" s="34" t="s">
        <v>2378</v>
      </c>
      <c r="H658" s="28" t="s">
        <v>2380</v>
      </c>
      <c r="I658" s="26" t="s">
        <v>2378</v>
      </c>
      <c r="J658" s="34" t="s">
        <v>1947</v>
      </c>
      <c r="K658" s="41" t="s">
        <v>1949</v>
      </c>
    </row>
    <row r="659" spans="1:11" x14ac:dyDescent="0.25">
      <c r="A659" s="34">
        <v>51</v>
      </c>
      <c r="B659" s="112"/>
      <c r="C659" s="112"/>
      <c r="D659" s="28" t="s">
        <v>288</v>
      </c>
      <c r="E659" s="28" t="s">
        <v>2396</v>
      </c>
      <c r="F659" s="28" t="s">
        <v>2383</v>
      </c>
      <c r="G659" s="34" t="s">
        <v>2378</v>
      </c>
      <c r="H659" s="28" t="s">
        <v>2383</v>
      </c>
      <c r="I659" s="26" t="s">
        <v>2380</v>
      </c>
      <c r="J659" s="34" t="s">
        <v>1950</v>
      </c>
      <c r="K659" s="41" t="s">
        <v>1951</v>
      </c>
    </row>
    <row r="660" spans="1:11" x14ac:dyDescent="0.25">
      <c r="A660" s="34">
        <v>52</v>
      </c>
      <c r="B660" s="112"/>
      <c r="C660" s="112"/>
      <c r="D660" s="28" t="s">
        <v>289</v>
      </c>
      <c r="E660" s="28" t="s">
        <v>2383</v>
      </c>
      <c r="F660" s="28" t="s">
        <v>2380</v>
      </c>
      <c r="G660" s="34" t="s">
        <v>2378</v>
      </c>
      <c r="H660" s="28" t="s">
        <v>2380</v>
      </c>
      <c r="I660" s="26" t="s">
        <v>2380</v>
      </c>
      <c r="J660" s="34" t="s">
        <v>1952</v>
      </c>
      <c r="K660" s="43"/>
    </row>
    <row r="661" spans="1:11" x14ac:dyDescent="0.25">
      <c r="A661" s="34">
        <v>53</v>
      </c>
      <c r="B661" s="112"/>
      <c r="C661" s="112"/>
      <c r="D661" s="28" t="s">
        <v>290</v>
      </c>
      <c r="E661" s="28" t="s">
        <v>2400</v>
      </c>
      <c r="F661" s="28" t="s">
        <v>2383</v>
      </c>
      <c r="G661" s="34" t="s">
        <v>2380</v>
      </c>
      <c r="H661" s="28" t="s">
        <v>2396</v>
      </c>
      <c r="I661" s="26" t="s">
        <v>2380</v>
      </c>
      <c r="J661" s="34" t="s">
        <v>1952</v>
      </c>
      <c r="K661" s="41" t="s">
        <v>1953</v>
      </c>
    </row>
    <row r="662" spans="1:11" x14ac:dyDescent="0.25">
      <c r="A662" s="34">
        <v>54</v>
      </c>
      <c r="B662" s="112"/>
      <c r="C662" s="112"/>
      <c r="D662" s="28" t="s">
        <v>291</v>
      </c>
      <c r="E662" s="28" t="s">
        <v>2400</v>
      </c>
      <c r="F662" s="28" t="s">
        <v>2376</v>
      </c>
      <c r="G662" s="34" t="s">
        <v>2380</v>
      </c>
      <c r="H662" s="28" t="s">
        <v>2380</v>
      </c>
      <c r="I662" s="26" t="s">
        <v>2380</v>
      </c>
      <c r="J662" s="34" t="s">
        <v>1954</v>
      </c>
      <c r="K662" s="41" t="s">
        <v>1955</v>
      </c>
    </row>
    <row r="663" spans="1:11" x14ac:dyDescent="0.25">
      <c r="A663" s="34">
        <v>55</v>
      </c>
      <c r="B663" s="112"/>
      <c r="C663" s="112"/>
      <c r="D663" s="28" t="s">
        <v>1748</v>
      </c>
      <c r="E663" s="28" t="s">
        <v>2383</v>
      </c>
      <c r="F663" s="28" t="s">
        <v>2380</v>
      </c>
      <c r="G663" s="34" t="s">
        <v>2378</v>
      </c>
      <c r="H663" s="28" t="s">
        <v>2383</v>
      </c>
      <c r="I663" s="26" t="s">
        <v>2378</v>
      </c>
      <c r="J663" s="34" t="s">
        <v>1956</v>
      </c>
      <c r="K663" s="41" t="s">
        <v>1957</v>
      </c>
    </row>
    <row r="664" spans="1:11" x14ac:dyDescent="0.25">
      <c r="A664" s="34">
        <v>56</v>
      </c>
      <c r="B664" s="112"/>
      <c r="C664" s="112"/>
      <c r="D664" s="28" t="s">
        <v>292</v>
      </c>
      <c r="E664" s="28" t="s">
        <v>2396</v>
      </c>
      <c r="F664" s="28" t="s">
        <v>2380</v>
      </c>
      <c r="G664" s="34" t="s">
        <v>2378</v>
      </c>
      <c r="H664" s="28" t="s">
        <v>2383</v>
      </c>
      <c r="I664" s="26" t="s">
        <v>2378</v>
      </c>
      <c r="J664" s="34" t="s">
        <v>1958</v>
      </c>
      <c r="K664" s="41" t="s">
        <v>1959</v>
      </c>
    </row>
    <row r="665" spans="1:11" x14ac:dyDescent="0.25">
      <c r="A665" s="34">
        <v>57</v>
      </c>
      <c r="B665" s="112"/>
      <c r="C665" s="112"/>
      <c r="D665" s="28" t="s">
        <v>293</v>
      </c>
      <c r="E665" s="28" t="s">
        <v>2383</v>
      </c>
      <c r="F665" s="28" t="s">
        <v>2380</v>
      </c>
      <c r="G665" s="34" t="s">
        <v>2380</v>
      </c>
      <c r="H665" s="28" t="s">
        <v>2383</v>
      </c>
      <c r="I665" s="26" t="s">
        <v>2380</v>
      </c>
      <c r="J665" s="34" t="s">
        <v>1958</v>
      </c>
      <c r="K665" s="41" t="s">
        <v>1960</v>
      </c>
    </row>
    <row r="666" spans="1:11" x14ac:dyDescent="0.25">
      <c r="A666" s="34">
        <v>58</v>
      </c>
      <c r="B666" s="112"/>
      <c r="C666" s="112"/>
      <c r="D666" s="28" t="s">
        <v>294</v>
      </c>
      <c r="E666" s="28" t="s">
        <v>2383</v>
      </c>
      <c r="F666" s="28" t="s">
        <v>2380</v>
      </c>
      <c r="G666" s="34" t="s">
        <v>2380</v>
      </c>
      <c r="H666" s="28" t="s">
        <v>2380</v>
      </c>
      <c r="I666" s="26" t="s">
        <v>2378</v>
      </c>
      <c r="J666" s="34" t="s">
        <v>1961</v>
      </c>
      <c r="K666" s="41" t="s">
        <v>1962</v>
      </c>
    </row>
    <row r="667" spans="1:11" x14ac:dyDescent="0.25">
      <c r="A667" s="34">
        <v>59</v>
      </c>
      <c r="B667" s="112"/>
      <c r="C667" s="112"/>
      <c r="D667" s="28" t="s">
        <v>295</v>
      </c>
      <c r="E667" s="28" t="s">
        <v>2383</v>
      </c>
      <c r="F667" s="28" t="s">
        <v>2380</v>
      </c>
      <c r="G667" s="34" t="s">
        <v>2380</v>
      </c>
      <c r="H667" s="28" t="s">
        <v>2383</v>
      </c>
      <c r="I667" s="26" t="s">
        <v>2378</v>
      </c>
      <c r="J667" s="34" t="s">
        <v>1902</v>
      </c>
      <c r="K667" s="41" t="s">
        <v>1963</v>
      </c>
    </row>
    <row r="668" spans="1:11" x14ac:dyDescent="0.25">
      <c r="A668" s="34">
        <v>60</v>
      </c>
      <c r="B668" s="112"/>
      <c r="C668" s="112"/>
      <c r="D668" s="28" t="s">
        <v>296</v>
      </c>
      <c r="E668" s="28" t="s">
        <v>2392</v>
      </c>
      <c r="F668" s="28" t="s">
        <v>2383</v>
      </c>
      <c r="G668" s="34" t="s">
        <v>2376</v>
      </c>
      <c r="H668" s="28" t="s">
        <v>2376</v>
      </c>
      <c r="I668" s="26" t="s">
        <v>2380</v>
      </c>
      <c r="J668" s="34" t="s">
        <v>1964</v>
      </c>
      <c r="K668" s="41" t="s">
        <v>1965</v>
      </c>
    </row>
    <row r="669" spans="1:11" x14ac:dyDescent="0.25">
      <c r="A669" s="34">
        <v>61</v>
      </c>
      <c r="B669" s="112"/>
      <c r="C669" s="112"/>
      <c r="D669" s="28" t="s">
        <v>297</v>
      </c>
      <c r="E669" s="28" t="s">
        <v>2392</v>
      </c>
      <c r="F669" s="28" t="s">
        <v>2380</v>
      </c>
      <c r="G669" s="34" t="s">
        <v>2378</v>
      </c>
      <c r="H669" s="28" t="s">
        <v>2376</v>
      </c>
      <c r="I669" s="26" t="s">
        <v>2376</v>
      </c>
      <c r="J669" s="34" t="s">
        <v>1966</v>
      </c>
      <c r="K669" s="41" t="s">
        <v>1967</v>
      </c>
    </row>
    <row r="670" spans="1:11" x14ac:dyDescent="0.25">
      <c r="A670" s="34">
        <v>62</v>
      </c>
      <c r="B670" s="112"/>
      <c r="C670" s="112"/>
      <c r="D670" s="28" t="s">
        <v>299</v>
      </c>
      <c r="E670" s="28" t="s">
        <v>2400</v>
      </c>
      <c r="F670" s="28" t="s">
        <v>2376</v>
      </c>
      <c r="G670" s="34" t="s">
        <v>2380</v>
      </c>
      <c r="H670" s="28" t="s">
        <v>2380</v>
      </c>
      <c r="I670" s="26" t="s">
        <v>2380</v>
      </c>
      <c r="J670" s="34" t="s">
        <v>1968</v>
      </c>
      <c r="K670" s="41" t="s">
        <v>1969</v>
      </c>
    </row>
    <row r="671" spans="1:11" x14ac:dyDescent="0.25">
      <c r="A671" s="34">
        <v>63</v>
      </c>
      <c r="B671" s="112"/>
      <c r="C671" s="112"/>
      <c r="D671" s="28" t="s">
        <v>300</v>
      </c>
      <c r="E671" s="28" t="s">
        <v>2383</v>
      </c>
      <c r="F671" s="28" t="s">
        <v>2380</v>
      </c>
      <c r="G671" s="34" t="s">
        <v>2380</v>
      </c>
      <c r="H671" s="28" t="s">
        <v>2383</v>
      </c>
      <c r="I671" s="26" t="s">
        <v>2380</v>
      </c>
      <c r="J671" s="34" t="s">
        <v>1970</v>
      </c>
      <c r="K671" s="41" t="s">
        <v>1971</v>
      </c>
    </row>
    <row r="672" spans="1:11" x14ac:dyDescent="0.25">
      <c r="A672" s="34">
        <v>64</v>
      </c>
      <c r="B672" s="112"/>
      <c r="C672" s="112"/>
      <c r="D672" s="28" t="s">
        <v>301</v>
      </c>
      <c r="E672" s="28" t="s">
        <v>2396</v>
      </c>
      <c r="F672" s="28" t="s">
        <v>2383</v>
      </c>
      <c r="G672" s="34" t="s">
        <v>2383</v>
      </c>
      <c r="H672" s="28" t="s">
        <v>2383</v>
      </c>
      <c r="I672" s="26" t="s">
        <v>2380</v>
      </c>
      <c r="J672" s="34" t="s">
        <v>1972</v>
      </c>
      <c r="K672" s="41" t="s">
        <v>1973</v>
      </c>
    </row>
    <row r="673" spans="1:11" x14ac:dyDescent="0.25">
      <c r="A673" s="34">
        <v>65</v>
      </c>
      <c r="B673" s="112"/>
      <c r="C673" s="112"/>
      <c r="D673" s="28" t="s">
        <v>302</v>
      </c>
      <c r="E673" s="28" t="s">
        <v>2400</v>
      </c>
      <c r="F673" s="28" t="s">
        <v>2376</v>
      </c>
      <c r="G673" s="34" t="s">
        <v>2380</v>
      </c>
      <c r="H673" s="28" t="s">
        <v>2383</v>
      </c>
      <c r="I673" s="26" t="s">
        <v>2380</v>
      </c>
      <c r="J673" s="34" t="s">
        <v>1974</v>
      </c>
      <c r="K673" s="41" t="s">
        <v>1975</v>
      </c>
    </row>
    <row r="674" spans="1:11" x14ac:dyDescent="0.25">
      <c r="A674" s="34">
        <v>66</v>
      </c>
      <c r="B674" s="112"/>
      <c r="C674" s="112"/>
      <c r="D674" s="28" t="s">
        <v>303</v>
      </c>
      <c r="E674" s="28" t="s">
        <v>2383</v>
      </c>
      <c r="F674" s="28" t="s">
        <v>2380</v>
      </c>
      <c r="G674" s="34" t="s">
        <v>2380</v>
      </c>
      <c r="H674" s="28" t="s">
        <v>2380</v>
      </c>
      <c r="I674" s="26" t="s">
        <v>2380</v>
      </c>
      <c r="J674" s="34" t="s">
        <v>1894</v>
      </c>
      <c r="K674" s="41" t="s">
        <v>1976</v>
      </c>
    </row>
    <row r="675" spans="1:11" x14ac:dyDescent="0.25">
      <c r="A675" s="34">
        <v>67</v>
      </c>
      <c r="B675" s="112"/>
      <c r="C675" s="112"/>
      <c r="D675" s="28" t="s">
        <v>304</v>
      </c>
      <c r="E675" s="28" t="s">
        <v>2389</v>
      </c>
      <c r="F675" s="28" t="s">
        <v>2383</v>
      </c>
      <c r="G675" s="34" t="s">
        <v>2380</v>
      </c>
      <c r="H675" s="28" t="s">
        <v>2383</v>
      </c>
      <c r="I675" s="26" t="s">
        <v>2380</v>
      </c>
      <c r="J675" s="34" t="s">
        <v>1977</v>
      </c>
      <c r="K675" s="41" t="s">
        <v>1978</v>
      </c>
    </row>
    <row r="676" spans="1:11" x14ac:dyDescent="0.25">
      <c r="A676" s="34">
        <v>68</v>
      </c>
      <c r="B676" s="112"/>
      <c r="C676" s="112"/>
      <c r="D676" s="28" t="s">
        <v>305</v>
      </c>
      <c r="E676" s="28" t="s">
        <v>2400</v>
      </c>
      <c r="F676" s="28" t="s">
        <v>2376</v>
      </c>
      <c r="G676" s="34" t="s">
        <v>2376</v>
      </c>
      <c r="H676" s="28" t="s">
        <v>2400</v>
      </c>
      <c r="I676" s="26" t="s">
        <v>2378</v>
      </c>
      <c r="J676" s="34" t="s">
        <v>1906</v>
      </c>
      <c r="K676" s="43"/>
    </row>
    <row r="677" spans="1:11" x14ac:dyDescent="0.25">
      <c r="A677" s="34">
        <v>69</v>
      </c>
      <c r="B677" s="112"/>
      <c r="C677" s="112"/>
      <c r="D677" s="28" t="s">
        <v>306</v>
      </c>
      <c r="E677" s="28" t="s">
        <v>2400</v>
      </c>
      <c r="F677" s="28" t="s">
        <v>2376</v>
      </c>
      <c r="G677" s="34" t="s">
        <v>2378</v>
      </c>
      <c r="H677" s="28" t="s">
        <v>2400</v>
      </c>
      <c r="I677" s="26" t="s">
        <v>2378</v>
      </c>
      <c r="J677" s="34" t="s">
        <v>1906</v>
      </c>
      <c r="K677" s="41" t="s">
        <v>1979</v>
      </c>
    </row>
    <row r="678" spans="1:11" x14ac:dyDescent="0.25">
      <c r="A678" s="34">
        <v>70</v>
      </c>
      <c r="B678" s="112"/>
      <c r="C678" s="112"/>
      <c r="D678" s="28" t="s">
        <v>307</v>
      </c>
      <c r="E678" s="28" t="s">
        <v>2378</v>
      </c>
      <c r="F678" s="28" t="s">
        <v>2389</v>
      </c>
      <c r="G678" s="34" t="s">
        <v>2380</v>
      </c>
      <c r="H678" s="28" t="s">
        <v>2396</v>
      </c>
      <c r="I678" s="26" t="s">
        <v>2380</v>
      </c>
      <c r="J678" s="34" t="s">
        <v>1980</v>
      </c>
      <c r="K678" s="43"/>
    </row>
    <row r="679" spans="1:11" x14ac:dyDescent="0.25">
      <c r="A679" s="34">
        <v>71</v>
      </c>
      <c r="B679" s="112"/>
      <c r="C679" s="112"/>
      <c r="D679" s="28" t="s">
        <v>308</v>
      </c>
      <c r="E679" s="28" t="s">
        <v>2392</v>
      </c>
      <c r="F679" s="28" t="s">
        <v>2383</v>
      </c>
      <c r="G679" s="34" t="s">
        <v>2380</v>
      </c>
      <c r="H679" s="28" t="s">
        <v>2376</v>
      </c>
      <c r="I679" s="26" t="s">
        <v>2380</v>
      </c>
      <c r="J679" s="34" t="s">
        <v>1981</v>
      </c>
      <c r="K679" s="41" t="s">
        <v>1982</v>
      </c>
    </row>
    <row r="680" spans="1:11" x14ac:dyDescent="0.25">
      <c r="A680" s="34">
        <v>72</v>
      </c>
      <c r="B680" s="112"/>
      <c r="C680" s="112"/>
      <c r="D680" s="28" t="s">
        <v>309</v>
      </c>
      <c r="E680" s="28" t="s">
        <v>2392</v>
      </c>
      <c r="F680" s="28" t="s">
        <v>2383</v>
      </c>
      <c r="G680" s="34" t="s">
        <v>2378</v>
      </c>
      <c r="H680" s="28" t="s">
        <v>2376</v>
      </c>
      <c r="I680" s="26" t="s">
        <v>2383</v>
      </c>
      <c r="J680" s="34" t="s">
        <v>1981</v>
      </c>
      <c r="K680" s="41" t="s">
        <v>1983</v>
      </c>
    </row>
    <row r="681" spans="1:11" x14ac:dyDescent="0.25">
      <c r="A681" s="34">
        <v>73</v>
      </c>
      <c r="B681" s="112"/>
      <c r="C681" s="112"/>
      <c r="D681" s="28" t="s">
        <v>310</v>
      </c>
      <c r="E681" s="28" t="s">
        <v>2383</v>
      </c>
      <c r="F681" s="28" t="s">
        <v>2380</v>
      </c>
      <c r="G681" s="34" t="s">
        <v>2383</v>
      </c>
      <c r="H681" s="28" t="s">
        <v>2380</v>
      </c>
      <c r="I681" s="26" t="s">
        <v>2380</v>
      </c>
      <c r="J681" s="34" t="s">
        <v>1984</v>
      </c>
      <c r="K681" s="43"/>
    </row>
    <row r="682" spans="1:11" x14ac:dyDescent="0.25">
      <c r="A682" s="34">
        <v>74</v>
      </c>
      <c r="B682" s="112"/>
      <c r="C682" s="112"/>
      <c r="D682" s="28" t="s">
        <v>311</v>
      </c>
      <c r="E682" s="28" t="s">
        <v>2383</v>
      </c>
      <c r="F682" s="28" t="s">
        <v>2380</v>
      </c>
      <c r="G682" s="34" t="s">
        <v>2380</v>
      </c>
      <c r="H682" s="28" t="s">
        <v>2378</v>
      </c>
      <c r="I682" s="26" t="s">
        <v>2380</v>
      </c>
      <c r="J682" s="34" t="s">
        <v>1985</v>
      </c>
      <c r="K682" s="43"/>
    </row>
    <row r="683" spans="1:11" x14ac:dyDescent="0.25">
      <c r="A683" s="34">
        <v>75</v>
      </c>
      <c r="B683" s="112"/>
      <c r="C683" s="112"/>
      <c r="D683" s="28" t="s">
        <v>312</v>
      </c>
      <c r="E683" s="28" t="s">
        <v>2380</v>
      </c>
      <c r="F683" s="28" t="s">
        <v>2392</v>
      </c>
      <c r="G683" s="34" t="s">
        <v>2380</v>
      </c>
      <c r="H683" s="28" t="s">
        <v>2378</v>
      </c>
      <c r="I683" s="26" t="s">
        <v>2380</v>
      </c>
      <c r="J683" s="34" t="s">
        <v>1986</v>
      </c>
      <c r="K683" s="43"/>
    </row>
    <row r="684" spans="1:11" x14ac:dyDescent="0.25">
      <c r="A684" s="34">
        <v>76</v>
      </c>
      <c r="B684" s="112"/>
      <c r="C684" s="112"/>
      <c r="D684" s="28" t="s">
        <v>313</v>
      </c>
      <c r="E684" s="28" t="s">
        <v>2383</v>
      </c>
      <c r="F684" s="28" t="s">
        <v>2380</v>
      </c>
      <c r="G684" s="34" t="s">
        <v>2378</v>
      </c>
      <c r="H684" s="28" t="s">
        <v>2383</v>
      </c>
      <c r="I684" s="26" t="s">
        <v>2380</v>
      </c>
      <c r="J684" s="34" t="s">
        <v>1987</v>
      </c>
      <c r="K684" s="41" t="s">
        <v>1988</v>
      </c>
    </row>
    <row r="685" spans="1:11" x14ac:dyDescent="0.25">
      <c r="A685" s="34">
        <v>77</v>
      </c>
      <c r="B685" s="112"/>
      <c r="C685" s="112"/>
      <c r="D685" s="28" t="s">
        <v>314</v>
      </c>
      <c r="E685" s="28" t="s">
        <v>2383</v>
      </c>
      <c r="F685" s="28" t="s">
        <v>2380</v>
      </c>
      <c r="G685" s="34" t="s">
        <v>2378</v>
      </c>
      <c r="H685" s="28" t="s">
        <v>2383</v>
      </c>
      <c r="I685" s="26" t="s">
        <v>2380</v>
      </c>
      <c r="J685" s="34" t="s">
        <v>1989</v>
      </c>
      <c r="K685" s="41" t="s">
        <v>1990</v>
      </c>
    </row>
    <row r="686" spans="1:11" x14ac:dyDescent="0.25">
      <c r="A686" s="34">
        <v>78</v>
      </c>
      <c r="B686" s="112"/>
      <c r="C686" s="112"/>
      <c r="D686" s="28" t="s">
        <v>315</v>
      </c>
      <c r="E686" s="28" t="s">
        <v>2400</v>
      </c>
      <c r="F686" s="28" t="s">
        <v>2376</v>
      </c>
      <c r="G686" s="34" t="s">
        <v>2378</v>
      </c>
      <c r="H686" s="28" t="s">
        <v>2383</v>
      </c>
      <c r="I686" s="26" t="s">
        <v>2380</v>
      </c>
      <c r="J686" s="34" t="s">
        <v>1991</v>
      </c>
      <c r="K686" s="41" t="s">
        <v>1992</v>
      </c>
    </row>
    <row r="687" spans="1:11" x14ac:dyDescent="0.25">
      <c r="A687" s="34">
        <v>79</v>
      </c>
      <c r="B687" s="112"/>
      <c r="C687" s="112"/>
      <c r="D687" s="28" t="s">
        <v>316</v>
      </c>
      <c r="E687" s="28" t="s">
        <v>2383</v>
      </c>
      <c r="F687" s="28" t="s">
        <v>2380</v>
      </c>
      <c r="G687" s="34" t="s">
        <v>2378</v>
      </c>
      <c r="H687" s="28" t="s">
        <v>2383</v>
      </c>
      <c r="I687" s="26" t="s">
        <v>2380</v>
      </c>
      <c r="J687" s="34" t="s">
        <v>1993</v>
      </c>
      <c r="K687" s="41" t="s">
        <v>1994</v>
      </c>
    </row>
    <row r="688" spans="1:11" x14ac:dyDescent="0.25">
      <c r="A688" s="34">
        <v>80</v>
      </c>
      <c r="B688" s="112"/>
      <c r="C688" s="112"/>
      <c r="D688" s="28" t="s">
        <v>317</v>
      </c>
      <c r="E688" s="28" t="s">
        <v>2383</v>
      </c>
      <c r="F688" s="28" t="s">
        <v>2380</v>
      </c>
      <c r="G688" s="34" t="s">
        <v>2378</v>
      </c>
      <c r="H688" s="28" t="s">
        <v>2383</v>
      </c>
      <c r="I688" s="26" t="s">
        <v>2378</v>
      </c>
      <c r="J688" s="34" t="s">
        <v>1995</v>
      </c>
      <c r="K688" s="43"/>
    </row>
    <row r="689" spans="1:11" x14ac:dyDescent="0.25">
      <c r="A689" s="34">
        <v>81</v>
      </c>
      <c r="B689" s="112"/>
      <c r="C689" s="112"/>
      <c r="D689" s="28" t="s">
        <v>318</v>
      </c>
      <c r="E689" s="28" t="s">
        <v>2383</v>
      </c>
      <c r="F689" s="28" t="s">
        <v>2380</v>
      </c>
      <c r="G689" s="34" t="s">
        <v>2380</v>
      </c>
      <c r="H689" s="28" t="s">
        <v>2380</v>
      </c>
      <c r="I689" s="26" t="s">
        <v>2378</v>
      </c>
      <c r="J689" s="34" t="s">
        <v>1996</v>
      </c>
      <c r="K689" s="41" t="s">
        <v>1997</v>
      </c>
    </row>
    <row r="690" spans="1:11" x14ac:dyDescent="0.25">
      <c r="A690" s="34">
        <v>82</v>
      </c>
      <c r="B690" s="112"/>
      <c r="C690" s="112"/>
      <c r="D690" s="28" t="s">
        <v>319</v>
      </c>
      <c r="E690" s="28" t="s">
        <v>2383</v>
      </c>
      <c r="F690" s="28" t="s">
        <v>2380</v>
      </c>
      <c r="G690" s="34" t="s">
        <v>2378</v>
      </c>
      <c r="H690" s="28" t="s">
        <v>2383</v>
      </c>
      <c r="I690" s="26" t="s">
        <v>2380</v>
      </c>
      <c r="J690" s="34" t="s">
        <v>1998</v>
      </c>
      <c r="K690" s="41" t="s">
        <v>1999</v>
      </c>
    </row>
    <row r="691" spans="1:11" x14ac:dyDescent="0.25">
      <c r="A691" s="34">
        <v>83</v>
      </c>
      <c r="B691" s="112"/>
      <c r="C691" s="112"/>
      <c r="D691" s="28" t="s">
        <v>320</v>
      </c>
      <c r="E691" s="28" t="s">
        <v>2383</v>
      </c>
      <c r="F691" s="28" t="s">
        <v>2380</v>
      </c>
      <c r="G691" s="34" t="s">
        <v>2380</v>
      </c>
      <c r="H691" s="28" t="s">
        <v>2383</v>
      </c>
      <c r="I691" s="26" t="s">
        <v>2378</v>
      </c>
      <c r="J691" s="34" t="s">
        <v>2000</v>
      </c>
      <c r="K691" s="41" t="s">
        <v>2001</v>
      </c>
    </row>
    <row r="692" spans="1:11" x14ac:dyDescent="0.25">
      <c r="A692" s="34">
        <v>84</v>
      </c>
      <c r="B692" s="112"/>
      <c r="C692" s="112"/>
      <c r="D692" s="28" t="s">
        <v>321</v>
      </c>
      <c r="E692" s="28" t="s">
        <v>2389</v>
      </c>
      <c r="F692" s="28" t="s">
        <v>2392</v>
      </c>
      <c r="G692" s="34" t="s">
        <v>2380</v>
      </c>
      <c r="H692" s="28" t="s">
        <v>2383</v>
      </c>
      <c r="I692" s="26" t="s">
        <v>2380</v>
      </c>
      <c r="J692" s="34" t="s">
        <v>2002</v>
      </c>
      <c r="K692" s="41" t="s">
        <v>2003</v>
      </c>
    </row>
    <row r="693" spans="1:11" x14ac:dyDescent="0.25">
      <c r="A693" s="34">
        <v>85</v>
      </c>
      <c r="B693" s="112"/>
      <c r="C693" s="112"/>
      <c r="D693" s="28" t="s">
        <v>322</v>
      </c>
      <c r="E693" s="28" t="s">
        <v>2392</v>
      </c>
      <c r="F693" s="28" t="s">
        <v>2383</v>
      </c>
      <c r="G693" s="34" t="s">
        <v>2376</v>
      </c>
      <c r="H693" s="28" t="s">
        <v>2376</v>
      </c>
      <c r="I693" s="26" t="s">
        <v>2380</v>
      </c>
      <c r="J693" s="34" t="s">
        <v>2004</v>
      </c>
      <c r="K693" s="43"/>
    </row>
    <row r="694" spans="1:11" x14ac:dyDescent="0.25">
      <c r="A694" s="34">
        <v>86</v>
      </c>
      <c r="B694" s="112"/>
      <c r="C694" s="112"/>
      <c r="D694" s="28" t="s">
        <v>323</v>
      </c>
      <c r="E694" s="28" t="s">
        <v>2383</v>
      </c>
      <c r="F694" s="28" t="s">
        <v>2380</v>
      </c>
      <c r="G694" s="34" t="s">
        <v>2380</v>
      </c>
      <c r="H694" s="28" t="s">
        <v>2383</v>
      </c>
      <c r="I694" s="26" t="s">
        <v>2380</v>
      </c>
      <c r="J694" s="34" t="s">
        <v>2005</v>
      </c>
      <c r="K694" s="43"/>
    </row>
    <row r="695" spans="1:11" x14ac:dyDescent="0.25">
      <c r="A695" s="34">
        <v>87</v>
      </c>
      <c r="B695" s="112"/>
      <c r="C695" s="112"/>
      <c r="D695" s="28" t="s">
        <v>324</v>
      </c>
      <c r="E695" s="28" t="s">
        <v>2383</v>
      </c>
      <c r="F695" s="28" t="s">
        <v>2380</v>
      </c>
      <c r="G695" s="34" t="s">
        <v>2378</v>
      </c>
      <c r="H695" s="28" t="s">
        <v>2383</v>
      </c>
      <c r="I695" s="26" t="s">
        <v>2380</v>
      </c>
      <c r="J695" s="34" t="s">
        <v>2005</v>
      </c>
      <c r="K695" s="43"/>
    </row>
    <row r="696" spans="1:11" x14ac:dyDescent="0.25">
      <c r="A696" s="34">
        <v>88</v>
      </c>
      <c r="B696" s="112"/>
      <c r="C696" s="112"/>
      <c r="D696" s="28" t="s">
        <v>325</v>
      </c>
      <c r="E696" s="28" t="s">
        <v>2400</v>
      </c>
      <c r="F696" s="28" t="s">
        <v>2376</v>
      </c>
      <c r="G696" s="34" t="s">
        <v>2380</v>
      </c>
      <c r="H696" s="28" t="s">
        <v>2380</v>
      </c>
      <c r="I696" s="26" t="s">
        <v>2380</v>
      </c>
      <c r="J696" s="34" t="s">
        <v>2006</v>
      </c>
      <c r="K696" s="41" t="s">
        <v>2007</v>
      </c>
    </row>
    <row r="697" spans="1:11" x14ac:dyDescent="0.25">
      <c r="A697" s="34">
        <v>89</v>
      </c>
      <c r="B697" s="112"/>
      <c r="C697" s="112"/>
      <c r="D697" s="28" t="s">
        <v>326</v>
      </c>
      <c r="E697" s="28" t="s">
        <v>2376</v>
      </c>
      <c r="F697" s="28" t="s">
        <v>2383</v>
      </c>
      <c r="G697" s="34" t="s">
        <v>2378</v>
      </c>
      <c r="H697" s="28" t="s">
        <v>2376</v>
      </c>
      <c r="I697" s="26" t="s">
        <v>2380</v>
      </c>
      <c r="J697" s="34" t="s">
        <v>2006</v>
      </c>
      <c r="K697" s="41" t="s">
        <v>2008</v>
      </c>
    </row>
    <row r="698" spans="1:11" x14ac:dyDescent="0.25">
      <c r="A698" s="34">
        <v>90</v>
      </c>
      <c r="B698" s="112"/>
      <c r="C698" s="112"/>
      <c r="D698" s="28" t="s">
        <v>327</v>
      </c>
      <c r="E698" s="28" t="s">
        <v>2389</v>
      </c>
      <c r="F698" s="28" t="s">
        <v>2383</v>
      </c>
      <c r="G698" s="34" t="s">
        <v>2378</v>
      </c>
      <c r="H698" s="28" t="s">
        <v>2376</v>
      </c>
      <c r="I698" s="26" t="s">
        <v>2380</v>
      </c>
      <c r="J698" s="34" t="s">
        <v>2009</v>
      </c>
      <c r="K698" s="43"/>
    </row>
    <row r="699" spans="1:11" x14ac:dyDescent="0.25">
      <c r="A699" s="34">
        <v>91</v>
      </c>
      <c r="B699" s="112"/>
      <c r="C699" s="112"/>
      <c r="D699" s="28" t="s">
        <v>328</v>
      </c>
      <c r="E699" s="28" t="s">
        <v>2389</v>
      </c>
      <c r="F699" s="28" t="s">
        <v>2383</v>
      </c>
      <c r="G699" s="34" t="s">
        <v>2380</v>
      </c>
      <c r="H699" s="28" t="s">
        <v>2383</v>
      </c>
      <c r="I699" s="26" t="s">
        <v>2380</v>
      </c>
      <c r="J699" s="34" t="s">
        <v>2010</v>
      </c>
      <c r="K699" s="41" t="s">
        <v>2011</v>
      </c>
    </row>
    <row r="700" spans="1:11" x14ac:dyDescent="0.25">
      <c r="A700" s="34">
        <v>92</v>
      </c>
      <c r="B700" s="112"/>
      <c r="C700" s="112"/>
      <c r="D700" s="28" t="s">
        <v>329</v>
      </c>
      <c r="E700" s="28" t="s">
        <v>2389</v>
      </c>
      <c r="F700" s="28" t="s">
        <v>2383</v>
      </c>
      <c r="G700" s="34" t="s">
        <v>2380</v>
      </c>
      <c r="H700" s="28" t="s">
        <v>2383</v>
      </c>
      <c r="I700" s="26" t="s">
        <v>2380</v>
      </c>
      <c r="J700" s="34" t="s">
        <v>2012</v>
      </c>
      <c r="K700" s="41" t="s">
        <v>2013</v>
      </c>
    </row>
    <row r="701" spans="1:11" x14ac:dyDescent="0.25">
      <c r="A701" s="34">
        <v>93</v>
      </c>
      <c r="B701" s="112"/>
      <c r="C701" s="112"/>
      <c r="D701" s="28" t="s">
        <v>330</v>
      </c>
      <c r="E701" s="28" t="s">
        <v>2396</v>
      </c>
      <c r="F701" s="28" t="s">
        <v>2383</v>
      </c>
      <c r="G701" s="34" t="s">
        <v>2380</v>
      </c>
      <c r="H701" s="28" t="s">
        <v>2383</v>
      </c>
      <c r="I701" s="26" t="s">
        <v>2380</v>
      </c>
      <c r="J701" s="34" t="s">
        <v>2014</v>
      </c>
      <c r="K701" s="41" t="s">
        <v>2015</v>
      </c>
    </row>
    <row r="702" spans="1:11" x14ac:dyDescent="0.25">
      <c r="A702" s="34">
        <v>94</v>
      </c>
      <c r="B702" s="112"/>
      <c r="C702" s="112"/>
      <c r="D702" s="28" t="s">
        <v>331</v>
      </c>
      <c r="E702" s="28" t="s">
        <v>2383</v>
      </c>
      <c r="F702" s="28" t="s">
        <v>2380</v>
      </c>
      <c r="G702" s="34" t="s">
        <v>2378</v>
      </c>
      <c r="H702" s="28" t="s">
        <v>2380</v>
      </c>
      <c r="I702" s="26" t="s">
        <v>2378</v>
      </c>
      <c r="J702" s="34" t="s">
        <v>2016</v>
      </c>
      <c r="K702" s="45" t="s">
        <v>2017</v>
      </c>
    </row>
    <row r="703" spans="1:11" x14ac:dyDescent="0.25">
      <c r="A703" s="34">
        <v>95</v>
      </c>
      <c r="B703" s="112"/>
      <c r="C703" s="112"/>
      <c r="D703" s="28" t="s">
        <v>332</v>
      </c>
      <c r="E703" s="28" t="s">
        <v>2383</v>
      </c>
      <c r="F703" s="28" t="s">
        <v>2380</v>
      </c>
      <c r="G703" s="34" t="s">
        <v>2380</v>
      </c>
      <c r="H703" s="28" t="s">
        <v>2380</v>
      </c>
      <c r="I703" s="26" t="s">
        <v>2380</v>
      </c>
      <c r="J703" s="34" t="s">
        <v>2016</v>
      </c>
      <c r="K703" s="41" t="s">
        <v>2018</v>
      </c>
    </row>
    <row r="704" spans="1:11" x14ac:dyDescent="0.25">
      <c r="A704" s="34">
        <v>96</v>
      </c>
      <c r="B704" s="112"/>
      <c r="C704" s="112"/>
      <c r="D704" s="28" t="s">
        <v>333</v>
      </c>
      <c r="E704" s="28" t="s">
        <v>2396</v>
      </c>
      <c r="F704" s="28" t="s">
        <v>2380</v>
      </c>
      <c r="G704" s="34" t="s">
        <v>2380</v>
      </c>
      <c r="H704" s="28" t="s">
        <v>2380</v>
      </c>
      <c r="I704" s="26" t="s">
        <v>2378</v>
      </c>
      <c r="J704" s="34" t="s">
        <v>2019</v>
      </c>
      <c r="K704" s="41" t="s">
        <v>2020</v>
      </c>
    </row>
    <row r="705" spans="1:11" x14ac:dyDescent="0.25">
      <c r="A705" s="34">
        <v>97</v>
      </c>
      <c r="B705" s="112"/>
      <c r="C705" s="112"/>
      <c r="D705" s="28" t="s">
        <v>334</v>
      </c>
      <c r="E705" s="28" t="s">
        <v>2396</v>
      </c>
      <c r="F705" s="28" t="s">
        <v>2380</v>
      </c>
      <c r="G705" s="34" t="s">
        <v>2383</v>
      </c>
      <c r="H705" s="28" t="s">
        <v>2383</v>
      </c>
      <c r="I705" s="26" t="s">
        <v>2380</v>
      </c>
      <c r="J705" s="34" t="s">
        <v>1945</v>
      </c>
      <c r="K705" s="41" t="s">
        <v>2021</v>
      </c>
    </row>
    <row r="706" spans="1:11" x14ac:dyDescent="0.25">
      <c r="A706" s="34">
        <v>98</v>
      </c>
      <c r="B706" s="112"/>
      <c r="C706" s="112"/>
      <c r="D706" s="28" t="s">
        <v>335</v>
      </c>
      <c r="E706" s="28" t="s">
        <v>2396</v>
      </c>
      <c r="F706" s="28" t="s">
        <v>2380</v>
      </c>
      <c r="G706" s="34" t="s">
        <v>2380</v>
      </c>
      <c r="H706" s="28" t="s">
        <v>2380</v>
      </c>
      <c r="I706" s="26" t="s">
        <v>2378</v>
      </c>
      <c r="J706" s="34" t="s">
        <v>1947</v>
      </c>
      <c r="K706" s="45" t="s">
        <v>2022</v>
      </c>
    </row>
    <row r="707" spans="1:11" x14ac:dyDescent="0.25">
      <c r="A707" s="34">
        <v>99</v>
      </c>
      <c r="B707" s="112"/>
      <c r="C707" s="112"/>
      <c r="D707" s="28" t="s">
        <v>336</v>
      </c>
      <c r="E707" s="28" t="s">
        <v>2400</v>
      </c>
      <c r="F707" s="28" t="s">
        <v>2376</v>
      </c>
      <c r="G707" s="34" t="s">
        <v>2380</v>
      </c>
      <c r="H707" s="28" t="s">
        <v>2380</v>
      </c>
      <c r="I707" s="26" t="s">
        <v>2380</v>
      </c>
      <c r="J707" s="34" t="s">
        <v>1970</v>
      </c>
      <c r="K707" s="41" t="s">
        <v>2023</v>
      </c>
    </row>
    <row r="708" spans="1:11" ht="14.4" customHeight="1" x14ac:dyDescent="0.25">
      <c r="A708" s="34">
        <v>100</v>
      </c>
      <c r="B708" s="112"/>
      <c r="C708" s="112"/>
      <c r="D708" s="28" t="s">
        <v>337</v>
      </c>
      <c r="E708" s="28" t="s">
        <v>2389</v>
      </c>
      <c r="F708" s="28" t="s">
        <v>2378</v>
      </c>
      <c r="G708" s="34" t="s">
        <v>2383</v>
      </c>
      <c r="H708" s="28" t="s">
        <v>2383</v>
      </c>
      <c r="I708" s="26" t="s">
        <v>2380</v>
      </c>
      <c r="J708" s="34" t="s">
        <v>1886</v>
      </c>
      <c r="K708" s="41" t="s">
        <v>2024</v>
      </c>
    </row>
    <row r="709" spans="1:11" ht="14.4" customHeight="1" x14ac:dyDescent="0.25">
      <c r="A709" s="34">
        <v>101</v>
      </c>
      <c r="B709" s="112"/>
      <c r="C709" s="112"/>
      <c r="D709" s="28" t="s">
        <v>338</v>
      </c>
      <c r="E709" s="28" t="s">
        <v>2392</v>
      </c>
      <c r="F709" s="28" t="s">
        <v>2383</v>
      </c>
      <c r="G709" s="34" t="s">
        <v>2378</v>
      </c>
      <c r="H709" s="28" t="s">
        <v>2376</v>
      </c>
      <c r="I709" s="26" t="s">
        <v>2380</v>
      </c>
      <c r="J709" s="34" t="s">
        <v>2025</v>
      </c>
      <c r="K709" s="41" t="s">
        <v>2026</v>
      </c>
    </row>
    <row r="710" spans="1:11" ht="14.4" customHeight="1" x14ac:dyDescent="0.25">
      <c r="A710" s="34">
        <v>102</v>
      </c>
      <c r="B710" s="112"/>
      <c r="C710" s="112"/>
      <c r="D710" s="28" t="s">
        <v>339</v>
      </c>
      <c r="E710" s="28" t="s">
        <v>2396</v>
      </c>
      <c r="F710" s="28" t="s">
        <v>2383</v>
      </c>
      <c r="G710" s="34" t="s">
        <v>2378</v>
      </c>
      <c r="H710" s="32" t="s">
        <v>2380</v>
      </c>
      <c r="I710" s="26" t="s">
        <v>2380</v>
      </c>
      <c r="J710" s="34" t="s">
        <v>2027</v>
      </c>
      <c r="K710" s="45" t="s">
        <v>2028</v>
      </c>
    </row>
    <row r="711" spans="1:11" ht="14.4" customHeight="1" x14ac:dyDescent="0.25">
      <c r="A711" s="34">
        <v>103</v>
      </c>
      <c r="B711" s="112"/>
      <c r="C711" s="112"/>
      <c r="D711" s="28" t="s">
        <v>340</v>
      </c>
      <c r="E711" s="28" t="s">
        <v>2383</v>
      </c>
      <c r="F711" s="28" t="s">
        <v>2380</v>
      </c>
      <c r="G711" s="34" t="s">
        <v>2378</v>
      </c>
      <c r="H711" s="28" t="s">
        <v>2376</v>
      </c>
      <c r="I711" s="26" t="s">
        <v>2380</v>
      </c>
      <c r="J711" s="34" t="s">
        <v>1895</v>
      </c>
      <c r="K711" s="43"/>
    </row>
    <row r="712" spans="1:11" ht="14.4" customHeight="1" x14ac:dyDescent="0.25">
      <c r="A712" s="34">
        <v>104</v>
      </c>
      <c r="B712" s="112"/>
      <c r="C712" s="112"/>
      <c r="D712" s="28" t="s">
        <v>341</v>
      </c>
      <c r="E712" s="28" t="s">
        <v>2383</v>
      </c>
      <c r="F712" s="28" t="s">
        <v>2380</v>
      </c>
      <c r="G712" s="34" t="s">
        <v>2378</v>
      </c>
      <c r="H712" s="28" t="s">
        <v>2376</v>
      </c>
      <c r="I712" s="26" t="s">
        <v>2380</v>
      </c>
      <c r="J712" s="34" t="s">
        <v>2029</v>
      </c>
      <c r="K712" s="41" t="s">
        <v>2030</v>
      </c>
    </row>
    <row r="713" spans="1:11" ht="14.4" customHeight="1" x14ac:dyDescent="0.25">
      <c r="A713" s="34">
        <v>105</v>
      </c>
      <c r="B713" s="112"/>
      <c r="C713" s="112"/>
      <c r="D713" s="28" t="s">
        <v>342</v>
      </c>
      <c r="E713" s="28" t="s">
        <v>2396</v>
      </c>
      <c r="F713" s="28" t="s">
        <v>2380</v>
      </c>
      <c r="G713" s="34" t="s">
        <v>2380</v>
      </c>
      <c r="H713" s="28" t="s">
        <v>2380</v>
      </c>
      <c r="I713" s="26" t="s">
        <v>2380</v>
      </c>
      <c r="J713" s="34" t="s">
        <v>2031</v>
      </c>
      <c r="K713" s="41" t="s">
        <v>2032</v>
      </c>
    </row>
    <row r="714" spans="1:11" ht="14.4" customHeight="1" x14ac:dyDescent="0.25">
      <c r="A714" s="34">
        <v>106</v>
      </c>
      <c r="B714" s="112"/>
      <c r="C714" s="112"/>
      <c r="D714" s="28" t="s">
        <v>343</v>
      </c>
      <c r="E714" s="28" t="s">
        <v>2383</v>
      </c>
      <c r="F714" s="28" t="s">
        <v>2380</v>
      </c>
      <c r="G714" s="34" t="s">
        <v>2378</v>
      </c>
      <c r="H714" s="28" t="s">
        <v>2383</v>
      </c>
      <c r="I714" s="26" t="s">
        <v>2380</v>
      </c>
      <c r="J714" s="34" t="s">
        <v>2033</v>
      </c>
      <c r="K714" s="43"/>
    </row>
    <row r="715" spans="1:11" ht="14.4" customHeight="1" thickBot="1" x14ac:dyDescent="0.3">
      <c r="A715" s="34">
        <v>107</v>
      </c>
      <c r="B715" s="112"/>
      <c r="C715" s="112"/>
      <c r="D715" s="28" t="s">
        <v>344</v>
      </c>
      <c r="E715" s="28" t="s">
        <v>2380</v>
      </c>
      <c r="F715" s="28" t="s">
        <v>2383</v>
      </c>
      <c r="G715" s="34" t="s">
        <v>2380</v>
      </c>
      <c r="H715" s="28" t="s">
        <v>2396</v>
      </c>
      <c r="I715" s="26" t="s">
        <v>2376</v>
      </c>
      <c r="J715" s="34" t="s">
        <v>2034</v>
      </c>
      <c r="K715" s="41" t="s">
        <v>2035</v>
      </c>
    </row>
    <row r="716" spans="1:11" ht="14.4" customHeight="1" thickBot="1" x14ac:dyDescent="0.3">
      <c r="A716" s="34">
        <v>108</v>
      </c>
      <c r="B716" s="112"/>
      <c r="C716" s="112"/>
      <c r="D716" s="28" t="s">
        <v>345</v>
      </c>
      <c r="E716" s="28" t="s">
        <v>2383</v>
      </c>
      <c r="F716" s="28" t="s">
        <v>2380</v>
      </c>
      <c r="G716" s="34" t="s">
        <v>2378</v>
      </c>
      <c r="H716" s="28" t="s">
        <v>2376</v>
      </c>
      <c r="I716" s="26" t="s">
        <v>2380</v>
      </c>
      <c r="J716" s="34" t="s">
        <v>2036</v>
      </c>
      <c r="K716" s="46" t="s">
        <v>2037</v>
      </c>
    </row>
    <row r="717" spans="1:11" ht="14.4" customHeight="1" x14ac:dyDescent="0.25">
      <c r="A717" s="34">
        <v>109</v>
      </c>
      <c r="B717" s="112"/>
      <c r="C717" s="112"/>
      <c r="D717" s="28" t="s">
        <v>346</v>
      </c>
      <c r="E717" s="28" t="s">
        <v>2389</v>
      </c>
      <c r="F717" s="28" t="s">
        <v>2383</v>
      </c>
      <c r="G717" s="34" t="s">
        <v>2378</v>
      </c>
      <c r="H717" s="28" t="s">
        <v>2383</v>
      </c>
      <c r="I717" s="26" t="s">
        <v>2376</v>
      </c>
      <c r="J717" s="34" t="s">
        <v>2004</v>
      </c>
      <c r="K717" s="41" t="s">
        <v>2038</v>
      </c>
    </row>
    <row r="718" spans="1:11" ht="14.4" customHeight="1" x14ac:dyDescent="0.25">
      <c r="A718" s="34">
        <v>110</v>
      </c>
      <c r="B718" s="112"/>
      <c r="C718" s="112"/>
      <c r="D718" s="28" t="s">
        <v>347</v>
      </c>
      <c r="E718" s="28" t="s">
        <v>2378</v>
      </c>
      <c r="F718" s="28" t="s">
        <v>2383</v>
      </c>
      <c r="G718" s="34" t="s">
        <v>2380</v>
      </c>
      <c r="H718" s="28" t="s">
        <v>2396</v>
      </c>
      <c r="I718" s="26" t="s">
        <v>2380</v>
      </c>
      <c r="J718" s="34" t="s">
        <v>2039</v>
      </c>
      <c r="K718" s="43"/>
    </row>
    <row r="719" spans="1:11" ht="14.4" customHeight="1" x14ac:dyDescent="0.25">
      <c r="A719" s="34">
        <v>111</v>
      </c>
      <c r="B719" s="112"/>
      <c r="C719" s="112"/>
      <c r="D719" s="28" t="s">
        <v>348</v>
      </c>
      <c r="E719" s="28" t="s">
        <v>2383</v>
      </c>
      <c r="F719" s="28" t="s">
        <v>2380</v>
      </c>
      <c r="G719" s="34" t="s">
        <v>2380</v>
      </c>
      <c r="H719" s="28" t="s">
        <v>2380</v>
      </c>
      <c r="I719" s="26" t="s">
        <v>2378</v>
      </c>
      <c r="J719" s="34" t="s">
        <v>2040</v>
      </c>
      <c r="K719" s="41" t="s">
        <v>2041</v>
      </c>
    </row>
    <row r="720" spans="1:11" ht="14.4" customHeight="1" x14ac:dyDescent="0.25">
      <c r="A720" s="34">
        <v>112</v>
      </c>
      <c r="B720" s="112"/>
      <c r="C720" s="112"/>
      <c r="D720" s="28" t="s">
        <v>349</v>
      </c>
      <c r="E720" s="28" t="s">
        <v>2380</v>
      </c>
      <c r="F720" s="28" t="s">
        <v>2383</v>
      </c>
      <c r="G720" s="34" t="s">
        <v>2378</v>
      </c>
      <c r="H720" s="28" t="s">
        <v>2400</v>
      </c>
      <c r="I720" s="26" t="s">
        <v>2380</v>
      </c>
      <c r="J720" s="34" t="s">
        <v>2042</v>
      </c>
      <c r="K720" s="41" t="s">
        <v>2043</v>
      </c>
    </row>
    <row r="721" spans="1:11" ht="14.4" customHeight="1" x14ac:dyDescent="0.25">
      <c r="A721" s="34">
        <v>113</v>
      </c>
      <c r="B721" s="112"/>
      <c r="C721" s="112"/>
      <c r="D721" s="28" t="s">
        <v>350</v>
      </c>
      <c r="E721" s="28" t="s">
        <v>2389</v>
      </c>
      <c r="F721" s="28" t="s">
        <v>2383</v>
      </c>
      <c r="G721" s="34" t="s">
        <v>2376</v>
      </c>
      <c r="H721" s="28" t="s">
        <v>2400</v>
      </c>
      <c r="I721" s="26" t="s">
        <v>2380</v>
      </c>
      <c r="J721" s="34" t="s">
        <v>2040</v>
      </c>
      <c r="K721" s="41" t="s">
        <v>2044</v>
      </c>
    </row>
    <row r="722" spans="1:11" ht="14.4" customHeight="1" x14ac:dyDescent="0.25">
      <c r="A722" s="34">
        <v>114</v>
      </c>
      <c r="B722" s="112"/>
      <c r="C722" s="112"/>
      <c r="D722" s="28" t="s">
        <v>351</v>
      </c>
      <c r="E722" s="28" t="s">
        <v>2396</v>
      </c>
      <c r="F722" s="28" t="s">
        <v>2383</v>
      </c>
      <c r="G722" s="34" t="s">
        <v>2380</v>
      </c>
      <c r="H722" s="28" t="s">
        <v>2376</v>
      </c>
      <c r="I722" s="26" t="s">
        <v>2380</v>
      </c>
      <c r="J722" s="34" t="s">
        <v>2045</v>
      </c>
      <c r="K722" s="41" t="s">
        <v>2046</v>
      </c>
    </row>
    <row r="723" spans="1:11" ht="14.4" customHeight="1" x14ac:dyDescent="0.25">
      <c r="A723" s="34">
        <v>115</v>
      </c>
      <c r="B723" s="112"/>
      <c r="C723" s="112"/>
      <c r="D723" s="28" t="s">
        <v>352</v>
      </c>
      <c r="E723" s="28" t="s">
        <v>2389</v>
      </c>
      <c r="F723" s="28" t="s">
        <v>2383</v>
      </c>
      <c r="G723" s="34" t="s">
        <v>2380</v>
      </c>
      <c r="H723" s="28" t="s">
        <v>2383</v>
      </c>
      <c r="I723" s="26" t="s">
        <v>2380</v>
      </c>
      <c r="J723" s="34" t="s">
        <v>2047</v>
      </c>
      <c r="K723" s="41" t="s">
        <v>2048</v>
      </c>
    </row>
    <row r="724" spans="1:11" ht="14.4" customHeight="1" x14ac:dyDescent="0.25">
      <c r="A724" s="34">
        <v>116</v>
      </c>
      <c r="B724" s="112"/>
      <c r="C724" s="112"/>
      <c r="D724" s="28" t="s">
        <v>353</v>
      </c>
      <c r="E724" s="28" t="s">
        <v>2380</v>
      </c>
      <c r="F724" s="28" t="s">
        <v>2383</v>
      </c>
      <c r="G724" s="34" t="s">
        <v>2380</v>
      </c>
      <c r="H724" s="28" t="s">
        <v>2376</v>
      </c>
      <c r="I724" s="26" t="s">
        <v>2378</v>
      </c>
      <c r="J724" s="34" t="s">
        <v>2049</v>
      </c>
      <c r="K724" s="43"/>
    </row>
    <row r="725" spans="1:11" ht="14.4" customHeight="1" x14ac:dyDescent="0.25">
      <c r="A725" s="34">
        <v>117</v>
      </c>
      <c r="B725" s="112"/>
      <c r="C725" s="112"/>
      <c r="D725" s="28" t="s">
        <v>354</v>
      </c>
      <c r="E725" s="28" t="s">
        <v>2383</v>
      </c>
      <c r="F725" s="28" t="s">
        <v>2380</v>
      </c>
      <c r="G725" s="34" t="s">
        <v>2380</v>
      </c>
      <c r="H725" s="28" t="s">
        <v>2380</v>
      </c>
      <c r="I725" s="26" t="s">
        <v>2378</v>
      </c>
      <c r="J725" s="34" t="s">
        <v>2050</v>
      </c>
      <c r="K725" s="41" t="s">
        <v>2051</v>
      </c>
    </row>
    <row r="726" spans="1:11" ht="14.4" customHeight="1" x14ac:dyDescent="0.25">
      <c r="A726" s="34">
        <v>118</v>
      </c>
      <c r="B726" s="112"/>
      <c r="C726" s="112"/>
      <c r="D726" s="28" t="s">
        <v>355</v>
      </c>
      <c r="E726" s="28" t="s">
        <v>2396</v>
      </c>
      <c r="F726" s="28" t="s">
        <v>2383</v>
      </c>
      <c r="G726" s="34" t="s">
        <v>2380</v>
      </c>
      <c r="H726" s="28" t="s">
        <v>2383</v>
      </c>
      <c r="I726" s="26" t="s">
        <v>2380</v>
      </c>
      <c r="J726" s="34" t="s">
        <v>2052</v>
      </c>
      <c r="K726" s="43"/>
    </row>
    <row r="727" spans="1:11" ht="14.4" customHeight="1" x14ac:dyDescent="0.25">
      <c r="A727" s="34">
        <v>119</v>
      </c>
      <c r="B727" s="112"/>
      <c r="C727" s="112"/>
      <c r="D727" s="28" t="s">
        <v>356</v>
      </c>
      <c r="E727" s="28" t="s">
        <v>2396</v>
      </c>
      <c r="F727" s="28" t="s">
        <v>2383</v>
      </c>
      <c r="G727" s="34" t="s">
        <v>2380</v>
      </c>
      <c r="H727" s="28" t="s">
        <v>2383</v>
      </c>
      <c r="I727" s="26" t="s">
        <v>2380</v>
      </c>
      <c r="J727" s="34" t="s">
        <v>1904</v>
      </c>
      <c r="K727" s="43"/>
    </row>
    <row r="728" spans="1:11" ht="14.4" customHeight="1" x14ac:dyDescent="0.25">
      <c r="A728" s="34">
        <v>120</v>
      </c>
      <c r="B728" s="112"/>
      <c r="C728" s="112"/>
      <c r="D728" s="28" t="s">
        <v>357</v>
      </c>
      <c r="E728" s="28" t="s">
        <v>2383</v>
      </c>
      <c r="F728" s="28" t="s">
        <v>2380</v>
      </c>
      <c r="G728" s="34" t="s">
        <v>2380</v>
      </c>
      <c r="H728" s="28" t="s">
        <v>2380</v>
      </c>
      <c r="I728" s="26" t="s">
        <v>2380</v>
      </c>
      <c r="J728" s="34" t="s">
        <v>2053</v>
      </c>
      <c r="K728" s="43"/>
    </row>
    <row r="729" spans="1:11" ht="14.4" customHeight="1" x14ac:dyDescent="0.25">
      <c r="A729" s="34">
        <v>121</v>
      </c>
      <c r="B729" s="112"/>
      <c r="C729" s="112"/>
      <c r="D729" s="28" t="s">
        <v>358</v>
      </c>
      <c r="E729" s="28" t="s">
        <v>2389</v>
      </c>
      <c r="F729" s="28" t="s">
        <v>2383</v>
      </c>
      <c r="G729" s="34" t="s">
        <v>2378</v>
      </c>
      <c r="H729" s="28" t="s">
        <v>2376</v>
      </c>
      <c r="I729" s="26" t="s">
        <v>2380</v>
      </c>
      <c r="J729" s="34" t="s">
        <v>2054</v>
      </c>
      <c r="K729" s="43"/>
    </row>
    <row r="730" spans="1:11" ht="14.4" customHeight="1" thickBot="1" x14ac:dyDescent="0.3">
      <c r="A730" s="34">
        <v>122</v>
      </c>
      <c r="B730" s="112"/>
      <c r="C730" s="112"/>
      <c r="D730" s="28" t="s">
        <v>359</v>
      </c>
      <c r="E730" s="28" t="s">
        <v>2389</v>
      </c>
      <c r="F730" s="28" t="s">
        <v>2383</v>
      </c>
      <c r="G730" s="34" t="s">
        <v>2378</v>
      </c>
      <c r="H730" s="28" t="s">
        <v>2376</v>
      </c>
      <c r="I730" s="26" t="s">
        <v>2380</v>
      </c>
      <c r="J730" s="34" t="s">
        <v>2055</v>
      </c>
      <c r="K730" s="41" t="s">
        <v>2056</v>
      </c>
    </row>
    <row r="731" spans="1:11" ht="14.4" customHeight="1" thickBot="1" x14ac:dyDescent="0.3">
      <c r="A731" s="34">
        <v>123</v>
      </c>
      <c r="B731" s="112"/>
      <c r="C731" s="112"/>
      <c r="D731" s="28" t="s">
        <v>360</v>
      </c>
      <c r="E731" s="28" t="s">
        <v>2378</v>
      </c>
      <c r="F731" s="28" t="s">
        <v>2383</v>
      </c>
      <c r="G731" s="34" t="s">
        <v>2380</v>
      </c>
      <c r="H731" s="28" t="s">
        <v>2383</v>
      </c>
      <c r="I731" s="26" t="s">
        <v>2380</v>
      </c>
      <c r="J731" s="34" t="s">
        <v>2057</v>
      </c>
      <c r="K731" s="46" t="s">
        <v>2058</v>
      </c>
    </row>
    <row r="732" spans="1:11" ht="14.4" customHeight="1" x14ac:dyDescent="0.25">
      <c r="A732" s="34">
        <v>124</v>
      </c>
      <c r="B732" s="112"/>
      <c r="C732" s="112"/>
      <c r="D732" s="28" t="s">
        <v>361</v>
      </c>
      <c r="E732" s="28" t="s">
        <v>2378</v>
      </c>
      <c r="F732" s="28" t="s">
        <v>2383</v>
      </c>
      <c r="G732" s="34" t="s">
        <v>2378</v>
      </c>
      <c r="H732" s="28" t="s">
        <v>2376</v>
      </c>
      <c r="I732" s="26" t="s">
        <v>2380</v>
      </c>
      <c r="J732" s="34" t="s">
        <v>2059</v>
      </c>
      <c r="K732" s="41" t="s">
        <v>2060</v>
      </c>
    </row>
    <row r="733" spans="1:11" ht="14.4" customHeight="1" x14ac:dyDescent="0.25">
      <c r="A733" s="34">
        <v>125</v>
      </c>
      <c r="B733" s="112"/>
      <c r="C733" s="112"/>
      <c r="D733" s="28" t="s">
        <v>1775</v>
      </c>
      <c r="E733" s="28" t="s">
        <v>2389</v>
      </c>
      <c r="F733" s="28" t="s">
        <v>2396</v>
      </c>
      <c r="G733" s="34" t="s">
        <v>2378</v>
      </c>
      <c r="H733" s="29" t="s">
        <v>2376</v>
      </c>
      <c r="I733" s="26" t="s">
        <v>2380</v>
      </c>
      <c r="J733" s="34" t="s">
        <v>2061</v>
      </c>
      <c r="K733" s="41" t="s">
        <v>2062</v>
      </c>
    </row>
    <row r="734" spans="1:11" ht="14.4" customHeight="1" x14ac:dyDescent="0.25">
      <c r="A734" s="34">
        <v>126</v>
      </c>
      <c r="B734" s="112"/>
      <c r="C734" s="112"/>
      <c r="D734" s="28" t="s">
        <v>362</v>
      </c>
      <c r="E734" s="28" t="s">
        <v>2389</v>
      </c>
      <c r="F734" s="28" t="s">
        <v>2392</v>
      </c>
      <c r="G734" s="34" t="s">
        <v>2380</v>
      </c>
      <c r="H734" s="28" t="s">
        <v>2383</v>
      </c>
      <c r="I734" s="26" t="s">
        <v>2380</v>
      </c>
      <c r="J734" s="34" t="s">
        <v>2063</v>
      </c>
      <c r="K734" s="43"/>
    </row>
    <row r="735" spans="1:11" ht="14.4" customHeight="1" x14ac:dyDescent="0.25">
      <c r="A735" s="34">
        <v>127</v>
      </c>
      <c r="B735" s="112"/>
      <c r="C735" s="112"/>
      <c r="D735" s="28" t="s">
        <v>363</v>
      </c>
      <c r="E735" s="28" t="s">
        <v>2396</v>
      </c>
      <c r="F735" s="28" t="s">
        <v>2383</v>
      </c>
      <c r="G735" s="34" t="s">
        <v>2380</v>
      </c>
      <c r="H735" s="28" t="s">
        <v>2383</v>
      </c>
      <c r="I735" s="26" t="s">
        <v>2380</v>
      </c>
      <c r="J735" s="34" t="s">
        <v>2064</v>
      </c>
      <c r="K735" s="41" t="s">
        <v>2065</v>
      </c>
    </row>
    <row r="736" spans="1:11" ht="14.4" customHeight="1" x14ac:dyDescent="0.25">
      <c r="A736" s="34">
        <v>128</v>
      </c>
      <c r="B736" s="112"/>
      <c r="C736" s="112"/>
      <c r="D736" s="28" t="s">
        <v>364</v>
      </c>
      <c r="E736" s="28" t="s">
        <v>2389</v>
      </c>
      <c r="F736" s="28" t="s">
        <v>2383</v>
      </c>
      <c r="G736" s="34" t="s">
        <v>2380</v>
      </c>
      <c r="H736" s="28" t="s">
        <v>2383</v>
      </c>
      <c r="I736" s="26" t="s">
        <v>2380</v>
      </c>
      <c r="J736" s="34" t="s">
        <v>2066</v>
      </c>
      <c r="K736" s="41" t="s">
        <v>2065</v>
      </c>
    </row>
    <row r="737" spans="1:11" ht="14.4" customHeight="1" x14ac:dyDescent="0.25">
      <c r="A737" s="34">
        <v>129</v>
      </c>
      <c r="B737" s="112"/>
      <c r="C737" s="112"/>
      <c r="D737" s="28" t="s">
        <v>365</v>
      </c>
      <c r="E737" s="28" t="s">
        <v>2389</v>
      </c>
      <c r="F737" s="28" t="s">
        <v>2392</v>
      </c>
      <c r="G737" s="34" t="s">
        <v>2380</v>
      </c>
      <c r="H737" s="28" t="s">
        <v>2396</v>
      </c>
      <c r="I737" s="26" t="s">
        <v>2380</v>
      </c>
      <c r="J737" s="34" t="s">
        <v>1840</v>
      </c>
      <c r="K737" s="43"/>
    </row>
    <row r="738" spans="1:11" ht="14.4" customHeight="1" x14ac:dyDescent="0.25">
      <c r="A738" s="34">
        <v>130</v>
      </c>
      <c r="B738" s="112"/>
      <c r="C738" s="112"/>
      <c r="D738" s="28" t="s">
        <v>366</v>
      </c>
      <c r="E738" s="28" t="s">
        <v>2378</v>
      </c>
      <c r="F738" s="28" t="s">
        <v>2380</v>
      </c>
      <c r="G738" s="34" t="s">
        <v>2380</v>
      </c>
      <c r="H738" s="28" t="s">
        <v>2383</v>
      </c>
      <c r="I738" s="26" t="s">
        <v>2380</v>
      </c>
      <c r="J738" s="34" t="s">
        <v>2067</v>
      </c>
      <c r="K738" s="41" t="s">
        <v>2068</v>
      </c>
    </row>
    <row r="739" spans="1:11" ht="14.4" customHeight="1" x14ac:dyDescent="0.25">
      <c r="A739" s="34">
        <v>131</v>
      </c>
      <c r="B739" s="112"/>
      <c r="C739" s="112"/>
      <c r="D739" s="28" t="s">
        <v>367</v>
      </c>
      <c r="E739" s="28" t="s">
        <v>2400</v>
      </c>
      <c r="F739" s="28" t="s">
        <v>2376</v>
      </c>
      <c r="G739" s="34" t="s">
        <v>2380</v>
      </c>
      <c r="H739" s="28" t="s">
        <v>2376</v>
      </c>
      <c r="I739" s="26" t="s">
        <v>2380</v>
      </c>
      <c r="J739" s="34" t="s">
        <v>2069</v>
      </c>
      <c r="K739" s="43"/>
    </row>
    <row r="740" spans="1:11" ht="14.4" customHeight="1" x14ac:dyDescent="0.25">
      <c r="A740" s="34">
        <v>132</v>
      </c>
      <c r="B740" s="112"/>
      <c r="C740" s="112"/>
      <c r="D740" s="28" t="s">
        <v>368</v>
      </c>
      <c r="E740" s="28" t="s">
        <v>2383</v>
      </c>
      <c r="F740" s="28" t="s">
        <v>2380</v>
      </c>
      <c r="G740" s="34" t="s">
        <v>2378</v>
      </c>
      <c r="H740" s="28" t="s">
        <v>2383</v>
      </c>
      <c r="I740" s="26" t="s">
        <v>2376</v>
      </c>
      <c r="J740" s="34" t="s">
        <v>2070</v>
      </c>
      <c r="K740" s="43"/>
    </row>
    <row r="741" spans="1:11" ht="14.4" customHeight="1" x14ac:dyDescent="0.25">
      <c r="A741" s="34">
        <v>133</v>
      </c>
      <c r="B741" s="112"/>
      <c r="C741" s="112"/>
      <c r="D741" s="28" t="s">
        <v>369</v>
      </c>
      <c r="E741" s="28" t="s">
        <v>2383</v>
      </c>
      <c r="F741" s="28" t="s">
        <v>2380</v>
      </c>
      <c r="G741" s="34" t="s">
        <v>2378</v>
      </c>
      <c r="H741" s="28" t="s">
        <v>2380</v>
      </c>
      <c r="I741" s="26" t="s">
        <v>2380</v>
      </c>
      <c r="J741" s="34" t="s">
        <v>2070</v>
      </c>
      <c r="K741" s="43"/>
    </row>
    <row r="742" spans="1:11" ht="14.4" customHeight="1" x14ac:dyDescent="0.25">
      <c r="A742" s="34">
        <v>134</v>
      </c>
      <c r="B742" s="112"/>
      <c r="C742" s="112"/>
      <c r="D742" s="28" t="s">
        <v>370</v>
      </c>
      <c r="E742" s="28" t="s">
        <v>2383</v>
      </c>
      <c r="F742" s="28" t="s">
        <v>2380</v>
      </c>
      <c r="G742" s="34" t="s">
        <v>2378</v>
      </c>
      <c r="H742" s="28" t="s">
        <v>2380</v>
      </c>
      <c r="I742" s="26" t="s">
        <v>2376</v>
      </c>
      <c r="J742" s="34" t="s">
        <v>2070</v>
      </c>
      <c r="K742" s="43"/>
    </row>
    <row r="743" spans="1:11" ht="14.4" customHeight="1" x14ac:dyDescent="0.25">
      <c r="A743" s="34">
        <v>135</v>
      </c>
      <c r="B743" s="112"/>
      <c r="C743" s="112"/>
      <c r="D743" s="28" t="s">
        <v>371</v>
      </c>
      <c r="E743" s="28" t="s">
        <v>2383</v>
      </c>
      <c r="F743" s="28" t="s">
        <v>2380</v>
      </c>
      <c r="G743" s="34" t="s">
        <v>2378</v>
      </c>
      <c r="H743" s="28" t="s">
        <v>2380</v>
      </c>
      <c r="I743" s="26" t="s">
        <v>2376</v>
      </c>
      <c r="J743" s="34" t="s">
        <v>2070</v>
      </c>
      <c r="K743" s="43"/>
    </row>
    <row r="744" spans="1:11" ht="14.4" customHeight="1" x14ac:dyDescent="0.25">
      <c r="A744" s="34">
        <v>136</v>
      </c>
      <c r="B744" s="112"/>
      <c r="C744" s="112"/>
      <c r="D744" s="28" t="s">
        <v>372</v>
      </c>
      <c r="E744" s="28" t="s">
        <v>2383</v>
      </c>
      <c r="F744" s="28" t="s">
        <v>2380</v>
      </c>
      <c r="G744" s="34" t="s">
        <v>2378</v>
      </c>
      <c r="H744" s="28" t="s">
        <v>2380</v>
      </c>
      <c r="I744" s="26" t="s">
        <v>2376</v>
      </c>
      <c r="J744" s="34" t="s">
        <v>2070</v>
      </c>
      <c r="K744" s="43"/>
    </row>
    <row r="745" spans="1:11" ht="14.4" customHeight="1" x14ac:dyDescent="0.25">
      <c r="A745" s="34">
        <v>137</v>
      </c>
      <c r="B745" s="112"/>
      <c r="C745" s="112"/>
      <c r="D745" s="28" t="s">
        <v>373</v>
      </c>
      <c r="E745" s="28" t="s">
        <v>2383</v>
      </c>
      <c r="F745" s="28" t="s">
        <v>2380</v>
      </c>
      <c r="G745" s="34" t="s">
        <v>2378</v>
      </c>
      <c r="H745" s="28" t="s">
        <v>2380</v>
      </c>
      <c r="I745" s="26" t="s">
        <v>2376</v>
      </c>
      <c r="J745" s="34" t="s">
        <v>2070</v>
      </c>
      <c r="K745" s="43"/>
    </row>
    <row r="746" spans="1:11" ht="14.4" customHeight="1" x14ac:dyDescent="0.25">
      <c r="A746" s="34">
        <v>138</v>
      </c>
      <c r="B746" s="112"/>
      <c r="C746" s="112"/>
      <c r="D746" s="28" t="s">
        <v>374</v>
      </c>
      <c r="E746" s="28" t="s">
        <v>2383</v>
      </c>
      <c r="F746" s="28" t="s">
        <v>2380</v>
      </c>
      <c r="G746" s="34" t="s">
        <v>2378</v>
      </c>
      <c r="H746" s="28" t="s">
        <v>2380</v>
      </c>
      <c r="I746" s="26" t="s">
        <v>2376</v>
      </c>
      <c r="J746" s="34" t="s">
        <v>2070</v>
      </c>
      <c r="K746" s="43"/>
    </row>
    <row r="747" spans="1:11" ht="14.4" customHeight="1" x14ac:dyDescent="0.25">
      <c r="A747" s="34">
        <v>139</v>
      </c>
      <c r="B747" s="112"/>
      <c r="C747" s="112"/>
      <c r="D747" s="28" t="s">
        <v>375</v>
      </c>
      <c r="E747" s="28" t="s">
        <v>2383</v>
      </c>
      <c r="F747" s="28" t="s">
        <v>2380</v>
      </c>
      <c r="G747" s="34" t="s">
        <v>2378</v>
      </c>
      <c r="H747" s="28" t="s">
        <v>2380</v>
      </c>
      <c r="I747" s="26" t="s">
        <v>2376</v>
      </c>
      <c r="J747" s="34" t="s">
        <v>2070</v>
      </c>
      <c r="K747" s="43"/>
    </row>
    <row r="748" spans="1:11" ht="14.4" customHeight="1" x14ac:dyDescent="0.25">
      <c r="A748" s="34">
        <v>140</v>
      </c>
      <c r="B748" s="112"/>
      <c r="C748" s="112"/>
      <c r="D748" s="28" t="s">
        <v>376</v>
      </c>
      <c r="E748" s="28" t="s">
        <v>2383</v>
      </c>
      <c r="F748" s="28" t="s">
        <v>2380</v>
      </c>
      <c r="G748" s="34" t="s">
        <v>2378</v>
      </c>
      <c r="H748" s="28" t="s">
        <v>2380</v>
      </c>
      <c r="I748" s="26" t="s">
        <v>2376</v>
      </c>
      <c r="J748" s="34" t="s">
        <v>2070</v>
      </c>
      <c r="K748" s="43"/>
    </row>
    <row r="749" spans="1:11" ht="14.4" customHeight="1" x14ac:dyDescent="0.25">
      <c r="A749" s="34">
        <v>141</v>
      </c>
      <c r="B749" s="112"/>
      <c r="C749" s="112"/>
      <c r="D749" s="28" t="s">
        <v>377</v>
      </c>
      <c r="E749" s="28" t="s">
        <v>2389</v>
      </c>
      <c r="F749" s="28" t="s">
        <v>2392</v>
      </c>
      <c r="G749" s="34" t="s">
        <v>2380</v>
      </c>
      <c r="H749" s="28" t="s">
        <v>2383</v>
      </c>
      <c r="I749" s="26" t="s">
        <v>2380</v>
      </c>
      <c r="J749" s="34" t="s">
        <v>2071</v>
      </c>
      <c r="K749" s="41" t="s">
        <v>2072</v>
      </c>
    </row>
    <row r="750" spans="1:11" ht="14.4" customHeight="1" x14ac:dyDescent="0.25">
      <c r="A750" s="34">
        <v>142</v>
      </c>
      <c r="B750" s="112"/>
      <c r="C750" s="112"/>
      <c r="D750" s="28" t="s">
        <v>378</v>
      </c>
      <c r="E750" s="28" t="s">
        <v>2378</v>
      </c>
      <c r="F750" s="28" t="s">
        <v>2383</v>
      </c>
      <c r="G750" s="34" t="s">
        <v>2380</v>
      </c>
      <c r="H750" s="28" t="s">
        <v>2396</v>
      </c>
      <c r="I750" s="26" t="s">
        <v>2376</v>
      </c>
      <c r="J750" s="34" t="s">
        <v>2071</v>
      </c>
      <c r="K750" s="41" t="s">
        <v>2073</v>
      </c>
    </row>
    <row r="751" spans="1:11" ht="14.4" customHeight="1" x14ac:dyDescent="0.25">
      <c r="A751" s="34">
        <v>143</v>
      </c>
      <c r="B751" s="112"/>
      <c r="C751" s="112"/>
      <c r="D751" s="28" t="s">
        <v>379</v>
      </c>
      <c r="E751" s="28" t="s">
        <v>2389</v>
      </c>
      <c r="F751" s="28" t="s">
        <v>2383</v>
      </c>
      <c r="G751" s="34" t="s">
        <v>2378</v>
      </c>
      <c r="H751" s="28" t="s">
        <v>2380</v>
      </c>
      <c r="I751" s="26" t="s">
        <v>2376</v>
      </c>
      <c r="J751" s="34" t="s">
        <v>2074</v>
      </c>
      <c r="K751" s="41" t="s">
        <v>2075</v>
      </c>
    </row>
    <row r="752" spans="1:11" ht="14.4" customHeight="1" x14ac:dyDescent="0.25">
      <c r="A752" s="34">
        <v>144</v>
      </c>
      <c r="B752" s="112"/>
      <c r="C752" s="112"/>
      <c r="D752" s="28" t="s">
        <v>380</v>
      </c>
      <c r="E752" s="28" t="s">
        <v>2383</v>
      </c>
      <c r="F752" s="28" t="s">
        <v>2380</v>
      </c>
      <c r="G752" s="34" t="s">
        <v>2378</v>
      </c>
      <c r="H752" s="28" t="s">
        <v>2383</v>
      </c>
      <c r="I752" s="26" t="s">
        <v>2376</v>
      </c>
      <c r="J752" s="34" t="s">
        <v>2074</v>
      </c>
      <c r="K752" s="41" t="s">
        <v>2076</v>
      </c>
    </row>
    <row r="753" spans="1:11" ht="14.4" customHeight="1" x14ac:dyDescent="0.25">
      <c r="A753" s="34">
        <v>145</v>
      </c>
      <c r="B753" s="112"/>
      <c r="C753" s="112"/>
      <c r="D753" s="28" t="s">
        <v>381</v>
      </c>
      <c r="E753" s="28" t="s">
        <v>2383</v>
      </c>
      <c r="F753" s="28" t="s">
        <v>2380</v>
      </c>
      <c r="G753" s="34" t="s">
        <v>2378</v>
      </c>
      <c r="H753" s="28" t="s">
        <v>2383</v>
      </c>
      <c r="I753" s="26" t="s">
        <v>2376</v>
      </c>
      <c r="J753" s="34" t="s">
        <v>2074</v>
      </c>
      <c r="K753" s="41" t="s">
        <v>2077</v>
      </c>
    </row>
    <row r="754" spans="1:11" ht="14.4" customHeight="1" x14ac:dyDescent="0.25">
      <c r="A754" s="34">
        <v>146</v>
      </c>
      <c r="B754" s="112"/>
      <c r="C754" s="112"/>
      <c r="D754" s="28" t="s">
        <v>383</v>
      </c>
      <c r="E754" s="28" t="s">
        <v>2383</v>
      </c>
      <c r="F754" s="28" t="s">
        <v>2380</v>
      </c>
      <c r="G754" s="34" t="s">
        <v>2378</v>
      </c>
      <c r="H754" s="28" t="s">
        <v>2383</v>
      </c>
      <c r="I754" s="26" t="s">
        <v>2376</v>
      </c>
      <c r="J754" s="34" t="s">
        <v>2074</v>
      </c>
      <c r="K754" s="41" t="s">
        <v>2078</v>
      </c>
    </row>
    <row r="755" spans="1:11" ht="14.4" customHeight="1" x14ac:dyDescent="0.25">
      <c r="A755" s="34">
        <v>147</v>
      </c>
      <c r="B755" s="112"/>
      <c r="C755" s="112"/>
      <c r="D755" s="28" t="s">
        <v>382</v>
      </c>
      <c r="E755" s="28" t="s">
        <v>2383</v>
      </c>
      <c r="F755" s="28" t="s">
        <v>2380</v>
      </c>
      <c r="G755" s="34" t="s">
        <v>2378</v>
      </c>
      <c r="H755" s="28" t="s">
        <v>2383</v>
      </c>
      <c r="I755" s="26" t="s">
        <v>2376</v>
      </c>
      <c r="J755" s="34" t="s">
        <v>2074</v>
      </c>
      <c r="K755" s="41" t="s">
        <v>2079</v>
      </c>
    </row>
    <row r="756" spans="1:11" ht="14.4" customHeight="1" x14ac:dyDescent="0.25">
      <c r="A756" s="34">
        <v>148</v>
      </c>
      <c r="B756" s="112"/>
      <c r="C756" s="112"/>
      <c r="D756" s="28" t="s">
        <v>384</v>
      </c>
      <c r="E756" s="28" t="s">
        <v>2383</v>
      </c>
      <c r="F756" s="28" t="s">
        <v>2380</v>
      </c>
      <c r="G756" s="34" t="s">
        <v>2378</v>
      </c>
      <c r="H756" s="28" t="s">
        <v>2383</v>
      </c>
      <c r="I756" s="26" t="s">
        <v>2376</v>
      </c>
      <c r="J756" s="34" t="s">
        <v>2074</v>
      </c>
      <c r="K756" s="41" t="s">
        <v>2079</v>
      </c>
    </row>
    <row r="757" spans="1:11" ht="14.4" customHeight="1" x14ac:dyDescent="0.25">
      <c r="A757" s="34">
        <v>149</v>
      </c>
      <c r="B757" s="112"/>
      <c r="C757" s="112"/>
      <c r="D757" s="28" t="s">
        <v>385</v>
      </c>
      <c r="E757" s="28" t="s">
        <v>2383</v>
      </c>
      <c r="F757" s="28" t="s">
        <v>2380</v>
      </c>
      <c r="G757" s="34" t="s">
        <v>2378</v>
      </c>
      <c r="H757" s="28" t="s">
        <v>2380</v>
      </c>
      <c r="I757" s="26" t="s">
        <v>2376</v>
      </c>
      <c r="J757" s="34" t="s">
        <v>2074</v>
      </c>
      <c r="K757" s="41" t="s">
        <v>2080</v>
      </c>
    </row>
    <row r="758" spans="1:11" ht="14.4" customHeight="1" x14ac:dyDescent="0.25">
      <c r="A758" s="34">
        <v>150</v>
      </c>
      <c r="B758" s="112"/>
      <c r="C758" s="112"/>
      <c r="D758" s="28" t="s">
        <v>386</v>
      </c>
      <c r="E758" s="28" t="s">
        <v>2389</v>
      </c>
      <c r="F758" s="28" t="s">
        <v>2392</v>
      </c>
      <c r="G758" s="34" t="s">
        <v>2376</v>
      </c>
      <c r="H758" s="28" t="s">
        <v>2380</v>
      </c>
      <c r="I758" s="26" t="s">
        <v>2380</v>
      </c>
      <c r="J758" s="34" t="s">
        <v>2081</v>
      </c>
      <c r="K758" s="41" t="s">
        <v>2082</v>
      </c>
    </row>
    <row r="759" spans="1:11" ht="14.4" customHeight="1" x14ac:dyDescent="0.25">
      <c r="A759" s="34">
        <v>151</v>
      </c>
      <c r="B759" s="112"/>
      <c r="C759" s="112"/>
      <c r="D759" s="28" t="s">
        <v>387</v>
      </c>
      <c r="E759" s="28" t="s">
        <v>2378</v>
      </c>
      <c r="F759" s="28" t="s">
        <v>2383</v>
      </c>
      <c r="G759" s="34" t="s">
        <v>2378</v>
      </c>
      <c r="H759" s="28" t="s">
        <v>2383</v>
      </c>
      <c r="I759" s="26" t="s">
        <v>2380</v>
      </c>
      <c r="J759" s="34" t="s">
        <v>2083</v>
      </c>
      <c r="K759" s="41" t="s">
        <v>2084</v>
      </c>
    </row>
    <row r="760" spans="1:11" ht="14.4" customHeight="1" x14ac:dyDescent="0.25">
      <c r="A760" s="34">
        <v>152</v>
      </c>
      <c r="B760" s="112"/>
      <c r="C760" s="112"/>
      <c r="D760" s="28" t="s">
        <v>388</v>
      </c>
      <c r="E760" s="28" t="s">
        <v>2389</v>
      </c>
      <c r="F760" s="28" t="s">
        <v>2383</v>
      </c>
      <c r="G760" s="34" t="s">
        <v>2378</v>
      </c>
      <c r="H760" s="28" t="s">
        <v>2383</v>
      </c>
      <c r="I760" s="26" t="s">
        <v>2380</v>
      </c>
      <c r="J760" s="34" t="s">
        <v>2081</v>
      </c>
      <c r="K760" s="41" t="s">
        <v>2085</v>
      </c>
    </row>
    <row r="761" spans="1:11" ht="14.4" customHeight="1" x14ac:dyDescent="0.25">
      <c r="A761" s="34">
        <v>153</v>
      </c>
      <c r="B761" s="112"/>
      <c r="C761" s="112"/>
      <c r="D761" s="28" t="s">
        <v>389</v>
      </c>
      <c r="E761" s="28" t="s">
        <v>2383</v>
      </c>
      <c r="F761" s="28" t="s">
        <v>2383</v>
      </c>
      <c r="G761" s="34" t="s">
        <v>2380</v>
      </c>
      <c r="H761" s="28" t="s">
        <v>2380</v>
      </c>
      <c r="I761" s="26" t="s">
        <v>2376</v>
      </c>
      <c r="J761" s="34" t="s">
        <v>2006</v>
      </c>
      <c r="K761" s="43"/>
    </row>
    <row r="762" spans="1:11" ht="14.4" customHeight="1" x14ac:dyDescent="0.25">
      <c r="A762" s="34">
        <v>154</v>
      </c>
      <c r="B762" s="112"/>
      <c r="C762" s="112"/>
      <c r="D762" s="28" t="s">
        <v>390</v>
      </c>
      <c r="E762" s="28" t="s">
        <v>2400</v>
      </c>
      <c r="F762" s="28" t="s">
        <v>2376</v>
      </c>
      <c r="G762" s="34" t="s">
        <v>2378</v>
      </c>
      <c r="H762" s="28" t="s">
        <v>2383</v>
      </c>
      <c r="I762" s="26" t="s">
        <v>2383</v>
      </c>
      <c r="J762" s="34" t="s">
        <v>2006</v>
      </c>
      <c r="K762" s="41" t="s">
        <v>2086</v>
      </c>
    </row>
    <row r="763" spans="1:11" ht="14.4" customHeight="1" x14ac:dyDescent="0.25">
      <c r="A763" s="34">
        <v>155</v>
      </c>
      <c r="B763" s="112"/>
      <c r="C763" s="112"/>
      <c r="D763" s="28" t="s">
        <v>391</v>
      </c>
      <c r="E763" s="28" t="s">
        <v>2389</v>
      </c>
      <c r="F763" s="28" t="s">
        <v>2383</v>
      </c>
      <c r="G763" s="34" t="s">
        <v>2378</v>
      </c>
      <c r="H763" s="28" t="s">
        <v>2376</v>
      </c>
      <c r="I763" s="26" t="s">
        <v>2380</v>
      </c>
      <c r="J763" s="34" t="s">
        <v>2087</v>
      </c>
      <c r="K763" s="41" t="s">
        <v>2088</v>
      </c>
    </row>
    <row r="764" spans="1:11" ht="14.4" customHeight="1" x14ac:dyDescent="0.25">
      <c r="A764" s="34">
        <v>156</v>
      </c>
      <c r="B764" s="112"/>
      <c r="C764" s="112"/>
      <c r="D764" s="28" t="s">
        <v>900</v>
      </c>
      <c r="E764" s="28" t="s">
        <v>2396</v>
      </c>
      <c r="F764" s="28" t="s">
        <v>2380</v>
      </c>
      <c r="G764" s="34" t="s">
        <v>2378</v>
      </c>
      <c r="H764" s="28" t="s">
        <v>2380</v>
      </c>
      <c r="I764" s="26" t="s">
        <v>2376</v>
      </c>
      <c r="J764" s="34" t="s">
        <v>2089</v>
      </c>
      <c r="K764" s="43"/>
    </row>
    <row r="765" spans="1:11" ht="14.4" customHeight="1" x14ac:dyDescent="0.25">
      <c r="A765" s="34">
        <v>157</v>
      </c>
      <c r="B765" s="112"/>
      <c r="C765" s="112"/>
      <c r="D765" s="28" t="s">
        <v>392</v>
      </c>
      <c r="E765" s="28" t="s">
        <v>2383</v>
      </c>
      <c r="F765" s="28" t="s">
        <v>2380</v>
      </c>
      <c r="G765" s="34" t="s">
        <v>2378</v>
      </c>
      <c r="H765" s="28" t="s">
        <v>2383</v>
      </c>
      <c r="I765" s="26" t="s">
        <v>2383</v>
      </c>
      <c r="J765" s="34" t="s">
        <v>2090</v>
      </c>
      <c r="K765" s="41" t="s">
        <v>2091</v>
      </c>
    </row>
    <row r="766" spans="1:11" ht="14.4" customHeight="1" x14ac:dyDescent="0.25">
      <c r="A766" s="34">
        <v>158</v>
      </c>
      <c r="B766" s="112"/>
      <c r="C766" s="112"/>
      <c r="D766" s="28" t="s">
        <v>992</v>
      </c>
      <c r="E766" s="28" t="s">
        <v>2383</v>
      </c>
      <c r="F766" s="28" t="s">
        <v>2380</v>
      </c>
      <c r="G766" s="34" t="s">
        <v>2378</v>
      </c>
      <c r="H766" s="28" t="s">
        <v>2383</v>
      </c>
      <c r="I766" s="26" t="s">
        <v>2378</v>
      </c>
      <c r="J766" s="34" t="s">
        <v>2092</v>
      </c>
      <c r="K766" s="41" t="s">
        <v>2093</v>
      </c>
    </row>
    <row r="767" spans="1:11" ht="14.4" customHeight="1" x14ac:dyDescent="0.25">
      <c r="A767" s="34">
        <v>159</v>
      </c>
      <c r="B767" s="112"/>
      <c r="C767" s="112"/>
      <c r="D767" s="28" t="s">
        <v>393</v>
      </c>
      <c r="E767" s="28" t="s">
        <v>2378</v>
      </c>
      <c r="F767" s="28" t="s">
        <v>2383</v>
      </c>
      <c r="G767" s="34" t="s">
        <v>2378</v>
      </c>
      <c r="H767" s="32" t="s">
        <v>2400</v>
      </c>
      <c r="I767" s="26" t="s">
        <v>2380</v>
      </c>
      <c r="J767" s="34" t="s">
        <v>2090</v>
      </c>
      <c r="K767" s="43"/>
    </row>
    <row r="768" spans="1:11" ht="14.4" customHeight="1" x14ac:dyDescent="0.25">
      <c r="A768" s="34">
        <v>160</v>
      </c>
      <c r="B768" s="112"/>
      <c r="C768" s="112"/>
      <c r="D768" s="28" t="s">
        <v>394</v>
      </c>
      <c r="E768" s="28" t="s">
        <v>2392</v>
      </c>
      <c r="F768" s="28" t="s">
        <v>2383</v>
      </c>
      <c r="G768" s="34" t="s">
        <v>2378</v>
      </c>
      <c r="H768" s="33" t="s">
        <v>2376</v>
      </c>
      <c r="I768" s="26" t="s">
        <v>2380</v>
      </c>
      <c r="J768" s="34" t="s">
        <v>2094</v>
      </c>
      <c r="K768" s="43"/>
    </row>
    <row r="769" spans="1:11" ht="14.4" customHeight="1" thickBot="1" x14ac:dyDescent="0.3">
      <c r="A769" s="34">
        <v>161</v>
      </c>
      <c r="B769" s="112"/>
      <c r="C769" s="112"/>
      <c r="D769" s="28" t="s">
        <v>395</v>
      </c>
      <c r="E769" s="28" t="s">
        <v>2383</v>
      </c>
      <c r="F769" s="28" t="s">
        <v>2380</v>
      </c>
      <c r="G769" s="34" t="s">
        <v>2378</v>
      </c>
      <c r="H769" s="28" t="s">
        <v>2383</v>
      </c>
      <c r="I769" s="26" t="s">
        <v>2376</v>
      </c>
      <c r="J769" s="34" t="s">
        <v>2095</v>
      </c>
      <c r="K769" s="41" t="s">
        <v>2096</v>
      </c>
    </row>
    <row r="770" spans="1:11" ht="14.4" customHeight="1" thickBot="1" x14ac:dyDescent="0.3">
      <c r="A770" s="34">
        <v>162</v>
      </c>
      <c r="B770" s="112"/>
      <c r="C770" s="112"/>
      <c r="D770" s="28" t="s">
        <v>396</v>
      </c>
      <c r="E770" s="28" t="s">
        <v>2383</v>
      </c>
      <c r="F770" s="28" t="s">
        <v>2380</v>
      </c>
      <c r="G770" s="34" t="s">
        <v>2378</v>
      </c>
      <c r="H770" s="28" t="s">
        <v>2376</v>
      </c>
      <c r="I770" s="26" t="s">
        <v>2380</v>
      </c>
      <c r="J770" s="34" t="s">
        <v>2097</v>
      </c>
      <c r="K770" s="44" t="s">
        <v>2098</v>
      </c>
    </row>
    <row r="771" spans="1:11" ht="14.4" customHeight="1" x14ac:dyDescent="0.25">
      <c r="A771" s="34">
        <v>163</v>
      </c>
      <c r="B771" s="112"/>
      <c r="C771" s="112"/>
      <c r="D771" s="28" t="s">
        <v>397</v>
      </c>
      <c r="E771" s="28" t="s">
        <v>2383</v>
      </c>
      <c r="F771" s="28" t="s">
        <v>2380</v>
      </c>
      <c r="G771" s="34" t="s">
        <v>2378</v>
      </c>
      <c r="H771" s="28" t="s">
        <v>2383</v>
      </c>
      <c r="I771" s="26" t="s">
        <v>2376</v>
      </c>
      <c r="J771" s="34" t="s">
        <v>2095</v>
      </c>
      <c r="K771" s="41" t="s">
        <v>2099</v>
      </c>
    </row>
    <row r="772" spans="1:11" ht="14.4" customHeight="1" x14ac:dyDescent="0.25">
      <c r="A772" s="34">
        <v>164</v>
      </c>
      <c r="B772" s="112"/>
      <c r="C772" s="112"/>
      <c r="D772" s="28" t="s">
        <v>398</v>
      </c>
      <c r="E772" s="28" t="s">
        <v>2389</v>
      </c>
      <c r="F772" s="28" t="s">
        <v>2378</v>
      </c>
      <c r="G772" s="34" t="s">
        <v>2378</v>
      </c>
      <c r="H772" s="28" t="s">
        <v>2383</v>
      </c>
      <c r="I772" s="26" t="s">
        <v>2383</v>
      </c>
      <c r="J772" s="34" t="s">
        <v>2100</v>
      </c>
      <c r="K772" s="41" t="s">
        <v>2101</v>
      </c>
    </row>
    <row r="773" spans="1:11" ht="14.4" customHeight="1" x14ac:dyDescent="0.25">
      <c r="A773" s="34">
        <v>165</v>
      </c>
      <c r="B773" s="112"/>
      <c r="C773" s="112"/>
      <c r="D773" s="28" t="s">
        <v>399</v>
      </c>
      <c r="E773" s="28" t="s">
        <v>2383</v>
      </c>
      <c r="F773" s="28" t="s">
        <v>2380</v>
      </c>
      <c r="G773" s="34" t="s">
        <v>2378</v>
      </c>
      <c r="H773" s="28" t="s">
        <v>2383</v>
      </c>
      <c r="I773" s="26" t="s">
        <v>2376</v>
      </c>
      <c r="J773" s="34" t="s">
        <v>2095</v>
      </c>
      <c r="K773" s="41" t="s">
        <v>2102</v>
      </c>
    </row>
    <row r="774" spans="1:11" ht="14.4" customHeight="1" x14ac:dyDescent="0.25">
      <c r="A774" s="34">
        <v>166</v>
      </c>
      <c r="B774" s="112"/>
      <c r="C774" s="112"/>
      <c r="D774" s="28" t="s">
        <v>400</v>
      </c>
      <c r="E774" s="28" t="s">
        <v>2383</v>
      </c>
      <c r="F774" s="28" t="s">
        <v>2380</v>
      </c>
      <c r="G774" s="34" t="s">
        <v>2378</v>
      </c>
      <c r="H774" s="28" t="s">
        <v>2383</v>
      </c>
      <c r="I774" s="26" t="s">
        <v>2376</v>
      </c>
      <c r="J774" s="34" t="s">
        <v>2095</v>
      </c>
      <c r="K774" s="41" t="s">
        <v>2103</v>
      </c>
    </row>
    <row r="775" spans="1:11" ht="14.4" customHeight="1" x14ac:dyDescent="0.25">
      <c r="A775" s="34">
        <v>167</v>
      </c>
      <c r="B775" s="112"/>
      <c r="C775" s="112"/>
      <c r="D775" s="28" t="s">
        <v>401</v>
      </c>
      <c r="E775" s="28" t="s">
        <v>2383</v>
      </c>
      <c r="F775" s="28" t="s">
        <v>2380</v>
      </c>
      <c r="G775" s="34" t="s">
        <v>2378</v>
      </c>
      <c r="H775" s="28" t="s">
        <v>2383</v>
      </c>
      <c r="I775" s="26" t="s">
        <v>2376</v>
      </c>
      <c r="J775" s="34" t="s">
        <v>2104</v>
      </c>
      <c r="K775" s="41" t="s">
        <v>2105</v>
      </c>
    </row>
    <row r="776" spans="1:11" ht="14.4" customHeight="1" x14ac:dyDescent="0.25">
      <c r="A776" s="34">
        <v>168</v>
      </c>
      <c r="B776" s="112"/>
      <c r="C776" s="112"/>
      <c r="D776" s="28" t="s">
        <v>402</v>
      </c>
      <c r="E776" s="28" t="s">
        <v>2383</v>
      </c>
      <c r="F776" s="28" t="s">
        <v>2380</v>
      </c>
      <c r="G776" s="34" t="s">
        <v>2378</v>
      </c>
      <c r="H776" s="28" t="s">
        <v>2383</v>
      </c>
      <c r="I776" s="26" t="s">
        <v>2376</v>
      </c>
      <c r="J776" s="34" t="s">
        <v>2070</v>
      </c>
      <c r="K776" s="41" t="s">
        <v>2106</v>
      </c>
    </row>
    <row r="777" spans="1:11" ht="14.4" customHeight="1" x14ac:dyDescent="0.25">
      <c r="A777" s="34">
        <v>169</v>
      </c>
      <c r="B777" s="112"/>
      <c r="C777" s="112"/>
      <c r="D777" s="28" t="s">
        <v>403</v>
      </c>
      <c r="E777" s="28" t="s">
        <v>2383</v>
      </c>
      <c r="F777" s="28" t="s">
        <v>2380</v>
      </c>
      <c r="G777" s="34" t="s">
        <v>2378</v>
      </c>
      <c r="H777" s="28" t="s">
        <v>2383</v>
      </c>
      <c r="I777" s="26" t="s">
        <v>2376</v>
      </c>
      <c r="J777" s="34" t="s">
        <v>2107</v>
      </c>
      <c r="K777" s="41" t="s">
        <v>2108</v>
      </c>
    </row>
    <row r="778" spans="1:11" ht="14.4" customHeight="1" x14ac:dyDescent="0.25">
      <c r="A778" s="34">
        <v>170</v>
      </c>
      <c r="B778" s="112"/>
      <c r="C778" s="112"/>
      <c r="D778" s="28" t="s">
        <v>404</v>
      </c>
      <c r="E778" s="28" t="s">
        <v>2383</v>
      </c>
      <c r="F778" s="28" t="s">
        <v>2380</v>
      </c>
      <c r="G778" s="34" t="s">
        <v>2378</v>
      </c>
      <c r="H778" s="28" t="s">
        <v>2383</v>
      </c>
      <c r="I778" s="26" t="s">
        <v>2376</v>
      </c>
      <c r="J778" s="34" t="s">
        <v>2109</v>
      </c>
      <c r="K778" s="41" t="s">
        <v>2110</v>
      </c>
    </row>
    <row r="779" spans="1:11" ht="14.4" customHeight="1" x14ac:dyDescent="0.25">
      <c r="A779" s="34">
        <v>171</v>
      </c>
      <c r="B779" s="112"/>
      <c r="C779" s="112"/>
      <c r="D779" s="28" t="s">
        <v>405</v>
      </c>
      <c r="E779" s="28" t="s">
        <v>2396</v>
      </c>
      <c r="F779" s="28" t="s">
        <v>2380</v>
      </c>
      <c r="G779" s="34" t="s">
        <v>2380</v>
      </c>
      <c r="H779" s="28" t="s">
        <v>2383</v>
      </c>
      <c r="I779" s="26" t="s">
        <v>2376</v>
      </c>
      <c r="J779" s="34" t="s">
        <v>2107</v>
      </c>
      <c r="K779" s="41" t="s">
        <v>2111</v>
      </c>
    </row>
    <row r="780" spans="1:11" ht="14.4" customHeight="1" x14ac:dyDescent="0.25">
      <c r="A780" s="34">
        <v>172</v>
      </c>
      <c r="B780" s="112"/>
      <c r="C780" s="112"/>
      <c r="D780" s="28" t="s">
        <v>406</v>
      </c>
      <c r="E780" s="28" t="s">
        <v>2383</v>
      </c>
      <c r="F780" s="28" t="s">
        <v>2380</v>
      </c>
      <c r="G780" s="34" t="s">
        <v>2380</v>
      </c>
      <c r="H780" s="28" t="s">
        <v>2383</v>
      </c>
      <c r="I780" s="26" t="s">
        <v>2376</v>
      </c>
      <c r="J780" s="34" t="s">
        <v>2107</v>
      </c>
      <c r="K780" s="41" t="s">
        <v>2112</v>
      </c>
    </row>
    <row r="781" spans="1:11" ht="14.4" customHeight="1" x14ac:dyDescent="0.25">
      <c r="A781" s="34">
        <v>173</v>
      </c>
      <c r="B781" s="112"/>
      <c r="C781" s="112"/>
      <c r="D781" s="28" t="s">
        <v>407</v>
      </c>
      <c r="E781" s="28" t="s">
        <v>2383</v>
      </c>
      <c r="F781" s="28" t="s">
        <v>2380</v>
      </c>
      <c r="G781" s="34" t="s">
        <v>2378</v>
      </c>
      <c r="H781" s="28" t="s">
        <v>2383</v>
      </c>
      <c r="I781" s="26" t="s">
        <v>2376</v>
      </c>
      <c r="J781" s="34" t="s">
        <v>1841</v>
      </c>
      <c r="K781" s="43"/>
    </row>
    <row r="782" spans="1:11" ht="14.4" customHeight="1" x14ac:dyDescent="0.25">
      <c r="A782" s="34">
        <v>174</v>
      </c>
      <c r="B782" s="112"/>
      <c r="C782" s="112"/>
      <c r="D782" s="28" t="s">
        <v>408</v>
      </c>
      <c r="E782" s="28" t="s">
        <v>2396</v>
      </c>
      <c r="F782" s="28" t="s">
        <v>2380</v>
      </c>
      <c r="G782" s="34" t="s">
        <v>2378</v>
      </c>
      <c r="H782" s="28" t="s">
        <v>2380</v>
      </c>
      <c r="I782" s="26" t="s">
        <v>2376</v>
      </c>
      <c r="J782" s="34" t="s">
        <v>2107</v>
      </c>
      <c r="K782" s="41" t="s">
        <v>2113</v>
      </c>
    </row>
    <row r="783" spans="1:11" ht="14.4" customHeight="1" x14ac:dyDescent="0.25">
      <c r="A783" s="34">
        <v>175</v>
      </c>
      <c r="B783" s="112"/>
      <c r="C783" s="112"/>
      <c r="D783" s="28" t="s">
        <v>409</v>
      </c>
      <c r="E783" s="28" t="s">
        <v>2378</v>
      </c>
      <c r="F783" s="28" t="s">
        <v>2380</v>
      </c>
      <c r="G783" s="34" t="s">
        <v>2380</v>
      </c>
      <c r="H783" s="28" t="s">
        <v>2383</v>
      </c>
      <c r="I783" s="26" t="s">
        <v>2380</v>
      </c>
      <c r="J783" s="34" t="s">
        <v>2114</v>
      </c>
      <c r="K783" s="43"/>
    </row>
    <row r="784" spans="1:11" ht="14.4" customHeight="1" x14ac:dyDescent="0.25">
      <c r="A784" s="34">
        <v>176</v>
      </c>
      <c r="B784" s="112"/>
      <c r="C784" s="112"/>
      <c r="D784" s="28" t="s">
        <v>410</v>
      </c>
      <c r="E784" s="28" t="s">
        <v>2380</v>
      </c>
      <c r="F784" s="28" t="s">
        <v>2383</v>
      </c>
      <c r="G784" s="34" t="s">
        <v>2380</v>
      </c>
      <c r="H784" s="28" t="s">
        <v>2396</v>
      </c>
      <c r="I784" s="26" t="s">
        <v>2380</v>
      </c>
      <c r="J784" s="34" t="s">
        <v>2115</v>
      </c>
      <c r="K784" s="41" t="s">
        <v>2116</v>
      </c>
    </row>
    <row r="785" spans="1:11" ht="14.4" customHeight="1" x14ac:dyDescent="0.25">
      <c r="A785" s="34">
        <v>177</v>
      </c>
      <c r="B785" s="112"/>
      <c r="C785" s="112"/>
      <c r="D785" s="28" t="s">
        <v>411</v>
      </c>
      <c r="E785" s="28" t="s">
        <v>2383</v>
      </c>
      <c r="F785" s="28" t="s">
        <v>2380</v>
      </c>
      <c r="G785" s="34" t="s">
        <v>2378</v>
      </c>
      <c r="H785" s="28" t="s">
        <v>2380</v>
      </c>
      <c r="I785" s="26" t="s">
        <v>2376</v>
      </c>
      <c r="J785" s="34" t="s">
        <v>2117</v>
      </c>
      <c r="K785" s="43"/>
    </row>
    <row r="786" spans="1:11" ht="14.4" customHeight="1" x14ac:dyDescent="0.25">
      <c r="A786" s="34">
        <v>178</v>
      </c>
      <c r="B786" s="112"/>
      <c r="C786" s="112"/>
      <c r="D786" s="28" t="s">
        <v>413</v>
      </c>
      <c r="E786" s="28" t="s">
        <v>2378</v>
      </c>
      <c r="F786" s="28" t="s">
        <v>2380</v>
      </c>
      <c r="G786" s="34" t="s">
        <v>2378</v>
      </c>
      <c r="H786" s="28" t="s">
        <v>2380</v>
      </c>
      <c r="I786" s="26" t="s">
        <v>2380</v>
      </c>
      <c r="J786" s="34" t="s">
        <v>2118</v>
      </c>
      <c r="K786" s="41" t="s">
        <v>2119</v>
      </c>
    </row>
    <row r="787" spans="1:11" ht="14.4" customHeight="1" x14ac:dyDescent="0.25">
      <c r="A787" s="34">
        <v>179</v>
      </c>
      <c r="B787" s="112"/>
      <c r="C787" s="112"/>
      <c r="D787" s="28" t="s">
        <v>412</v>
      </c>
      <c r="E787" s="28" t="s">
        <v>2396</v>
      </c>
      <c r="F787" s="28" t="s">
        <v>2380</v>
      </c>
      <c r="G787" s="34" t="s">
        <v>2380</v>
      </c>
      <c r="H787" s="28" t="s">
        <v>2383</v>
      </c>
      <c r="I787" s="26" t="s">
        <v>2378</v>
      </c>
      <c r="J787" s="34" t="s">
        <v>2120</v>
      </c>
      <c r="K787" s="41" t="s">
        <v>2121</v>
      </c>
    </row>
    <row r="788" spans="1:11" ht="14.4" customHeight="1" x14ac:dyDescent="0.25">
      <c r="A788" s="34">
        <v>180</v>
      </c>
      <c r="B788" s="112"/>
      <c r="C788" s="112"/>
      <c r="D788" s="28" t="s">
        <v>414</v>
      </c>
      <c r="E788" s="28" t="s">
        <v>2383</v>
      </c>
      <c r="F788" s="28" t="s">
        <v>2380</v>
      </c>
      <c r="G788" s="34" t="s">
        <v>2378</v>
      </c>
      <c r="H788" s="28" t="s">
        <v>2383</v>
      </c>
      <c r="I788" s="26" t="s">
        <v>2383</v>
      </c>
      <c r="J788" s="34" t="s">
        <v>2122</v>
      </c>
      <c r="K788" s="41" t="s">
        <v>2123</v>
      </c>
    </row>
    <row r="789" spans="1:11" ht="14.4" customHeight="1" x14ac:dyDescent="0.25">
      <c r="A789" s="34">
        <v>181</v>
      </c>
      <c r="B789" s="112"/>
      <c r="C789" s="112"/>
      <c r="D789" s="28" t="s">
        <v>415</v>
      </c>
      <c r="E789" s="28" t="s">
        <v>2383</v>
      </c>
      <c r="F789" s="28" t="s">
        <v>2380</v>
      </c>
      <c r="G789" s="34" t="s">
        <v>2378</v>
      </c>
      <c r="H789" s="28" t="s">
        <v>2383</v>
      </c>
      <c r="I789" s="26" t="s">
        <v>2383</v>
      </c>
      <c r="J789" s="34" t="s">
        <v>2122</v>
      </c>
      <c r="K789" s="41" t="s">
        <v>2124</v>
      </c>
    </row>
    <row r="790" spans="1:11" ht="14.4" customHeight="1" x14ac:dyDescent="0.25">
      <c r="A790" s="34">
        <v>182</v>
      </c>
      <c r="B790" s="112"/>
      <c r="C790" s="112"/>
      <c r="D790" s="28" t="s">
        <v>416</v>
      </c>
      <c r="E790" s="28" t="s">
        <v>2383</v>
      </c>
      <c r="F790" s="28" t="s">
        <v>2380</v>
      </c>
      <c r="G790" s="34" t="s">
        <v>2378</v>
      </c>
      <c r="H790" s="28" t="s">
        <v>2383</v>
      </c>
      <c r="I790" s="26" t="s">
        <v>2376</v>
      </c>
      <c r="J790" s="34" t="s">
        <v>2125</v>
      </c>
      <c r="K790" s="43"/>
    </row>
    <row r="791" spans="1:11" ht="14.4" customHeight="1" x14ac:dyDescent="0.25">
      <c r="A791" s="34">
        <v>183</v>
      </c>
      <c r="B791" s="112"/>
      <c r="C791" s="112"/>
      <c r="D791" s="28" t="s">
        <v>417</v>
      </c>
      <c r="E791" s="28" t="s">
        <v>2389</v>
      </c>
      <c r="F791" s="28" t="s">
        <v>2383</v>
      </c>
      <c r="G791" s="34" t="s">
        <v>2378</v>
      </c>
      <c r="H791" s="28" t="s">
        <v>2383</v>
      </c>
      <c r="I791" s="26" t="s">
        <v>2380</v>
      </c>
      <c r="J791" s="34" t="s">
        <v>2126</v>
      </c>
      <c r="K791" s="41" t="s">
        <v>2127</v>
      </c>
    </row>
    <row r="792" spans="1:11" ht="14.4" customHeight="1" x14ac:dyDescent="0.25">
      <c r="A792" s="34">
        <v>184</v>
      </c>
      <c r="B792" s="112"/>
      <c r="C792" s="112"/>
      <c r="D792" s="28" t="s">
        <v>418</v>
      </c>
      <c r="E792" s="28" t="s">
        <v>2389</v>
      </c>
      <c r="F792" s="28" t="s">
        <v>2383</v>
      </c>
      <c r="G792" s="34" t="s">
        <v>2378</v>
      </c>
      <c r="H792" s="28" t="s">
        <v>2383</v>
      </c>
      <c r="I792" s="26" t="s">
        <v>2380</v>
      </c>
      <c r="J792" s="34" t="s">
        <v>2128</v>
      </c>
      <c r="K792" s="41" t="s">
        <v>2129</v>
      </c>
    </row>
    <row r="793" spans="1:11" ht="14.4" customHeight="1" x14ac:dyDescent="0.25">
      <c r="A793" s="34">
        <v>185</v>
      </c>
      <c r="B793" s="112"/>
      <c r="C793" s="112"/>
      <c r="D793" s="28" t="s">
        <v>419</v>
      </c>
      <c r="E793" s="28" t="s">
        <v>2383</v>
      </c>
      <c r="F793" s="28" t="s">
        <v>2380</v>
      </c>
      <c r="G793" s="34" t="s">
        <v>2378</v>
      </c>
      <c r="H793" s="28" t="s">
        <v>2380</v>
      </c>
      <c r="I793" s="26" t="s">
        <v>2380</v>
      </c>
      <c r="J793" s="34" t="s">
        <v>2130</v>
      </c>
      <c r="K793" s="41" t="s">
        <v>2131</v>
      </c>
    </row>
    <row r="794" spans="1:11" ht="14.4" customHeight="1" x14ac:dyDescent="0.25">
      <c r="A794" s="34">
        <v>186</v>
      </c>
      <c r="B794" s="112"/>
      <c r="C794" s="112"/>
      <c r="D794" s="28" t="s">
        <v>1774</v>
      </c>
      <c r="E794" s="28" t="s">
        <v>2389</v>
      </c>
      <c r="F794" s="47" t="s">
        <v>2396</v>
      </c>
      <c r="G794" s="34" t="s">
        <v>2378</v>
      </c>
      <c r="H794" s="28" t="s">
        <v>2383</v>
      </c>
      <c r="I794" s="26" t="s">
        <v>2380</v>
      </c>
      <c r="J794" s="34" t="s">
        <v>2089</v>
      </c>
      <c r="K794" s="43"/>
    </row>
    <row r="795" spans="1:11" ht="14.4" customHeight="1" x14ac:dyDescent="0.25">
      <c r="A795" s="34">
        <v>187</v>
      </c>
      <c r="B795" s="112"/>
      <c r="C795" s="112"/>
      <c r="D795" s="28" t="s">
        <v>420</v>
      </c>
      <c r="E795" s="28" t="s">
        <v>2389</v>
      </c>
      <c r="F795" s="28" t="s">
        <v>2389</v>
      </c>
      <c r="G795" s="34" t="s">
        <v>2380</v>
      </c>
      <c r="H795" s="28" t="s">
        <v>2383</v>
      </c>
      <c r="I795" s="26" t="s">
        <v>2380</v>
      </c>
      <c r="J795" s="34" t="s">
        <v>2132</v>
      </c>
      <c r="K795" s="43"/>
    </row>
    <row r="796" spans="1:11" ht="14.4" customHeight="1" x14ac:dyDescent="0.25">
      <c r="A796" s="34">
        <v>188</v>
      </c>
      <c r="B796" s="112"/>
      <c r="C796" s="112"/>
      <c r="D796" s="28" t="s">
        <v>421</v>
      </c>
      <c r="E796" s="28" t="s">
        <v>2400</v>
      </c>
      <c r="F796" s="28" t="s">
        <v>2376</v>
      </c>
      <c r="G796" s="34" t="s">
        <v>2378</v>
      </c>
      <c r="H796" s="28" t="s">
        <v>2383</v>
      </c>
      <c r="I796" s="26" t="s">
        <v>2380</v>
      </c>
      <c r="J796" s="34" t="s">
        <v>2133</v>
      </c>
      <c r="K796" s="43"/>
    </row>
    <row r="797" spans="1:11" ht="14.4" customHeight="1" x14ac:dyDescent="0.25">
      <c r="A797" s="34">
        <v>189</v>
      </c>
      <c r="B797" s="112"/>
      <c r="C797" s="112"/>
      <c r="D797" s="28" t="s">
        <v>422</v>
      </c>
      <c r="E797" s="28" t="s">
        <v>2383</v>
      </c>
      <c r="F797" s="28" t="s">
        <v>2380</v>
      </c>
      <c r="G797" s="28" t="s">
        <v>2380</v>
      </c>
      <c r="H797" s="28" t="s">
        <v>2380</v>
      </c>
      <c r="I797" s="26" t="s">
        <v>2378</v>
      </c>
      <c r="J797" s="34" t="s">
        <v>2134</v>
      </c>
      <c r="K797" s="41" t="s">
        <v>2135</v>
      </c>
    </row>
    <row r="798" spans="1:11" ht="14.4" customHeight="1" x14ac:dyDescent="0.25">
      <c r="A798" s="34">
        <v>190</v>
      </c>
      <c r="B798" s="112"/>
      <c r="C798" s="112"/>
      <c r="D798" s="28" t="s">
        <v>423</v>
      </c>
      <c r="E798" s="28" t="s">
        <v>2383</v>
      </c>
      <c r="F798" s="28" t="s">
        <v>2380</v>
      </c>
      <c r="G798" s="28" t="s">
        <v>2380</v>
      </c>
      <c r="H798" s="28" t="s">
        <v>2380</v>
      </c>
      <c r="I798" s="26" t="s">
        <v>2378</v>
      </c>
      <c r="J798" s="34" t="s">
        <v>2134</v>
      </c>
      <c r="K798" s="41" t="s">
        <v>2135</v>
      </c>
    </row>
    <row r="799" spans="1:11" ht="14.4" customHeight="1" x14ac:dyDescent="0.25">
      <c r="A799" s="34">
        <v>191</v>
      </c>
      <c r="B799" s="112"/>
      <c r="C799" s="112"/>
      <c r="D799" s="28" t="s">
        <v>424</v>
      </c>
      <c r="E799" s="28" t="s">
        <v>2383</v>
      </c>
      <c r="F799" s="28" t="s">
        <v>2380</v>
      </c>
      <c r="G799" s="28" t="s">
        <v>2380</v>
      </c>
      <c r="H799" s="28" t="s">
        <v>2380</v>
      </c>
      <c r="I799" s="26" t="s">
        <v>2378</v>
      </c>
      <c r="J799" s="34" t="s">
        <v>2136</v>
      </c>
      <c r="K799" s="41" t="s">
        <v>2137</v>
      </c>
    </row>
    <row r="800" spans="1:11" ht="14.4" customHeight="1" x14ac:dyDescent="0.25">
      <c r="A800" s="34">
        <v>192</v>
      </c>
      <c r="B800" s="112"/>
      <c r="C800" s="112"/>
      <c r="D800" s="28" t="s">
        <v>425</v>
      </c>
      <c r="E800" s="28" t="s">
        <v>2400</v>
      </c>
      <c r="F800" s="28" t="s">
        <v>2376</v>
      </c>
      <c r="G800" s="28" t="s">
        <v>2380</v>
      </c>
      <c r="H800" s="28" t="s">
        <v>2398</v>
      </c>
      <c r="I800" s="26" t="s">
        <v>2378</v>
      </c>
      <c r="J800" s="34" t="s">
        <v>2138</v>
      </c>
    </row>
    <row r="801" spans="1:11" ht="14.4" customHeight="1" x14ac:dyDescent="0.25">
      <c r="A801" s="34">
        <v>193</v>
      </c>
      <c r="B801" s="112"/>
      <c r="C801" s="112"/>
      <c r="D801" s="28" t="s">
        <v>426</v>
      </c>
      <c r="E801" s="28" t="s">
        <v>2400</v>
      </c>
      <c r="F801" s="28" t="s">
        <v>2376</v>
      </c>
      <c r="G801" s="28" t="s">
        <v>2378</v>
      </c>
      <c r="H801" s="28" t="s">
        <v>2380</v>
      </c>
      <c r="I801" s="26" t="s">
        <v>2378</v>
      </c>
      <c r="J801" s="34" t="s">
        <v>2139</v>
      </c>
    </row>
    <row r="802" spans="1:11" ht="14.4" customHeight="1" x14ac:dyDescent="0.25">
      <c r="A802" s="34">
        <v>194</v>
      </c>
      <c r="B802" s="112"/>
      <c r="C802" s="112"/>
      <c r="D802" s="28" t="s">
        <v>427</v>
      </c>
      <c r="E802" s="28" t="s">
        <v>2400</v>
      </c>
      <c r="F802" s="28" t="s">
        <v>2376</v>
      </c>
      <c r="G802" s="28" t="s">
        <v>2380</v>
      </c>
      <c r="H802" s="28" t="s">
        <v>2380</v>
      </c>
      <c r="I802" s="26" t="s">
        <v>2378</v>
      </c>
      <c r="J802" s="34" t="s">
        <v>2139</v>
      </c>
    </row>
    <row r="803" spans="1:11" ht="14.4" customHeight="1" x14ac:dyDescent="0.25">
      <c r="A803" s="34">
        <v>195</v>
      </c>
      <c r="B803" s="112"/>
      <c r="C803" s="112"/>
      <c r="D803" s="28" t="s">
        <v>428</v>
      </c>
      <c r="E803" s="28" t="s">
        <v>2400</v>
      </c>
      <c r="F803" s="28" t="s">
        <v>2376</v>
      </c>
      <c r="G803" s="28" t="s">
        <v>2380</v>
      </c>
      <c r="H803" s="28" t="s">
        <v>2380</v>
      </c>
      <c r="I803" s="26" t="s">
        <v>2378</v>
      </c>
      <c r="J803" s="34" t="s">
        <v>2140</v>
      </c>
    </row>
    <row r="804" spans="1:11" ht="14.4" customHeight="1" x14ac:dyDescent="0.25">
      <c r="A804" s="34">
        <v>196</v>
      </c>
      <c r="B804" s="112"/>
      <c r="C804" s="112"/>
      <c r="D804" s="28" t="s">
        <v>429</v>
      </c>
      <c r="E804" s="28" t="s">
        <v>2383</v>
      </c>
      <c r="F804" s="28" t="s">
        <v>2392</v>
      </c>
      <c r="G804" s="28" t="s">
        <v>2380</v>
      </c>
      <c r="H804" s="28" t="s">
        <v>2380</v>
      </c>
      <c r="I804" s="26" t="s">
        <v>2378</v>
      </c>
      <c r="J804" s="34" t="s">
        <v>2139</v>
      </c>
    </row>
    <row r="805" spans="1:11" ht="14.4" customHeight="1" x14ac:dyDescent="0.25">
      <c r="A805" s="34">
        <v>197</v>
      </c>
      <c r="B805" s="112"/>
      <c r="C805" s="112"/>
      <c r="D805" s="28" t="s">
        <v>430</v>
      </c>
      <c r="E805" s="28" t="s">
        <v>2383</v>
      </c>
      <c r="F805" s="28" t="s">
        <v>2380</v>
      </c>
      <c r="G805" s="28" t="s">
        <v>2380</v>
      </c>
      <c r="H805" s="28" t="s">
        <v>2380</v>
      </c>
      <c r="I805" s="26" t="s">
        <v>2378</v>
      </c>
      <c r="J805" s="34" t="s">
        <v>2139</v>
      </c>
    </row>
    <row r="806" spans="1:11" ht="14.4" customHeight="1" x14ac:dyDescent="0.25">
      <c r="A806" s="34">
        <v>198</v>
      </c>
      <c r="B806" s="112"/>
      <c r="C806" s="112"/>
      <c r="D806" s="28" t="s">
        <v>431</v>
      </c>
      <c r="E806" s="28" t="s">
        <v>2396</v>
      </c>
      <c r="F806" s="28" t="s">
        <v>2383</v>
      </c>
      <c r="G806" s="28" t="s">
        <v>2380</v>
      </c>
      <c r="H806" s="28" t="s">
        <v>2376</v>
      </c>
      <c r="I806" s="26" t="s">
        <v>2380</v>
      </c>
      <c r="J806" s="34" t="s">
        <v>2141</v>
      </c>
      <c r="K806" s="41" t="s">
        <v>2142</v>
      </c>
    </row>
    <row r="807" spans="1:11" ht="14.4" customHeight="1" x14ac:dyDescent="0.25">
      <c r="A807" s="34">
        <v>199</v>
      </c>
      <c r="B807" s="112"/>
      <c r="C807" s="112"/>
      <c r="D807" s="28" t="s">
        <v>432</v>
      </c>
      <c r="E807" s="28" t="s">
        <v>2378</v>
      </c>
      <c r="F807" s="28" t="s">
        <v>2389</v>
      </c>
      <c r="G807" s="28" t="s">
        <v>2380</v>
      </c>
      <c r="H807" s="28" t="s">
        <v>2383</v>
      </c>
      <c r="I807" s="26" t="s">
        <v>2380</v>
      </c>
      <c r="J807" s="34" t="s">
        <v>2143</v>
      </c>
      <c r="K807" s="41" t="s">
        <v>2144</v>
      </c>
    </row>
    <row r="808" spans="1:11" ht="14.4" customHeight="1" x14ac:dyDescent="0.25">
      <c r="A808" s="34">
        <v>200</v>
      </c>
      <c r="B808" s="112"/>
      <c r="C808" s="112"/>
      <c r="D808" s="28" t="s">
        <v>433</v>
      </c>
      <c r="E808" s="28" t="s">
        <v>2383</v>
      </c>
      <c r="F808" s="28" t="s">
        <v>2392</v>
      </c>
      <c r="G808" s="28" t="s">
        <v>2378</v>
      </c>
      <c r="H808" s="28" t="s">
        <v>2383</v>
      </c>
      <c r="I808" s="26" t="s">
        <v>2378</v>
      </c>
      <c r="J808" s="34" t="s">
        <v>2145</v>
      </c>
      <c r="K808" s="41" t="s">
        <v>2146</v>
      </c>
    </row>
    <row r="809" spans="1:11" ht="14.4" customHeight="1" x14ac:dyDescent="0.25">
      <c r="A809" s="34">
        <v>201</v>
      </c>
      <c r="B809" s="112"/>
      <c r="C809" s="112"/>
      <c r="D809" s="28" t="s">
        <v>434</v>
      </c>
      <c r="E809" s="28" t="s">
        <v>2407</v>
      </c>
      <c r="F809" s="28" t="s">
        <v>2383</v>
      </c>
      <c r="G809" s="28" t="s">
        <v>2380</v>
      </c>
      <c r="H809" s="28" t="s">
        <v>2396</v>
      </c>
      <c r="I809" s="26" t="s">
        <v>2378</v>
      </c>
      <c r="J809" s="34" t="s">
        <v>2104</v>
      </c>
    </row>
    <row r="810" spans="1:11" ht="14.4" customHeight="1" x14ac:dyDescent="0.25">
      <c r="A810" s="34">
        <v>202</v>
      </c>
      <c r="B810" s="112"/>
      <c r="C810" s="112"/>
      <c r="D810" s="28" t="s">
        <v>435</v>
      </c>
      <c r="E810" s="28" t="s">
        <v>2378</v>
      </c>
      <c r="F810" s="28" t="s">
        <v>2389</v>
      </c>
      <c r="G810" s="28" t="s">
        <v>2380</v>
      </c>
      <c r="H810" s="28" t="s">
        <v>2383</v>
      </c>
      <c r="I810" s="26" t="s">
        <v>2380</v>
      </c>
      <c r="J810" s="34" t="s">
        <v>2147</v>
      </c>
      <c r="K810" s="41" t="s">
        <v>2148</v>
      </c>
    </row>
    <row r="811" spans="1:11" ht="14.4" customHeight="1" x14ac:dyDescent="0.25">
      <c r="A811" s="34">
        <v>203</v>
      </c>
      <c r="B811" s="112"/>
      <c r="C811" s="112"/>
      <c r="D811" s="28" t="s">
        <v>436</v>
      </c>
      <c r="E811" s="28" t="s">
        <v>2383</v>
      </c>
      <c r="F811" s="28" t="s">
        <v>2380</v>
      </c>
      <c r="G811" s="28" t="s">
        <v>2383</v>
      </c>
      <c r="H811" s="28" t="s">
        <v>2380</v>
      </c>
      <c r="I811" s="26" t="s">
        <v>2378</v>
      </c>
      <c r="J811" s="34" t="s">
        <v>2149</v>
      </c>
      <c r="K811" s="41" t="s">
        <v>2150</v>
      </c>
    </row>
    <row r="812" spans="1:11" ht="14.4" customHeight="1" x14ac:dyDescent="0.25">
      <c r="A812" s="34">
        <v>204</v>
      </c>
      <c r="B812" s="112"/>
      <c r="C812" s="112"/>
      <c r="D812" s="28" t="s">
        <v>1797</v>
      </c>
      <c r="E812" s="28" t="s">
        <v>2389</v>
      </c>
      <c r="F812" s="28" t="s">
        <v>2383</v>
      </c>
      <c r="G812" s="28" t="s">
        <v>2378</v>
      </c>
      <c r="H812" s="28" t="s">
        <v>2383</v>
      </c>
      <c r="I812" s="26" t="s">
        <v>2378</v>
      </c>
      <c r="J812" s="34" t="s">
        <v>2151</v>
      </c>
      <c r="K812" s="41" t="s">
        <v>2152</v>
      </c>
    </row>
    <row r="813" spans="1:11" ht="14.4" customHeight="1" x14ac:dyDescent="0.25">
      <c r="A813" s="34">
        <v>205</v>
      </c>
      <c r="B813" s="112"/>
      <c r="C813" s="112"/>
      <c r="D813" s="28" t="s">
        <v>437</v>
      </c>
      <c r="E813" s="28" t="s">
        <v>2396</v>
      </c>
      <c r="F813" s="28" t="s">
        <v>2383</v>
      </c>
      <c r="G813" s="28" t="s">
        <v>2378</v>
      </c>
      <c r="H813" s="28" t="s">
        <v>2376</v>
      </c>
      <c r="I813" s="26" t="s">
        <v>2380</v>
      </c>
      <c r="J813" s="34" t="s">
        <v>2151</v>
      </c>
      <c r="K813" s="41" t="s">
        <v>2153</v>
      </c>
    </row>
    <row r="814" spans="1:11" ht="14.4" customHeight="1" x14ac:dyDescent="0.25">
      <c r="A814" s="34">
        <v>206</v>
      </c>
      <c r="B814" s="112"/>
      <c r="C814" s="112"/>
      <c r="D814" s="28" t="s">
        <v>438</v>
      </c>
      <c r="E814" s="28" t="s">
        <v>2407</v>
      </c>
      <c r="F814" s="28" t="s">
        <v>2383</v>
      </c>
      <c r="G814" s="28" t="s">
        <v>2378</v>
      </c>
      <c r="H814" s="28" t="s">
        <v>2383</v>
      </c>
      <c r="I814" s="26" t="s">
        <v>2380</v>
      </c>
      <c r="J814" s="34" t="s">
        <v>2154</v>
      </c>
      <c r="K814" s="41" t="s">
        <v>2155</v>
      </c>
    </row>
    <row r="815" spans="1:11" ht="14.4" customHeight="1" x14ac:dyDescent="0.25">
      <c r="A815" s="34">
        <v>207</v>
      </c>
      <c r="B815" s="112"/>
      <c r="C815" s="112"/>
      <c r="D815" s="28" t="s">
        <v>439</v>
      </c>
      <c r="E815" s="28" t="s">
        <v>2383</v>
      </c>
      <c r="F815" s="28" t="s">
        <v>2380</v>
      </c>
      <c r="G815" s="28" t="s">
        <v>2380</v>
      </c>
      <c r="H815" s="28" t="s">
        <v>2398</v>
      </c>
      <c r="I815" s="26" t="s">
        <v>2378</v>
      </c>
      <c r="J815" s="34" t="s">
        <v>2156</v>
      </c>
      <c r="K815" s="41" t="s">
        <v>2157</v>
      </c>
    </row>
    <row r="816" spans="1:11" ht="14.4" customHeight="1" x14ac:dyDescent="0.25">
      <c r="A816" s="34">
        <v>208</v>
      </c>
      <c r="B816" s="112"/>
      <c r="C816" s="112"/>
      <c r="D816" s="28" t="s">
        <v>440</v>
      </c>
      <c r="E816" s="28" t="s">
        <v>2383</v>
      </c>
      <c r="F816" s="28" t="s">
        <v>2380</v>
      </c>
      <c r="G816" s="28" t="s">
        <v>2380</v>
      </c>
      <c r="H816" s="28" t="s">
        <v>2376</v>
      </c>
      <c r="I816" s="26" t="s">
        <v>2378</v>
      </c>
      <c r="J816" s="34" t="s">
        <v>2158</v>
      </c>
      <c r="K816" s="41" t="s">
        <v>2159</v>
      </c>
    </row>
    <row r="817" spans="1:11" ht="14.4" customHeight="1" x14ac:dyDescent="0.25">
      <c r="A817" s="34">
        <v>209</v>
      </c>
      <c r="B817" s="112"/>
      <c r="C817" s="112"/>
      <c r="D817" s="28" t="s">
        <v>441</v>
      </c>
      <c r="E817" s="28" t="s">
        <v>2407</v>
      </c>
      <c r="F817" s="28" t="s">
        <v>2383</v>
      </c>
      <c r="G817" s="28" t="s">
        <v>2380</v>
      </c>
      <c r="H817" s="28" t="s">
        <v>2396</v>
      </c>
      <c r="I817" s="26" t="s">
        <v>2380</v>
      </c>
      <c r="J817" s="34" t="s">
        <v>2151</v>
      </c>
      <c r="K817" s="41" t="s">
        <v>2160</v>
      </c>
    </row>
    <row r="818" spans="1:11" ht="14.4" customHeight="1" x14ac:dyDescent="0.25">
      <c r="A818" s="34">
        <v>210</v>
      </c>
      <c r="B818" s="112"/>
      <c r="C818" s="112"/>
      <c r="D818" s="28" t="s">
        <v>442</v>
      </c>
      <c r="E818" s="28" t="s">
        <v>2378</v>
      </c>
      <c r="F818" s="28" t="s">
        <v>2389</v>
      </c>
      <c r="G818" s="28" t="s">
        <v>2380</v>
      </c>
      <c r="H818" s="28" t="s">
        <v>2378</v>
      </c>
      <c r="I818" s="26" t="s">
        <v>2378</v>
      </c>
      <c r="J818" s="34" t="s">
        <v>2161</v>
      </c>
      <c r="K818" s="41" t="s">
        <v>2162</v>
      </c>
    </row>
    <row r="819" spans="1:11" ht="14.4" customHeight="1" x14ac:dyDescent="0.25">
      <c r="A819" s="34">
        <v>211</v>
      </c>
      <c r="B819" s="112"/>
      <c r="C819" s="112"/>
      <c r="D819" s="28" t="s">
        <v>443</v>
      </c>
      <c r="E819" s="28" t="s">
        <v>2383</v>
      </c>
      <c r="F819" s="28" t="s">
        <v>2392</v>
      </c>
      <c r="G819" s="28" t="s">
        <v>2378</v>
      </c>
      <c r="H819" s="28" t="s">
        <v>2383</v>
      </c>
      <c r="I819" s="26" t="s">
        <v>2380</v>
      </c>
      <c r="J819" s="34" t="s">
        <v>2163</v>
      </c>
      <c r="K819" s="41" t="s">
        <v>2164</v>
      </c>
    </row>
    <row r="820" spans="1:11" ht="14.4" customHeight="1" thickBot="1" x14ac:dyDescent="0.3">
      <c r="A820" s="34">
        <v>212</v>
      </c>
      <c r="B820" s="112"/>
      <c r="C820" s="112"/>
      <c r="D820" s="28" t="s">
        <v>444</v>
      </c>
      <c r="E820" s="28" t="s">
        <v>2383</v>
      </c>
      <c r="F820" s="28" t="s">
        <v>2380</v>
      </c>
      <c r="G820" s="28" t="s">
        <v>2378</v>
      </c>
      <c r="H820" s="28" t="s">
        <v>2380</v>
      </c>
      <c r="I820" s="26" t="s">
        <v>2378</v>
      </c>
      <c r="J820" s="34" t="s">
        <v>2107</v>
      </c>
      <c r="K820" s="41" t="s">
        <v>2165</v>
      </c>
    </row>
    <row r="821" spans="1:11" ht="14.4" customHeight="1" thickBot="1" x14ac:dyDescent="0.3">
      <c r="A821" s="34">
        <v>213</v>
      </c>
      <c r="B821" s="112"/>
      <c r="C821" s="112"/>
      <c r="D821" s="28" t="s">
        <v>445</v>
      </c>
      <c r="E821" s="28" t="s">
        <v>2392</v>
      </c>
      <c r="F821" s="28" t="s">
        <v>2383</v>
      </c>
      <c r="G821" s="28" t="s">
        <v>2380</v>
      </c>
      <c r="H821" s="28" t="s">
        <v>2383</v>
      </c>
      <c r="I821" s="26" t="s">
        <v>2380</v>
      </c>
      <c r="J821" s="34" t="s">
        <v>2166</v>
      </c>
      <c r="K821" s="44" t="s">
        <v>2167</v>
      </c>
    </row>
    <row r="822" spans="1:11" ht="14.4" customHeight="1" x14ac:dyDescent="0.25">
      <c r="A822" s="34">
        <v>214</v>
      </c>
      <c r="B822" s="112"/>
      <c r="C822" s="112"/>
      <c r="D822" s="28" t="s">
        <v>446</v>
      </c>
      <c r="E822" s="28" t="s">
        <v>2383</v>
      </c>
      <c r="F822" s="28" t="s">
        <v>2392</v>
      </c>
      <c r="G822" s="28" t="s">
        <v>2378</v>
      </c>
      <c r="H822" s="28" t="s">
        <v>2383</v>
      </c>
      <c r="I822" s="26" t="s">
        <v>2378</v>
      </c>
      <c r="J822" s="34" t="s">
        <v>2168</v>
      </c>
      <c r="K822" s="41" t="s">
        <v>2169</v>
      </c>
    </row>
    <row r="823" spans="1:11" ht="14.4" customHeight="1" x14ac:dyDescent="0.25">
      <c r="A823" s="34">
        <v>215</v>
      </c>
      <c r="B823" s="112"/>
      <c r="C823" s="112"/>
      <c r="D823" s="28" t="s">
        <v>447</v>
      </c>
      <c r="E823" s="28" t="s">
        <v>2383</v>
      </c>
      <c r="F823" s="28" t="s">
        <v>2392</v>
      </c>
      <c r="G823" s="28" t="s">
        <v>2380</v>
      </c>
      <c r="H823" s="28" t="s">
        <v>2383</v>
      </c>
      <c r="I823" s="26" t="s">
        <v>2378</v>
      </c>
      <c r="J823" s="34" t="s">
        <v>2170</v>
      </c>
      <c r="K823" s="41" t="s">
        <v>2171</v>
      </c>
    </row>
    <row r="824" spans="1:11" ht="14.4" customHeight="1" x14ac:dyDescent="0.25">
      <c r="A824" s="34">
        <v>216</v>
      </c>
      <c r="B824" s="112"/>
      <c r="C824" s="112"/>
      <c r="D824" s="28" t="s">
        <v>448</v>
      </c>
      <c r="E824" s="28" t="s">
        <v>2400</v>
      </c>
      <c r="F824" s="28" t="s">
        <v>2376</v>
      </c>
      <c r="G824" s="28" t="s">
        <v>2380</v>
      </c>
      <c r="H824" s="28" t="s">
        <v>2383</v>
      </c>
      <c r="I824" s="26" t="s">
        <v>2380</v>
      </c>
      <c r="J824" s="34" t="s">
        <v>1843</v>
      </c>
      <c r="K824" s="41" t="s">
        <v>2172</v>
      </c>
    </row>
    <row r="825" spans="1:11" ht="14.4" customHeight="1" x14ac:dyDescent="0.25">
      <c r="A825" s="34">
        <v>217</v>
      </c>
      <c r="B825" s="112"/>
      <c r="C825" s="112"/>
      <c r="D825" s="28" t="s">
        <v>449</v>
      </c>
      <c r="E825" s="28" t="s">
        <v>2383</v>
      </c>
      <c r="F825" s="28" t="s">
        <v>2380</v>
      </c>
      <c r="G825" s="28" t="s">
        <v>2378</v>
      </c>
      <c r="H825" s="28" t="s">
        <v>2385</v>
      </c>
      <c r="I825" s="26" t="s">
        <v>2380</v>
      </c>
      <c r="J825" s="34" t="s">
        <v>2173</v>
      </c>
      <c r="K825" s="41" t="s">
        <v>2174</v>
      </c>
    </row>
    <row r="826" spans="1:11" ht="14.4" customHeight="1" x14ac:dyDescent="0.25">
      <c r="A826" s="34">
        <v>218</v>
      </c>
      <c r="B826" s="112"/>
      <c r="C826" s="112"/>
      <c r="D826" s="28" t="s">
        <v>1799</v>
      </c>
      <c r="E826" s="28" t="s">
        <v>2400</v>
      </c>
      <c r="F826" s="28" t="s">
        <v>2376</v>
      </c>
      <c r="G826" s="28" t="s">
        <v>2378</v>
      </c>
      <c r="H826" s="28" t="s">
        <v>2383</v>
      </c>
      <c r="I826" s="26" t="s">
        <v>2380</v>
      </c>
      <c r="J826" s="34" t="s">
        <v>2175</v>
      </c>
      <c r="K826" s="41" t="s">
        <v>2176</v>
      </c>
    </row>
    <row r="827" spans="1:11" ht="14.4" customHeight="1" x14ac:dyDescent="0.25">
      <c r="A827" s="34">
        <v>219</v>
      </c>
      <c r="B827" s="112"/>
      <c r="C827" s="112"/>
      <c r="D827" s="28" t="s">
        <v>450</v>
      </c>
      <c r="E827" s="28" t="s">
        <v>2383</v>
      </c>
      <c r="F827" s="28" t="s">
        <v>2380</v>
      </c>
      <c r="G827" s="28" t="s">
        <v>2380</v>
      </c>
      <c r="H827" s="28" t="s">
        <v>2385</v>
      </c>
      <c r="I827" s="26" t="s">
        <v>2378</v>
      </c>
      <c r="J827" s="34" t="s">
        <v>1993</v>
      </c>
      <c r="K827" s="41" t="s">
        <v>2177</v>
      </c>
    </row>
    <row r="828" spans="1:11" ht="14.4" customHeight="1" x14ac:dyDescent="0.25">
      <c r="A828" s="34">
        <v>220</v>
      </c>
      <c r="B828" s="112"/>
      <c r="C828" s="112"/>
      <c r="D828" s="28" t="s">
        <v>451</v>
      </c>
      <c r="E828" s="28" t="s">
        <v>2378</v>
      </c>
      <c r="F828" s="28" t="s">
        <v>2389</v>
      </c>
      <c r="G828" s="28" t="s">
        <v>2378</v>
      </c>
      <c r="H828" s="28" t="s">
        <v>2383</v>
      </c>
      <c r="I828" s="26" t="s">
        <v>2380</v>
      </c>
      <c r="J828" s="34" t="s">
        <v>1995</v>
      </c>
      <c r="K828" s="41" t="s">
        <v>2178</v>
      </c>
    </row>
    <row r="829" spans="1:11" ht="14.4" customHeight="1" x14ac:dyDescent="0.25">
      <c r="A829" s="34">
        <v>221</v>
      </c>
      <c r="B829" s="112"/>
      <c r="C829" s="112"/>
      <c r="D829" s="28" t="s">
        <v>452</v>
      </c>
      <c r="E829" s="28" t="s">
        <v>2383</v>
      </c>
      <c r="F829" s="28" t="s">
        <v>2380</v>
      </c>
      <c r="G829" s="28" t="s">
        <v>2378</v>
      </c>
      <c r="H829" s="28" t="s">
        <v>2385</v>
      </c>
      <c r="I829" s="26" t="s">
        <v>2378</v>
      </c>
      <c r="J829" s="34" t="s">
        <v>2179</v>
      </c>
      <c r="K829" s="41" t="s">
        <v>2180</v>
      </c>
    </row>
    <row r="830" spans="1:11" ht="14.4" customHeight="1" x14ac:dyDescent="0.25">
      <c r="A830" s="34">
        <v>222</v>
      </c>
      <c r="B830" s="112"/>
      <c r="C830" s="112"/>
      <c r="D830" s="28" t="s">
        <v>453</v>
      </c>
      <c r="E830" s="28" t="s">
        <v>2383</v>
      </c>
      <c r="F830" s="28" t="s">
        <v>2380</v>
      </c>
      <c r="G830" s="28" t="s">
        <v>2378</v>
      </c>
      <c r="H830" s="28" t="s">
        <v>2383</v>
      </c>
      <c r="I830" s="26" t="s">
        <v>2380</v>
      </c>
      <c r="J830" s="34" t="s">
        <v>2181</v>
      </c>
      <c r="K830" s="41" t="s">
        <v>2182</v>
      </c>
    </row>
    <row r="831" spans="1:11" ht="14.4" customHeight="1" x14ac:dyDescent="0.25">
      <c r="A831" s="34">
        <v>223</v>
      </c>
      <c r="B831" s="112"/>
      <c r="C831" s="112"/>
      <c r="D831" s="28" t="s">
        <v>454</v>
      </c>
      <c r="E831" s="28" t="s">
        <v>2400</v>
      </c>
      <c r="F831" s="28" t="s">
        <v>2376</v>
      </c>
      <c r="G831" s="28" t="s">
        <v>2378</v>
      </c>
      <c r="H831" s="28" t="s">
        <v>2383</v>
      </c>
      <c r="I831" s="26" t="s">
        <v>2380</v>
      </c>
      <c r="J831" s="34" t="s">
        <v>2183</v>
      </c>
      <c r="K831" s="41" t="s">
        <v>2184</v>
      </c>
    </row>
    <row r="832" spans="1:11" ht="14.4" customHeight="1" x14ac:dyDescent="0.25">
      <c r="A832" s="34">
        <v>224</v>
      </c>
      <c r="B832" s="112"/>
      <c r="C832" s="112"/>
      <c r="D832" s="28" t="s">
        <v>455</v>
      </c>
      <c r="E832" s="28" t="s">
        <v>2400</v>
      </c>
      <c r="F832" s="28" t="s">
        <v>2376</v>
      </c>
      <c r="G832" s="28" t="s">
        <v>2378</v>
      </c>
      <c r="H832" s="28" t="s">
        <v>2383</v>
      </c>
      <c r="I832" s="26" t="s">
        <v>2380</v>
      </c>
      <c r="J832" s="34" t="s">
        <v>2183</v>
      </c>
      <c r="K832" s="41" t="s">
        <v>2185</v>
      </c>
    </row>
    <row r="833" spans="1:11" ht="14.4" customHeight="1" x14ac:dyDescent="0.25">
      <c r="A833" s="34">
        <v>225</v>
      </c>
      <c r="B833" s="112"/>
      <c r="C833" s="112"/>
      <c r="D833" s="28" t="s">
        <v>456</v>
      </c>
      <c r="E833" s="28" t="s">
        <v>2383</v>
      </c>
      <c r="F833" s="28" t="s">
        <v>2380</v>
      </c>
      <c r="G833" s="28" t="s">
        <v>2378</v>
      </c>
      <c r="H833" s="28" t="s">
        <v>2383</v>
      </c>
      <c r="I833" s="26" t="s">
        <v>2378</v>
      </c>
      <c r="J833" s="34" t="s">
        <v>2186</v>
      </c>
      <c r="K833" s="41" t="s">
        <v>2187</v>
      </c>
    </row>
    <row r="834" spans="1:11" ht="14.4" customHeight="1" x14ac:dyDescent="0.25">
      <c r="A834" s="34">
        <v>226</v>
      </c>
      <c r="B834" s="112"/>
      <c r="C834" s="112"/>
      <c r="D834" s="28" t="s">
        <v>457</v>
      </c>
      <c r="E834" s="28" t="s">
        <v>2383</v>
      </c>
      <c r="F834" s="28" t="s">
        <v>2380</v>
      </c>
      <c r="G834" s="28" t="s">
        <v>2383</v>
      </c>
      <c r="H834" s="28" t="s">
        <v>2380</v>
      </c>
      <c r="I834" s="26" t="s">
        <v>2378</v>
      </c>
      <c r="J834" s="34" t="s">
        <v>2188</v>
      </c>
      <c r="K834" s="41" t="s">
        <v>2189</v>
      </c>
    </row>
    <row r="835" spans="1:11" ht="14.4" customHeight="1" x14ac:dyDescent="0.25">
      <c r="A835" s="34">
        <v>227</v>
      </c>
      <c r="B835" s="112"/>
      <c r="C835" s="112"/>
      <c r="D835" s="28" t="s">
        <v>458</v>
      </c>
      <c r="E835" s="28" t="s">
        <v>2383</v>
      </c>
      <c r="F835" s="28" t="s">
        <v>2380</v>
      </c>
      <c r="G835" s="28" t="s">
        <v>2380</v>
      </c>
      <c r="H835" s="28" t="s">
        <v>2383</v>
      </c>
      <c r="I835" s="26" t="s">
        <v>2378</v>
      </c>
      <c r="J835" s="34" t="s">
        <v>2190</v>
      </c>
      <c r="K835" s="41" t="s">
        <v>2191</v>
      </c>
    </row>
    <row r="836" spans="1:11" ht="14.4" customHeight="1" x14ac:dyDescent="0.25">
      <c r="A836" s="34">
        <v>228</v>
      </c>
      <c r="B836" s="112"/>
      <c r="C836" s="112"/>
      <c r="D836" s="28" t="s">
        <v>459</v>
      </c>
      <c r="E836" s="28" t="s">
        <v>2383</v>
      </c>
      <c r="F836" s="28" t="s">
        <v>2380</v>
      </c>
      <c r="G836" s="28" t="s">
        <v>2380</v>
      </c>
      <c r="H836" s="28" t="s">
        <v>2383</v>
      </c>
      <c r="I836" s="26" t="s">
        <v>2378</v>
      </c>
      <c r="J836" s="34" t="s">
        <v>2192</v>
      </c>
      <c r="K836" s="41" t="s">
        <v>2193</v>
      </c>
    </row>
    <row r="837" spans="1:11" ht="14.4" customHeight="1" x14ac:dyDescent="0.25">
      <c r="A837" s="34">
        <v>229</v>
      </c>
      <c r="B837" s="112"/>
      <c r="C837" s="112"/>
      <c r="D837" s="28" t="s">
        <v>460</v>
      </c>
      <c r="E837" s="28" t="s">
        <v>2383</v>
      </c>
      <c r="F837" s="28" t="s">
        <v>2380</v>
      </c>
      <c r="G837" s="28" t="s">
        <v>2383</v>
      </c>
      <c r="H837" s="28" t="s">
        <v>2385</v>
      </c>
      <c r="I837" s="26" t="s">
        <v>2378</v>
      </c>
      <c r="J837" s="34" t="s">
        <v>2194</v>
      </c>
      <c r="K837" s="41" t="s">
        <v>2195</v>
      </c>
    </row>
    <row r="838" spans="1:11" ht="14.4" customHeight="1" x14ac:dyDescent="0.25">
      <c r="A838" s="34">
        <v>230</v>
      </c>
      <c r="B838" s="112"/>
      <c r="C838" s="112"/>
      <c r="D838" s="28" t="s">
        <v>461</v>
      </c>
      <c r="E838" s="28" t="s">
        <v>2383</v>
      </c>
      <c r="F838" s="28" t="s">
        <v>2380</v>
      </c>
      <c r="G838" s="28" t="s">
        <v>2378</v>
      </c>
      <c r="H838" s="28" t="s">
        <v>2383</v>
      </c>
      <c r="I838" s="26" t="s">
        <v>2378</v>
      </c>
      <c r="J838" s="34" t="s">
        <v>2196</v>
      </c>
    </row>
    <row r="839" spans="1:11" ht="14.4" customHeight="1" x14ac:dyDescent="0.25">
      <c r="A839" s="34">
        <v>231</v>
      </c>
      <c r="B839" s="112"/>
      <c r="C839" s="112"/>
      <c r="D839" s="28" t="s">
        <v>462</v>
      </c>
      <c r="E839" s="28" t="s">
        <v>2407</v>
      </c>
      <c r="F839" s="28" t="s">
        <v>2383</v>
      </c>
      <c r="G839" s="28" t="s">
        <v>2376</v>
      </c>
      <c r="H839" s="28" t="s">
        <v>2380</v>
      </c>
      <c r="I839" s="26" t="s">
        <v>2378</v>
      </c>
      <c r="J839" s="34" t="s">
        <v>2197</v>
      </c>
    </row>
    <row r="840" spans="1:11" ht="14.4" customHeight="1" x14ac:dyDescent="0.25">
      <c r="A840" s="34">
        <v>232</v>
      </c>
      <c r="B840" s="112"/>
      <c r="C840" s="112"/>
      <c r="D840" s="28" t="s">
        <v>463</v>
      </c>
      <c r="E840" s="28" t="s">
        <v>2383</v>
      </c>
      <c r="F840" s="28" t="s">
        <v>2392</v>
      </c>
      <c r="G840" s="28" t="s">
        <v>2380</v>
      </c>
      <c r="H840" s="28" t="s">
        <v>2385</v>
      </c>
      <c r="I840" s="26" t="s">
        <v>2378</v>
      </c>
      <c r="J840" s="34" t="s">
        <v>2197</v>
      </c>
    </row>
    <row r="841" spans="1:11" ht="14.4" customHeight="1" x14ac:dyDescent="0.25">
      <c r="A841" s="34">
        <v>233</v>
      </c>
      <c r="B841" s="112"/>
      <c r="C841" s="112"/>
      <c r="D841" s="28" t="s">
        <v>464</v>
      </c>
      <c r="E841" s="28" t="s">
        <v>2378</v>
      </c>
      <c r="F841" s="28" t="s">
        <v>2389</v>
      </c>
      <c r="G841" s="28" t="s">
        <v>2378</v>
      </c>
      <c r="H841" s="28" t="s">
        <v>2383</v>
      </c>
      <c r="I841" s="26" t="s">
        <v>2380</v>
      </c>
      <c r="J841" s="34" t="s">
        <v>2197</v>
      </c>
      <c r="K841" s="41" t="s">
        <v>2198</v>
      </c>
    </row>
    <row r="842" spans="1:11" ht="14.4" customHeight="1" x14ac:dyDescent="0.25">
      <c r="A842" s="34">
        <v>234</v>
      </c>
      <c r="B842" s="112"/>
      <c r="C842" s="112"/>
      <c r="D842" s="28" t="s">
        <v>465</v>
      </c>
      <c r="E842" s="28" t="s">
        <v>2380</v>
      </c>
      <c r="F842" s="28" t="s">
        <v>2383</v>
      </c>
      <c r="G842" s="28" t="s">
        <v>2376</v>
      </c>
      <c r="H842" s="28" t="s">
        <v>2396</v>
      </c>
      <c r="I842" s="26" t="s">
        <v>2380</v>
      </c>
      <c r="J842" s="34" t="s">
        <v>2199</v>
      </c>
      <c r="K842" s="41" t="s">
        <v>2200</v>
      </c>
    </row>
    <row r="843" spans="1:11" ht="14.4" customHeight="1" x14ac:dyDescent="0.25">
      <c r="A843" s="34">
        <v>235</v>
      </c>
      <c r="B843" s="112"/>
      <c r="C843" s="112"/>
      <c r="D843" s="28" t="s">
        <v>466</v>
      </c>
      <c r="E843" s="28" t="s">
        <v>2392</v>
      </c>
      <c r="F843" s="28" t="s">
        <v>2383</v>
      </c>
      <c r="G843" s="28" t="s">
        <v>2380</v>
      </c>
      <c r="H843" s="28" t="s">
        <v>2380</v>
      </c>
      <c r="I843" s="26" t="s">
        <v>2378</v>
      </c>
      <c r="J843" s="34" t="s">
        <v>2199</v>
      </c>
      <c r="K843" s="41" t="s">
        <v>2201</v>
      </c>
    </row>
    <row r="844" spans="1:11" ht="14.4" customHeight="1" x14ac:dyDescent="0.25">
      <c r="A844" s="34">
        <v>236</v>
      </c>
      <c r="B844" s="112"/>
      <c r="C844" s="112"/>
      <c r="D844" s="28" t="s">
        <v>467</v>
      </c>
      <c r="E844" s="28" t="s">
        <v>2392</v>
      </c>
      <c r="F844" s="28" t="s">
        <v>2383</v>
      </c>
      <c r="G844" s="28" t="s">
        <v>2380</v>
      </c>
      <c r="H844" s="28" t="s">
        <v>2385</v>
      </c>
      <c r="I844" s="26" t="s">
        <v>2378</v>
      </c>
      <c r="J844" s="34" t="s">
        <v>2199</v>
      </c>
      <c r="K844" s="41" t="s">
        <v>2202</v>
      </c>
    </row>
    <row r="845" spans="1:11" ht="14.4" customHeight="1" x14ac:dyDescent="0.25">
      <c r="A845" s="34">
        <v>237</v>
      </c>
      <c r="B845" s="112"/>
      <c r="C845" s="112"/>
      <c r="D845" s="28" t="s">
        <v>468</v>
      </c>
      <c r="E845" s="28" t="s">
        <v>2383</v>
      </c>
      <c r="F845" s="28" t="s">
        <v>2380</v>
      </c>
      <c r="G845" s="28" t="s">
        <v>2378</v>
      </c>
      <c r="H845" s="28" t="s">
        <v>2376</v>
      </c>
      <c r="I845" s="26" t="s">
        <v>2378</v>
      </c>
      <c r="J845" s="34" t="s">
        <v>2203</v>
      </c>
    </row>
    <row r="846" spans="1:11" ht="14.4" customHeight="1" x14ac:dyDescent="0.25">
      <c r="A846" s="34">
        <v>238</v>
      </c>
      <c r="B846" s="112"/>
      <c r="C846" s="112"/>
      <c r="D846" s="28" t="s">
        <v>469</v>
      </c>
      <c r="E846" s="28" t="s">
        <v>2400</v>
      </c>
      <c r="F846" s="28" t="s">
        <v>2376</v>
      </c>
      <c r="G846" s="28" t="s">
        <v>2380</v>
      </c>
      <c r="H846" s="28" t="s">
        <v>2399</v>
      </c>
      <c r="I846" s="26" t="s">
        <v>2378</v>
      </c>
      <c r="J846" s="34" t="s">
        <v>2204</v>
      </c>
      <c r="K846" s="41" t="s">
        <v>2205</v>
      </c>
    </row>
    <row r="847" spans="1:11" ht="14.4" customHeight="1" x14ac:dyDescent="0.25">
      <c r="A847" s="34">
        <v>239</v>
      </c>
      <c r="B847" s="112"/>
      <c r="C847" s="112"/>
      <c r="D847" s="28" t="s">
        <v>470</v>
      </c>
      <c r="E847" s="28" t="s">
        <v>2383</v>
      </c>
      <c r="F847" s="28" t="s">
        <v>2380</v>
      </c>
      <c r="G847" s="28" t="s">
        <v>2378</v>
      </c>
      <c r="H847" s="28" t="s">
        <v>2385</v>
      </c>
      <c r="I847" s="26" t="s">
        <v>2378</v>
      </c>
      <c r="J847" s="34" t="s">
        <v>2206</v>
      </c>
    </row>
    <row r="848" spans="1:11" ht="14.4" customHeight="1" x14ac:dyDescent="0.25">
      <c r="A848" s="34">
        <v>240</v>
      </c>
      <c r="B848" s="112"/>
      <c r="C848" s="112"/>
      <c r="D848" s="28" t="s">
        <v>471</v>
      </c>
      <c r="E848" s="28" t="s">
        <v>2380</v>
      </c>
      <c r="F848" s="28" t="s">
        <v>2383</v>
      </c>
      <c r="G848" s="28" t="s">
        <v>2380</v>
      </c>
      <c r="H848" s="28" t="s">
        <v>2400</v>
      </c>
      <c r="I848" s="26" t="s">
        <v>2383</v>
      </c>
      <c r="J848" s="34" t="s">
        <v>2207</v>
      </c>
    </row>
    <row r="849" spans="1:11" ht="14.4" customHeight="1" x14ac:dyDescent="0.25">
      <c r="A849" s="34">
        <v>241</v>
      </c>
      <c r="B849" s="112"/>
      <c r="C849" s="112"/>
      <c r="D849" s="28" t="s">
        <v>1773</v>
      </c>
      <c r="E849" s="28" t="s">
        <v>2378</v>
      </c>
      <c r="F849" s="28" t="s">
        <v>2383</v>
      </c>
      <c r="G849" s="28" t="s">
        <v>2378</v>
      </c>
      <c r="H849" s="28" t="s">
        <v>2376</v>
      </c>
      <c r="I849" s="26" t="s">
        <v>2383</v>
      </c>
      <c r="J849" s="34" t="s">
        <v>2207</v>
      </c>
    </row>
    <row r="850" spans="1:11" ht="14.4" customHeight="1" x14ac:dyDescent="0.25">
      <c r="A850" s="34">
        <v>242</v>
      </c>
      <c r="B850" s="112"/>
      <c r="C850" s="112"/>
      <c r="D850" s="28" t="s">
        <v>472</v>
      </c>
      <c r="E850" s="28" t="s">
        <v>2380</v>
      </c>
      <c r="F850" s="28" t="s">
        <v>2383</v>
      </c>
      <c r="G850" s="28" t="s">
        <v>2380</v>
      </c>
      <c r="H850" s="28" t="s">
        <v>2400</v>
      </c>
      <c r="I850" s="26" t="s">
        <v>2383</v>
      </c>
      <c r="J850" s="34" t="s">
        <v>2207</v>
      </c>
    </row>
    <row r="851" spans="1:11" ht="14.4" customHeight="1" x14ac:dyDescent="0.25">
      <c r="A851" s="34">
        <v>243</v>
      </c>
      <c r="B851" s="112"/>
      <c r="C851" s="112"/>
      <c r="D851" s="28" t="s">
        <v>473</v>
      </c>
      <c r="E851" s="28" t="s">
        <v>2383</v>
      </c>
      <c r="F851" s="28" t="s">
        <v>2380</v>
      </c>
      <c r="G851" s="28" t="s">
        <v>2380</v>
      </c>
      <c r="H851" s="28" t="s">
        <v>2376</v>
      </c>
      <c r="I851" s="26" t="s">
        <v>2378</v>
      </c>
      <c r="J851" s="34" t="s">
        <v>2197</v>
      </c>
      <c r="K851" s="41" t="s">
        <v>2208</v>
      </c>
    </row>
    <row r="852" spans="1:11" ht="14.4" customHeight="1" x14ac:dyDescent="0.25">
      <c r="A852" s="34">
        <v>244</v>
      </c>
      <c r="B852" s="112"/>
      <c r="C852" s="112"/>
      <c r="D852" s="28" t="s">
        <v>1772</v>
      </c>
      <c r="E852" s="28" t="s">
        <v>2407</v>
      </c>
      <c r="F852" s="28" t="s">
        <v>2383</v>
      </c>
      <c r="G852" s="28" t="s">
        <v>2380</v>
      </c>
      <c r="H852" s="28" t="s">
        <v>2376</v>
      </c>
      <c r="I852" s="26" t="s">
        <v>2378</v>
      </c>
      <c r="J852" s="34" t="s">
        <v>2209</v>
      </c>
      <c r="K852" s="41" t="s">
        <v>2210</v>
      </c>
    </row>
    <row r="853" spans="1:11" ht="14.4" customHeight="1" x14ac:dyDescent="0.25">
      <c r="A853" s="34">
        <v>245</v>
      </c>
      <c r="B853" s="112"/>
      <c r="C853" s="112"/>
      <c r="D853" s="28" t="s">
        <v>474</v>
      </c>
      <c r="E853" s="28" t="s">
        <v>2383</v>
      </c>
      <c r="F853" s="28" t="s">
        <v>2380</v>
      </c>
      <c r="G853" s="28" t="s">
        <v>2380</v>
      </c>
      <c r="H853" s="28" t="s">
        <v>2383</v>
      </c>
      <c r="I853" s="26" t="s">
        <v>2378</v>
      </c>
      <c r="J853" s="34" t="s">
        <v>1826</v>
      </c>
      <c r="K853" s="41" t="s">
        <v>2211</v>
      </c>
    </row>
    <row r="854" spans="1:11" ht="14.4" customHeight="1" x14ac:dyDescent="0.25">
      <c r="A854" s="34">
        <v>246</v>
      </c>
      <c r="B854" s="112"/>
      <c r="C854" s="112"/>
      <c r="D854" s="28" t="s">
        <v>475</v>
      </c>
      <c r="E854" s="28" t="s">
        <v>2383</v>
      </c>
      <c r="F854" s="28" t="s">
        <v>2380</v>
      </c>
      <c r="G854" s="28" t="s">
        <v>2380</v>
      </c>
      <c r="H854" s="28" t="s">
        <v>2383</v>
      </c>
      <c r="I854" s="26" t="s">
        <v>2378</v>
      </c>
      <c r="J854" s="34" t="s">
        <v>1826</v>
      </c>
      <c r="K854" s="41" t="s">
        <v>2212</v>
      </c>
    </row>
    <row r="855" spans="1:11" ht="14.4" customHeight="1" x14ac:dyDescent="0.25">
      <c r="A855" s="34">
        <v>247</v>
      </c>
      <c r="B855" s="112"/>
      <c r="C855" s="112"/>
      <c r="D855" s="28" t="s">
        <v>476</v>
      </c>
      <c r="E855" s="28" t="s">
        <v>2383</v>
      </c>
      <c r="F855" s="28" t="s">
        <v>2380</v>
      </c>
      <c r="G855" s="28" t="s">
        <v>2380</v>
      </c>
      <c r="H855" s="28" t="s">
        <v>2385</v>
      </c>
      <c r="I855" s="26" t="s">
        <v>2378</v>
      </c>
      <c r="J855" s="34" t="s">
        <v>1826</v>
      </c>
      <c r="K855" s="41" t="s">
        <v>2213</v>
      </c>
    </row>
    <row r="856" spans="1:11" ht="14.4" customHeight="1" x14ac:dyDescent="0.25">
      <c r="A856" s="34">
        <v>248</v>
      </c>
      <c r="B856" s="112"/>
      <c r="C856" s="112"/>
      <c r="D856" s="28" t="s">
        <v>1771</v>
      </c>
      <c r="E856" s="28" t="s">
        <v>2392</v>
      </c>
      <c r="F856" s="28" t="s">
        <v>2383</v>
      </c>
      <c r="G856" s="28" t="s">
        <v>2380</v>
      </c>
      <c r="H856" s="28" t="s">
        <v>2376</v>
      </c>
      <c r="I856" s="26" t="s">
        <v>2378</v>
      </c>
      <c r="J856" s="34" t="s">
        <v>1826</v>
      </c>
      <c r="K856" s="41" t="s">
        <v>2214</v>
      </c>
    </row>
    <row r="857" spans="1:11" ht="14.4" customHeight="1" x14ac:dyDescent="0.25">
      <c r="A857" s="34">
        <v>249</v>
      </c>
      <c r="B857" s="112"/>
      <c r="C857" s="112"/>
      <c r="D857" s="28" t="s">
        <v>1770</v>
      </c>
      <c r="E857" s="28" t="s">
        <v>2407</v>
      </c>
      <c r="F857" s="28" t="s">
        <v>2383</v>
      </c>
      <c r="G857" s="28" t="s">
        <v>2380</v>
      </c>
      <c r="H857" s="28" t="s">
        <v>2383</v>
      </c>
      <c r="I857" s="26" t="s">
        <v>2380</v>
      </c>
      <c r="J857" s="34" t="s">
        <v>2215</v>
      </c>
    </row>
    <row r="858" spans="1:11" ht="14.4" customHeight="1" x14ac:dyDescent="0.25">
      <c r="A858" s="34">
        <v>250</v>
      </c>
      <c r="B858" s="112"/>
      <c r="C858" s="112"/>
      <c r="D858" s="28" t="s">
        <v>477</v>
      </c>
      <c r="E858" s="28" t="s">
        <v>2383</v>
      </c>
      <c r="F858" s="28" t="s">
        <v>2380</v>
      </c>
      <c r="G858" s="28" t="s">
        <v>2380</v>
      </c>
      <c r="H858" s="28" t="s">
        <v>2399</v>
      </c>
      <c r="I858" s="26" t="s">
        <v>2378</v>
      </c>
      <c r="J858" s="34" t="s">
        <v>2133</v>
      </c>
    </row>
    <row r="859" spans="1:11" ht="14.4" customHeight="1" x14ac:dyDescent="0.25">
      <c r="A859" s="34">
        <v>251</v>
      </c>
      <c r="B859" s="112"/>
      <c r="C859" s="112"/>
      <c r="D859" s="28" t="s">
        <v>478</v>
      </c>
      <c r="E859" s="28" t="s">
        <v>2378</v>
      </c>
      <c r="F859" s="28" t="s">
        <v>2389</v>
      </c>
      <c r="G859" s="28" t="s">
        <v>2380</v>
      </c>
      <c r="H859" s="28" t="s">
        <v>2383</v>
      </c>
      <c r="I859" s="26" t="s">
        <v>2380</v>
      </c>
      <c r="J859" s="34" t="s">
        <v>2216</v>
      </c>
    </row>
    <row r="860" spans="1:11" ht="14.4" customHeight="1" x14ac:dyDescent="0.25">
      <c r="A860" s="34">
        <v>252</v>
      </c>
      <c r="B860" s="112"/>
      <c r="C860" s="112"/>
      <c r="D860" s="28" t="s">
        <v>479</v>
      </c>
      <c r="E860" s="28" t="s">
        <v>2383</v>
      </c>
      <c r="F860" s="28" t="s">
        <v>2380</v>
      </c>
      <c r="G860" s="28" t="s">
        <v>2380</v>
      </c>
      <c r="H860" s="28" t="s">
        <v>2383</v>
      </c>
      <c r="I860" s="26" t="s">
        <v>2378</v>
      </c>
      <c r="J860" s="34" t="s">
        <v>2217</v>
      </c>
    </row>
    <row r="861" spans="1:11" ht="14.4" customHeight="1" x14ac:dyDescent="0.25">
      <c r="A861" s="34">
        <v>253</v>
      </c>
      <c r="B861" s="112"/>
      <c r="C861" s="112"/>
      <c r="D861" s="28" t="s">
        <v>480</v>
      </c>
      <c r="E861" s="28" t="s">
        <v>2383</v>
      </c>
      <c r="F861" s="28" t="s">
        <v>2380</v>
      </c>
      <c r="G861" s="28" t="s">
        <v>2380</v>
      </c>
      <c r="H861" s="28" t="s">
        <v>2383</v>
      </c>
      <c r="I861" s="26" t="s">
        <v>2378</v>
      </c>
      <c r="J861" s="34" t="s">
        <v>2217</v>
      </c>
      <c r="K861" s="41" t="s">
        <v>2218</v>
      </c>
    </row>
    <row r="862" spans="1:11" ht="14.4" customHeight="1" x14ac:dyDescent="0.25">
      <c r="A862" s="34">
        <v>254</v>
      </c>
      <c r="B862" s="112"/>
      <c r="C862" s="112"/>
      <c r="D862" s="28" t="s">
        <v>481</v>
      </c>
      <c r="E862" s="28" t="s">
        <v>2376</v>
      </c>
      <c r="F862" s="28" t="s">
        <v>2389</v>
      </c>
      <c r="G862" s="28" t="s">
        <v>2380</v>
      </c>
      <c r="H862" s="28" t="s">
        <v>2378</v>
      </c>
      <c r="I862" s="26" t="s">
        <v>2380</v>
      </c>
      <c r="J862" s="34" t="s">
        <v>2219</v>
      </c>
    </row>
    <row r="863" spans="1:11" ht="14.4" customHeight="1" x14ac:dyDescent="0.25">
      <c r="A863" s="34">
        <v>255</v>
      </c>
      <c r="B863" s="112"/>
      <c r="C863" s="112"/>
      <c r="D863" s="28" t="s">
        <v>1807</v>
      </c>
      <c r="E863" s="28" t="s">
        <v>2376</v>
      </c>
      <c r="F863" s="28" t="s">
        <v>2389</v>
      </c>
      <c r="G863" s="28" t="s">
        <v>2383</v>
      </c>
      <c r="H863" s="31" t="s">
        <v>2432</v>
      </c>
      <c r="I863" s="26" t="s">
        <v>2380</v>
      </c>
      <c r="J863" s="34" t="s">
        <v>2217</v>
      </c>
      <c r="K863" s="41" t="s">
        <v>2220</v>
      </c>
    </row>
    <row r="864" spans="1:11" ht="14.4" customHeight="1" x14ac:dyDescent="0.25">
      <c r="A864" s="34">
        <v>256</v>
      </c>
      <c r="B864" s="112"/>
      <c r="C864" s="112"/>
      <c r="D864" s="28" t="s">
        <v>483</v>
      </c>
      <c r="E864" s="28" t="s">
        <v>2378</v>
      </c>
      <c r="F864" s="28" t="s">
        <v>2389</v>
      </c>
      <c r="G864" s="28" t="s">
        <v>2378</v>
      </c>
      <c r="H864" s="28" t="s">
        <v>2383</v>
      </c>
      <c r="I864" s="26" t="s">
        <v>2380</v>
      </c>
      <c r="J864" s="34" t="s">
        <v>2221</v>
      </c>
    </row>
    <row r="865" spans="1:11" ht="14.4" customHeight="1" x14ac:dyDescent="0.25">
      <c r="A865" s="34">
        <v>257</v>
      </c>
      <c r="B865" s="112"/>
      <c r="C865" s="112"/>
      <c r="D865" s="28" t="s">
        <v>484</v>
      </c>
      <c r="E865" s="28" t="s">
        <v>2383</v>
      </c>
      <c r="F865" s="28" t="s">
        <v>2380</v>
      </c>
      <c r="G865" s="28" t="s">
        <v>2378</v>
      </c>
      <c r="H865" s="28" t="s">
        <v>2385</v>
      </c>
      <c r="I865" s="26" t="s">
        <v>2378</v>
      </c>
      <c r="J865" s="34" t="s">
        <v>2221</v>
      </c>
    </row>
    <row r="866" spans="1:11" ht="14.4" customHeight="1" x14ac:dyDescent="0.25">
      <c r="A866" s="34">
        <v>258</v>
      </c>
      <c r="B866" s="112"/>
      <c r="C866" s="112"/>
      <c r="D866" s="28" t="s">
        <v>485</v>
      </c>
      <c r="E866" s="28" t="s">
        <v>2383</v>
      </c>
      <c r="F866" s="28" t="s">
        <v>2380</v>
      </c>
      <c r="G866" s="28" t="s">
        <v>2378</v>
      </c>
      <c r="H866" s="28" t="s">
        <v>2385</v>
      </c>
      <c r="I866" s="26" t="s">
        <v>2378</v>
      </c>
      <c r="J866" s="34" t="s">
        <v>2221</v>
      </c>
    </row>
    <row r="867" spans="1:11" ht="14.4" customHeight="1" x14ac:dyDescent="0.25">
      <c r="A867" s="34">
        <v>259</v>
      </c>
      <c r="B867" s="112"/>
      <c r="C867" s="112"/>
      <c r="D867" s="28" t="s">
        <v>486</v>
      </c>
      <c r="E867" s="28" t="s">
        <v>2383</v>
      </c>
      <c r="F867" s="28" t="s">
        <v>2380</v>
      </c>
      <c r="G867" s="28" t="s">
        <v>2378</v>
      </c>
      <c r="H867" s="28" t="s">
        <v>2385</v>
      </c>
      <c r="I867" s="26" t="s">
        <v>2378</v>
      </c>
      <c r="J867" s="34" t="s">
        <v>2221</v>
      </c>
      <c r="K867" s="41" t="s">
        <v>2222</v>
      </c>
    </row>
    <row r="868" spans="1:11" ht="14.4" customHeight="1" x14ac:dyDescent="0.25">
      <c r="A868" s="34">
        <v>260</v>
      </c>
      <c r="B868" s="112"/>
      <c r="C868" s="112"/>
      <c r="D868" s="28" t="s">
        <v>487</v>
      </c>
      <c r="E868" s="28" t="s">
        <v>2383</v>
      </c>
      <c r="F868" s="28" t="s">
        <v>2380</v>
      </c>
      <c r="G868" s="28" t="s">
        <v>2378</v>
      </c>
      <c r="H868" s="28" t="s">
        <v>2385</v>
      </c>
      <c r="I868" s="26" t="s">
        <v>2378</v>
      </c>
      <c r="J868" s="34" t="s">
        <v>2221</v>
      </c>
      <c r="K868" s="41" t="s">
        <v>2223</v>
      </c>
    </row>
    <row r="869" spans="1:11" ht="14.4" customHeight="1" x14ac:dyDescent="0.25">
      <c r="A869" s="34">
        <v>261</v>
      </c>
      <c r="B869" s="112"/>
      <c r="C869" s="112"/>
      <c r="D869" s="28" t="s">
        <v>488</v>
      </c>
      <c r="E869" s="28" t="s">
        <v>2383</v>
      </c>
      <c r="F869" s="28" t="s">
        <v>2380</v>
      </c>
      <c r="G869" s="28" t="s">
        <v>2378</v>
      </c>
      <c r="H869" s="28" t="s">
        <v>2385</v>
      </c>
      <c r="I869" s="26" t="s">
        <v>2378</v>
      </c>
      <c r="J869" s="34" t="s">
        <v>2221</v>
      </c>
      <c r="K869" s="41" t="s">
        <v>2224</v>
      </c>
    </row>
    <row r="870" spans="1:11" ht="14.4" customHeight="1" x14ac:dyDescent="0.25">
      <c r="A870" s="34">
        <v>262</v>
      </c>
      <c r="B870" s="112"/>
      <c r="C870" s="112"/>
      <c r="D870" s="28" t="s">
        <v>489</v>
      </c>
      <c r="E870" s="28" t="s">
        <v>2383</v>
      </c>
      <c r="F870" s="28" t="s">
        <v>2380</v>
      </c>
      <c r="G870" s="28" t="s">
        <v>2378</v>
      </c>
      <c r="H870" s="28" t="s">
        <v>2385</v>
      </c>
      <c r="I870" s="26" t="s">
        <v>2378</v>
      </c>
      <c r="J870" s="34" t="s">
        <v>2221</v>
      </c>
      <c r="K870" s="41" t="s">
        <v>2225</v>
      </c>
    </row>
    <row r="871" spans="1:11" ht="14.4" customHeight="1" x14ac:dyDescent="0.25">
      <c r="A871" s="34">
        <v>263</v>
      </c>
      <c r="B871" s="112"/>
      <c r="C871" s="112"/>
      <c r="D871" s="28" t="s">
        <v>490</v>
      </c>
      <c r="E871" s="28" t="s">
        <v>2383</v>
      </c>
      <c r="F871" s="28" t="s">
        <v>2380</v>
      </c>
      <c r="G871" s="28" t="s">
        <v>2378</v>
      </c>
      <c r="H871" s="28" t="s">
        <v>2385</v>
      </c>
      <c r="I871" s="26" t="s">
        <v>2378</v>
      </c>
      <c r="J871" s="34" t="s">
        <v>2221</v>
      </c>
      <c r="K871" s="41" t="s">
        <v>2226</v>
      </c>
    </row>
    <row r="872" spans="1:11" ht="14.4" customHeight="1" x14ac:dyDescent="0.25">
      <c r="A872" s="34">
        <v>264</v>
      </c>
      <c r="B872" s="112"/>
      <c r="C872" s="112"/>
      <c r="D872" s="28" t="s">
        <v>491</v>
      </c>
      <c r="E872" s="28" t="s">
        <v>2383</v>
      </c>
      <c r="F872" s="28" t="s">
        <v>2380</v>
      </c>
      <c r="G872" s="28" t="s">
        <v>2378</v>
      </c>
      <c r="H872" s="28" t="s">
        <v>2385</v>
      </c>
      <c r="I872" s="26" t="s">
        <v>2378</v>
      </c>
      <c r="J872" s="34" t="s">
        <v>2221</v>
      </c>
      <c r="K872" s="41" t="s">
        <v>2227</v>
      </c>
    </row>
    <row r="873" spans="1:11" ht="14.4" customHeight="1" x14ac:dyDescent="0.25">
      <c r="A873" s="34">
        <v>265</v>
      </c>
      <c r="B873" s="112"/>
      <c r="C873" s="112"/>
      <c r="D873" s="28" t="s">
        <v>492</v>
      </c>
      <c r="E873" s="28" t="s">
        <v>2383</v>
      </c>
      <c r="F873" s="28" t="s">
        <v>2380</v>
      </c>
      <c r="G873" s="28" t="s">
        <v>2378</v>
      </c>
      <c r="H873" s="28" t="s">
        <v>2385</v>
      </c>
      <c r="I873" s="26" t="s">
        <v>2378</v>
      </c>
      <c r="J873" s="34" t="s">
        <v>2221</v>
      </c>
      <c r="K873" s="41" t="s">
        <v>2228</v>
      </c>
    </row>
    <row r="874" spans="1:11" ht="14.4" customHeight="1" x14ac:dyDescent="0.25">
      <c r="A874" s="34">
        <v>266</v>
      </c>
      <c r="B874" s="112"/>
      <c r="C874" s="112"/>
      <c r="D874" s="28" t="s">
        <v>493</v>
      </c>
      <c r="E874" s="28" t="s">
        <v>2383</v>
      </c>
      <c r="F874" s="28" t="s">
        <v>2380</v>
      </c>
      <c r="G874" s="28" t="s">
        <v>2380</v>
      </c>
      <c r="H874" s="28" t="s">
        <v>2385</v>
      </c>
      <c r="I874" s="26" t="s">
        <v>2378</v>
      </c>
      <c r="J874" s="34" t="s">
        <v>2221</v>
      </c>
      <c r="K874" s="41" t="s">
        <v>2229</v>
      </c>
    </row>
    <row r="875" spans="1:11" ht="14.4" customHeight="1" x14ac:dyDescent="0.25">
      <c r="A875" s="34">
        <v>267</v>
      </c>
      <c r="B875" s="112"/>
      <c r="C875" s="112"/>
      <c r="D875" s="28" t="s">
        <v>494</v>
      </c>
      <c r="E875" s="28" t="s">
        <v>2383</v>
      </c>
      <c r="F875" s="28" t="s">
        <v>2380</v>
      </c>
      <c r="G875" s="28" t="s">
        <v>2378</v>
      </c>
      <c r="H875" s="28" t="s">
        <v>2385</v>
      </c>
      <c r="I875" s="26" t="s">
        <v>2378</v>
      </c>
      <c r="J875" s="34" t="s">
        <v>2221</v>
      </c>
      <c r="K875" s="41" t="s">
        <v>2230</v>
      </c>
    </row>
    <row r="876" spans="1:11" ht="14.4" customHeight="1" x14ac:dyDescent="0.25">
      <c r="A876" s="34">
        <v>268</v>
      </c>
      <c r="B876" s="112"/>
      <c r="C876" s="112"/>
      <c r="D876" s="28" t="s">
        <v>495</v>
      </c>
      <c r="E876" s="28" t="s">
        <v>2378</v>
      </c>
      <c r="F876" s="28" t="s">
        <v>2389</v>
      </c>
      <c r="G876" s="28" t="s">
        <v>2380</v>
      </c>
      <c r="H876" s="28" t="s">
        <v>2396</v>
      </c>
      <c r="I876" s="26" t="s">
        <v>2380</v>
      </c>
      <c r="J876" s="34" t="s">
        <v>2138</v>
      </c>
      <c r="K876" s="41" t="s">
        <v>2231</v>
      </c>
    </row>
    <row r="877" spans="1:11" ht="14.4" customHeight="1" x14ac:dyDescent="0.25">
      <c r="A877" s="34">
        <v>269</v>
      </c>
      <c r="B877" s="112"/>
      <c r="C877" s="112"/>
      <c r="D877" s="28" t="s">
        <v>1769</v>
      </c>
      <c r="E877" s="28" t="s">
        <v>2407</v>
      </c>
      <c r="F877" s="28" t="s">
        <v>2383</v>
      </c>
      <c r="G877" s="28" t="s">
        <v>2378</v>
      </c>
      <c r="H877" s="28" t="s">
        <v>2383</v>
      </c>
      <c r="I877" s="26" t="s">
        <v>2380</v>
      </c>
      <c r="J877" s="34" t="s">
        <v>2215</v>
      </c>
    </row>
    <row r="878" spans="1:11" ht="14.4" customHeight="1" x14ac:dyDescent="0.25">
      <c r="A878" s="34">
        <v>270</v>
      </c>
      <c r="B878" s="112"/>
      <c r="C878" s="112"/>
      <c r="D878" s="28" t="s">
        <v>478</v>
      </c>
      <c r="E878" s="28" t="s">
        <v>2383</v>
      </c>
      <c r="F878" s="28" t="s">
        <v>2380</v>
      </c>
      <c r="G878" s="28" t="s">
        <v>2378</v>
      </c>
      <c r="H878" s="28" t="s">
        <v>2385</v>
      </c>
      <c r="I878" s="26" t="s">
        <v>2378</v>
      </c>
      <c r="J878" s="34" t="s">
        <v>2215</v>
      </c>
    </row>
    <row r="879" spans="1:11" ht="14.4" customHeight="1" x14ac:dyDescent="0.25">
      <c r="A879" s="34">
        <v>271</v>
      </c>
      <c r="B879" s="112"/>
      <c r="C879" s="112"/>
      <c r="D879" s="28" t="s">
        <v>479</v>
      </c>
      <c r="E879" s="28" t="s">
        <v>2383</v>
      </c>
      <c r="F879" s="28" t="s">
        <v>2380</v>
      </c>
      <c r="G879" s="28" t="s">
        <v>2378</v>
      </c>
      <c r="H879" s="28" t="s">
        <v>2385</v>
      </c>
      <c r="I879" s="26" t="s">
        <v>2378</v>
      </c>
      <c r="J879" s="34" t="s">
        <v>2215</v>
      </c>
    </row>
    <row r="880" spans="1:11" ht="14.4" customHeight="1" x14ac:dyDescent="0.25">
      <c r="A880" s="34">
        <v>272</v>
      </c>
      <c r="B880" s="112"/>
      <c r="C880" s="112"/>
      <c r="D880" s="28" t="s">
        <v>480</v>
      </c>
      <c r="E880" s="28" t="s">
        <v>2383</v>
      </c>
      <c r="F880" s="28" t="s">
        <v>2380</v>
      </c>
      <c r="G880" s="28" t="s">
        <v>2378</v>
      </c>
      <c r="H880" s="28" t="s">
        <v>2385</v>
      </c>
      <c r="I880" s="26" t="s">
        <v>2378</v>
      </c>
      <c r="J880" s="34" t="s">
        <v>2215</v>
      </c>
      <c r="K880" s="41" t="s">
        <v>2218</v>
      </c>
    </row>
    <row r="881" spans="1:11" ht="14.4" customHeight="1" x14ac:dyDescent="0.25">
      <c r="A881" s="34">
        <v>273</v>
      </c>
      <c r="B881" s="112"/>
      <c r="C881" s="112"/>
      <c r="D881" s="28" t="s">
        <v>481</v>
      </c>
      <c r="E881" s="28" t="s">
        <v>2389</v>
      </c>
      <c r="F881" s="28" t="s">
        <v>2383</v>
      </c>
      <c r="G881" s="28" t="s">
        <v>2378</v>
      </c>
      <c r="H881" s="28" t="s">
        <v>2383</v>
      </c>
      <c r="I881" s="26" t="s">
        <v>2380</v>
      </c>
      <c r="J881" s="34" t="s">
        <v>2215</v>
      </c>
    </row>
    <row r="882" spans="1:11" ht="14.4" customHeight="1" x14ac:dyDescent="0.25">
      <c r="A882" s="34">
        <v>274</v>
      </c>
      <c r="B882" s="112"/>
      <c r="C882" s="112"/>
      <c r="D882" s="28" t="s">
        <v>482</v>
      </c>
      <c r="E882" s="28" t="s">
        <v>2383</v>
      </c>
      <c r="F882" s="28" t="s">
        <v>2380</v>
      </c>
      <c r="G882" s="28" t="s">
        <v>2378</v>
      </c>
      <c r="H882" s="28" t="s">
        <v>2385</v>
      </c>
      <c r="I882" s="26" t="s">
        <v>2378</v>
      </c>
      <c r="J882" s="34" t="s">
        <v>2215</v>
      </c>
      <c r="K882" s="41" t="s">
        <v>2220</v>
      </c>
    </row>
    <row r="883" spans="1:11" ht="14.4" customHeight="1" x14ac:dyDescent="0.25">
      <c r="A883" s="34">
        <v>275</v>
      </c>
      <c r="B883" s="112"/>
      <c r="C883" s="112"/>
      <c r="D883" s="28" t="s">
        <v>483</v>
      </c>
      <c r="E883" s="28" t="s">
        <v>2378</v>
      </c>
      <c r="F883" s="28" t="s">
        <v>2389</v>
      </c>
      <c r="G883" s="28" t="s">
        <v>2378</v>
      </c>
      <c r="H883" s="28" t="s">
        <v>2383</v>
      </c>
      <c r="I883" s="26" t="s">
        <v>2380</v>
      </c>
      <c r="J883" s="34" t="s">
        <v>2221</v>
      </c>
    </row>
    <row r="884" spans="1:11" ht="14.4" customHeight="1" x14ac:dyDescent="0.25">
      <c r="A884" s="34">
        <v>276</v>
      </c>
      <c r="B884" s="112"/>
      <c r="C884" s="112"/>
      <c r="D884" s="28" t="s">
        <v>484</v>
      </c>
      <c r="E884" s="28" t="s">
        <v>2383</v>
      </c>
      <c r="F884" s="28" t="s">
        <v>2380</v>
      </c>
      <c r="G884" s="28" t="s">
        <v>2378</v>
      </c>
      <c r="H884" s="28" t="s">
        <v>2385</v>
      </c>
      <c r="I884" s="26" t="s">
        <v>2378</v>
      </c>
      <c r="J884" s="34" t="s">
        <v>2221</v>
      </c>
    </row>
    <row r="885" spans="1:11" ht="14.4" customHeight="1" x14ac:dyDescent="0.25">
      <c r="A885" s="34">
        <v>277</v>
      </c>
      <c r="B885" s="112"/>
      <c r="C885" s="112"/>
      <c r="D885" s="28" t="s">
        <v>485</v>
      </c>
      <c r="E885" s="28" t="s">
        <v>2383</v>
      </c>
      <c r="F885" s="28" t="s">
        <v>2380</v>
      </c>
      <c r="G885" s="28" t="s">
        <v>2378</v>
      </c>
      <c r="H885" s="28" t="s">
        <v>2385</v>
      </c>
      <c r="I885" s="26" t="s">
        <v>2378</v>
      </c>
      <c r="J885" s="34" t="s">
        <v>2221</v>
      </c>
    </row>
    <row r="886" spans="1:11" ht="14.4" customHeight="1" x14ac:dyDescent="0.25">
      <c r="A886" s="34">
        <v>278</v>
      </c>
      <c r="B886" s="112"/>
      <c r="C886" s="112"/>
      <c r="D886" s="28" t="s">
        <v>486</v>
      </c>
      <c r="E886" s="28" t="s">
        <v>2383</v>
      </c>
      <c r="F886" s="28" t="s">
        <v>2380</v>
      </c>
      <c r="G886" s="28" t="s">
        <v>2378</v>
      </c>
      <c r="H886" s="28" t="s">
        <v>2385</v>
      </c>
      <c r="I886" s="26" t="s">
        <v>2378</v>
      </c>
      <c r="J886" s="34" t="s">
        <v>2221</v>
      </c>
      <c r="K886" s="41" t="s">
        <v>2222</v>
      </c>
    </row>
    <row r="887" spans="1:11" ht="14.4" customHeight="1" x14ac:dyDescent="0.25">
      <c r="A887" s="34">
        <v>279</v>
      </c>
      <c r="B887" s="112"/>
      <c r="C887" s="112"/>
      <c r="D887" s="28" t="s">
        <v>487</v>
      </c>
      <c r="E887" s="28" t="s">
        <v>2383</v>
      </c>
      <c r="F887" s="28" t="s">
        <v>2380</v>
      </c>
      <c r="G887" s="28" t="s">
        <v>2378</v>
      </c>
      <c r="H887" s="28" t="s">
        <v>2385</v>
      </c>
      <c r="I887" s="26" t="s">
        <v>2378</v>
      </c>
      <c r="J887" s="34" t="s">
        <v>2221</v>
      </c>
      <c r="K887" s="41" t="s">
        <v>2223</v>
      </c>
    </row>
    <row r="888" spans="1:11" ht="14.4" customHeight="1" x14ac:dyDescent="0.25">
      <c r="A888" s="34">
        <v>280</v>
      </c>
      <c r="B888" s="112"/>
      <c r="C888" s="112"/>
      <c r="D888" s="28" t="s">
        <v>488</v>
      </c>
      <c r="E888" s="28" t="s">
        <v>2383</v>
      </c>
      <c r="F888" s="28" t="s">
        <v>2380</v>
      </c>
      <c r="G888" s="28" t="s">
        <v>2378</v>
      </c>
      <c r="H888" s="28" t="s">
        <v>2385</v>
      </c>
      <c r="I888" s="26" t="s">
        <v>2378</v>
      </c>
      <c r="J888" s="34" t="s">
        <v>2221</v>
      </c>
      <c r="K888" s="41" t="s">
        <v>2224</v>
      </c>
    </row>
    <row r="889" spans="1:11" ht="14.4" customHeight="1" x14ac:dyDescent="0.25">
      <c r="A889" s="34">
        <v>281</v>
      </c>
      <c r="B889" s="112"/>
      <c r="C889" s="112"/>
      <c r="D889" s="28" t="s">
        <v>489</v>
      </c>
      <c r="E889" s="28" t="s">
        <v>2383</v>
      </c>
      <c r="F889" s="28" t="s">
        <v>2380</v>
      </c>
      <c r="G889" s="28" t="s">
        <v>2378</v>
      </c>
      <c r="H889" s="28" t="s">
        <v>2385</v>
      </c>
      <c r="I889" s="26" t="s">
        <v>2378</v>
      </c>
      <c r="J889" s="34" t="s">
        <v>2221</v>
      </c>
      <c r="K889" s="41" t="s">
        <v>2225</v>
      </c>
    </row>
    <row r="890" spans="1:11" ht="14.4" customHeight="1" x14ac:dyDescent="0.25">
      <c r="A890" s="34">
        <v>282</v>
      </c>
      <c r="B890" s="112"/>
      <c r="C890" s="112"/>
      <c r="D890" s="28" t="s">
        <v>490</v>
      </c>
      <c r="E890" s="28" t="s">
        <v>2383</v>
      </c>
      <c r="F890" s="28" t="s">
        <v>2380</v>
      </c>
      <c r="G890" s="28" t="s">
        <v>2378</v>
      </c>
      <c r="H890" s="28" t="s">
        <v>2385</v>
      </c>
      <c r="I890" s="26" t="s">
        <v>2378</v>
      </c>
      <c r="J890" s="34" t="s">
        <v>2221</v>
      </c>
      <c r="K890" s="41" t="s">
        <v>2226</v>
      </c>
    </row>
    <row r="891" spans="1:11" ht="14.4" customHeight="1" x14ac:dyDescent="0.25">
      <c r="A891" s="34">
        <v>283</v>
      </c>
      <c r="B891" s="112"/>
      <c r="C891" s="112"/>
      <c r="D891" s="28" t="s">
        <v>491</v>
      </c>
      <c r="E891" s="28" t="s">
        <v>2383</v>
      </c>
      <c r="F891" s="28" t="s">
        <v>2380</v>
      </c>
      <c r="G891" s="28" t="s">
        <v>2378</v>
      </c>
      <c r="H891" s="28" t="s">
        <v>2385</v>
      </c>
      <c r="I891" s="26" t="s">
        <v>2378</v>
      </c>
      <c r="J891" s="34" t="s">
        <v>2221</v>
      </c>
      <c r="K891" s="41" t="s">
        <v>2227</v>
      </c>
    </row>
    <row r="892" spans="1:11" ht="14.4" customHeight="1" x14ac:dyDescent="0.25">
      <c r="A892" s="34">
        <v>284</v>
      </c>
      <c r="B892" s="112"/>
      <c r="C892" s="112"/>
      <c r="D892" s="28" t="s">
        <v>492</v>
      </c>
      <c r="E892" s="28" t="s">
        <v>2383</v>
      </c>
      <c r="F892" s="28" t="s">
        <v>2380</v>
      </c>
      <c r="G892" s="28" t="s">
        <v>2378</v>
      </c>
      <c r="H892" s="28" t="s">
        <v>2385</v>
      </c>
      <c r="I892" s="26" t="s">
        <v>2378</v>
      </c>
      <c r="J892" s="34" t="s">
        <v>2221</v>
      </c>
      <c r="K892" s="41" t="s">
        <v>2228</v>
      </c>
    </row>
    <row r="893" spans="1:11" ht="14.4" customHeight="1" x14ac:dyDescent="0.25">
      <c r="A893" s="34">
        <v>285</v>
      </c>
      <c r="B893" s="112"/>
      <c r="C893" s="112"/>
      <c r="D893" s="28" t="s">
        <v>493</v>
      </c>
      <c r="E893" s="28" t="s">
        <v>2383</v>
      </c>
      <c r="F893" s="28" t="s">
        <v>2380</v>
      </c>
      <c r="G893" s="28" t="s">
        <v>2380</v>
      </c>
      <c r="H893" s="28" t="s">
        <v>2385</v>
      </c>
      <c r="I893" s="26" t="s">
        <v>2378</v>
      </c>
      <c r="J893" s="34" t="s">
        <v>2221</v>
      </c>
      <c r="K893" s="41" t="s">
        <v>2229</v>
      </c>
    </row>
    <row r="894" spans="1:11" ht="14.4" customHeight="1" x14ac:dyDescent="0.25">
      <c r="A894" s="34">
        <v>286</v>
      </c>
      <c r="B894" s="112"/>
      <c r="C894" s="112"/>
      <c r="D894" s="28" t="s">
        <v>494</v>
      </c>
      <c r="E894" s="28" t="s">
        <v>2383</v>
      </c>
      <c r="F894" s="28" t="s">
        <v>2380</v>
      </c>
      <c r="G894" s="28" t="s">
        <v>2378</v>
      </c>
      <c r="H894" s="28" t="s">
        <v>2385</v>
      </c>
      <c r="I894" s="26" t="s">
        <v>2378</v>
      </c>
      <c r="J894" s="34" t="s">
        <v>2221</v>
      </c>
      <c r="K894" s="41" t="s">
        <v>2230</v>
      </c>
    </row>
    <row r="895" spans="1:11" ht="14.4" customHeight="1" x14ac:dyDescent="0.25">
      <c r="A895" s="34">
        <v>287</v>
      </c>
      <c r="B895" s="112"/>
      <c r="C895" s="112"/>
      <c r="D895" s="28" t="s">
        <v>495</v>
      </c>
      <c r="E895" s="28" t="s">
        <v>2378</v>
      </c>
      <c r="F895" s="28" t="s">
        <v>2389</v>
      </c>
      <c r="G895" s="28" t="s">
        <v>2380</v>
      </c>
      <c r="H895" s="28" t="s">
        <v>2396</v>
      </c>
      <c r="I895" s="26" t="s">
        <v>2380</v>
      </c>
      <c r="J895" s="34" t="s">
        <v>2138</v>
      </c>
      <c r="K895" s="41" t="s">
        <v>2231</v>
      </c>
    </row>
    <row r="896" spans="1:11" ht="14.4" customHeight="1" x14ac:dyDescent="0.25">
      <c r="A896" s="34">
        <v>288</v>
      </c>
      <c r="B896" s="112"/>
      <c r="C896" s="112"/>
      <c r="D896" s="28" t="s">
        <v>496</v>
      </c>
      <c r="E896" s="28" t="s">
        <v>2400</v>
      </c>
      <c r="F896" s="28" t="s">
        <v>2376</v>
      </c>
      <c r="G896" s="28" t="s">
        <v>2380</v>
      </c>
      <c r="H896" s="28" t="s">
        <v>2380</v>
      </c>
      <c r="I896" s="26" t="s">
        <v>2378</v>
      </c>
      <c r="J896" s="34" t="s">
        <v>2232</v>
      </c>
      <c r="K896" s="41" t="s">
        <v>2233</v>
      </c>
    </row>
    <row r="897" spans="1:11" ht="14.4" customHeight="1" x14ac:dyDescent="0.25">
      <c r="A897" s="34">
        <v>289</v>
      </c>
      <c r="B897" s="112"/>
      <c r="C897" s="112"/>
      <c r="D897" s="28" t="s">
        <v>497</v>
      </c>
      <c r="E897" s="28" t="s">
        <v>2383</v>
      </c>
      <c r="F897" s="28" t="s">
        <v>2380</v>
      </c>
      <c r="G897" s="34" t="s">
        <v>2378</v>
      </c>
      <c r="H897" s="28" t="s">
        <v>2385</v>
      </c>
      <c r="I897" s="26" t="s">
        <v>2378</v>
      </c>
      <c r="J897" s="34" t="s">
        <v>2234</v>
      </c>
    </row>
    <row r="898" spans="1:11" ht="14.4" customHeight="1" x14ac:dyDescent="0.25">
      <c r="A898" s="34">
        <v>290</v>
      </c>
      <c r="B898" s="112"/>
      <c r="C898" s="112"/>
      <c r="D898" s="28" t="s">
        <v>498</v>
      </c>
      <c r="E898" s="28" t="s">
        <v>2383</v>
      </c>
      <c r="F898" s="28" t="s">
        <v>2380</v>
      </c>
      <c r="G898" s="34" t="s">
        <v>2378</v>
      </c>
      <c r="H898" s="28" t="s">
        <v>2383</v>
      </c>
      <c r="I898" s="26" t="s">
        <v>2378</v>
      </c>
      <c r="J898" s="34" t="s">
        <v>2235</v>
      </c>
      <c r="K898" s="41" t="s">
        <v>2236</v>
      </c>
    </row>
    <row r="899" spans="1:11" ht="14.4" customHeight="1" x14ac:dyDescent="0.25">
      <c r="A899" s="34">
        <v>291</v>
      </c>
      <c r="B899" s="112"/>
      <c r="C899" s="112"/>
      <c r="D899" s="28" t="s">
        <v>499</v>
      </c>
      <c r="E899" s="28" t="s">
        <v>2383</v>
      </c>
      <c r="F899" s="28" t="s">
        <v>2380</v>
      </c>
      <c r="G899" s="28" t="s">
        <v>2380</v>
      </c>
      <c r="H899" s="28" t="s">
        <v>2383</v>
      </c>
      <c r="I899" s="26" t="s">
        <v>2378</v>
      </c>
      <c r="J899" s="34" t="s">
        <v>2237</v>
      </c>
      <c r="K899" s="41" t="s">
        <v>2238</v>
      </c>
    </row>
    <row r="900" spans="1:11" ht="14.4" customHeight="1" x14ac:dyDescent="0.25">
      <c r="A900" s="34">
        <v>292</v>
      </c>
      <c r="B900" s="112"/>
      <c r="C900" s="112"/>
      <c r="D900" s="28" t="s">
        <v>500</v>
      </c>
      <c r="E900" s="28" t="s">
        <v>2383</v>
      </c>
      <c r="F900" s="28" t="s">
        <v>2380</v>
      </c>
      <c r="G900" s="34" t="s">
        <v>2378</v>
      </c>
      <c r="H900" s="28" t="s">
        <v>2385</v>
      </c>
      <c r="I900" s="26" t="s">
        <v>2378</v>
      </c>
      <c r="J900" s="34" t="s">
        <v>2239</v>
      </c>
      <c r="K900" s="41" t="s">
        <v>2240</v>
      </c>
    </row>
    <row r="901" spans="1:11" ht="14.4" customHeight="1" x14ac:dyDescent="0.25">
      <c r="A901" s="34">
        <v>293</v>
      </c>
      <c r="B901" s="112"/>
      <c r="C901" s="112"/>
      <c r="D901" s="28" t="s">
        <v>501</v>
      </c>
      <c r="E901" s="28" t="s">
        <v>2383</v>
      </c>
      <c r="F901" s="28" t="s">
        <v>2380</v>
      </c>
      <c r="G901" s="28" t="s">
        <v>2380</v>
      </c>
      <c r="H901" s="28" t="s">
        <v>2385</v>
      </c>
      <c r="I901" s="26" t="s">
        <v>2378</v>
      </c>
      <c r="J901" s="34" t="s">
        <v>2241</v>
      </c>
      <c r="K901" s="41" t="s">
        <v>2242</v>
      </c>
    </row>
    <row r="902" spans="1:11" ht="14.4" customHeight="1" x14ac:dyDescent="0.25">
      <c r="A902" s="34">
        <v>294</v>
      </c>
      <c r="B902" s="112"/>
      <c r="C902" s="112"/>
      <c r="D902" s="28" t="s">
        <v>502</v>
      </c>
      <c r="E902" s="28" t="s">
        <v>2383</v>
      </c>
      <c r="F902" s="28" t="s">
        <v>2380</v>
      </c>
      <c r="G902" s="34" t="s">
        <v>2378</v>
      </c>
      <c r="H902" s="28" t="s">
        <v>2396</v>
      </c>
      <c r="I902" s="26" t="s">
        <v>2378</v>
      </c>
      <c r="J902" s="34" t="s">
        <v>2241</v>
      </c>
      <c r="K902" s="41" t="s">
        <v>2243</v>
      </c>
    </row>
    <row r="903" spans="1:11" ht="14.4" customHeight="1" x14ac:dyDescent="0.25">
      <c r="A903" s="34">
        <v>295</v>
      </c>
      <c r="B903" s="112"/>
      <c r="C903" s="112"/>
      <c r="D903" s="28" t="s">
        <v>503</v>
      </c>
      <c r="E903" s="28" t="s">
        <v>2383</v>
      </c>
      <c r="F903" s="28" t="s">
        <v>2380</v>
      </c>
      <c r="G903" s="34" t="s">
        <v>2378</v>
      </c>
      <c r="H903" s="28" t="s">
        <v>2376</v>
      </c>
      <c r="I903" s="26" t="s">
        <v>2378</v>
      </c>
      <c r="J903" s="34" t="s">
        <v>1827</v>
      </c>
      <c r="K903" s="41" t="s">
        <v>2244</v>
      </c>
    </row>
    <row r="904" spans="1:11" ht="14.4" customHeight="1" x14ac:dyDescent="0.25">
      <c r="A904" s="34">
        <v>296</v>
      </c>
      <c r="B904" s="112"/>
      <c r="C904" s="112"/>
      <c r="D904" s="28" t="s">
        <v>504</v>
      </c>
      <c r="E904" s="28" t="s">
        <v>2378</v>
      </c>
      <c r="F904" s="28" t="s">
        <v>2389</v>
      </c>
      <c r="G904" s="34" t="s">
        <v>2378</v>
      </c>
      <c r="H904" s="28" t="s">
        <v>2383</v>
      </c>
      <c r="I904" s="26" t="s">
        <v>2380</v>
      </c>
      <c r="J904" s="34" t="s">
        <v>2245</v>
      </c>
    </row>
    <row r="905" spans="1:11" ht="14.4" customHeight="1" x14ac:dyDescent="0.25">
      <c r="A905" s="34">
        <v>297</v>
      </c>
      <c r="B905" s="112"/>
      <c r="C905" s="112"/>
      <c r="D905" s="28" t="s">
        <v>505</v>
      </c>
      <c r="E905" s="28" t="s">
        <v>2383</v>
      </c>
      <c r="F905" s="28" t="s">
        <v>2392</v>
      </c>
      <c r="G905" s="34" t="s">
        <v>2378</v>
      </c>
      <c r="H905" s="28" t="s">
        <v>2385</v>
      </c>
      <c r="I905" s="26" t="s">
        <v>2378</v>
      </c>
      <c r="J905" s="34" t="s">
        <v>2246</v>
      </c>
    </row>
    <row r="906" spans="1:11" ht="14.4" customHeight="1" x14ac:dyDescent="0.25">
      <c r="A906" s="34">
        <v>298</v>
      </c>
      <c r="B906" s="112"/>
      <c r="C906" s="112"/>
      <c r="D906" s="28" t="s">
        <v>1767</v>
      </c>
      <c r="E906" s="28" t="s">
        <v>2383</v>
      </c>
      <c r="F906" s="28" t="s">
        <v>2380</v>
      </c>
      <c r="G906" s="34" t="s">
        <v>2378</v>
      </c>
      <c r="H906" s="28" t="s">
        <v>2405</v>
      </c>
      <c r="I906" s="26" t="s">
        <v>2378</v>
      </c>
      <c r="J906" s="34" t="s">
        <v>2247</v>
      </c>
      <c r="K906" s="41" t="s">
        <v>2248</v>
      </c>
    </row>
    <row r="907" spans="1:11" ht="14.4" customHeight="1" x14ac:dyDescent="0.25">
      <c r="A907" s="34">
        <v>299</v>
      </c>
      <c r="B907" s="112"/>
      <c r="C907" s="112"/>
      <c r="D907" s="28" t="s">
        <v>507</v>
      </c>
      <c r="E907" s="28" t="s">
        <v>2392</v>
      </c>
      <c r="F907" s="28" t="s">
        <v>2383</v>
      </c>
      <c r="G907" s="28" t="s">
        <v>2380</v>
      </c>
      <c r="H907" s="28" t="s">
        <v>2376</v>
      </c>
      <c r="I907" s="26" t="s">
        <v>2380</v>
      </c>
      <c r="J907" s="34" t="s">
        <v>2168</v>
      </c>
    </row>
    <row r="908" spans="1:11" ht="14.4" customHeight="1" x14ac:dyDescent="0.25">
      <c r="A908" s="34">
        <v>300</v>
      </c>
      <c r="B908" s="112"/>
      <c r="C908" s="112"/>
      <c r="D908" s="28" t="s">
        <v>508</v>
      </c>
      <c r="E908" s="28" t="s">
        <v>2383</v>
      </c>
      <c r="F908" s="28" t="s">
        <v>2380</v>
      </c>
      <c r="G908" s="28" t="s">
        <v>2383</v>
      </c>
      <c r="H908" s="28" t="s">
        <v>2380</v>
      </c>
      <c r="I908" s="26" t="s">
        <v>2378</v>
      </c>
      <c r="J908" s="34" t="s">
        <v>2249</v>
      </c>
    </row>
    <row r="909" spans="1:11" ht="14.4" customHeight="1" x14ac:dyDescent="0.25">
      <c r="A909" s="34">
        <v>301</v>
      </c>
      <c r="B909" s="112"/>
      <c r="C909" s="112"/>
      <c r="D909" s="28" t="s">
        <v>509</v>
      </c>
      <c r="E909" s="28" t="s">
        <v>2383</v>
      </c>
      <c r="F909" s="28" t="s">
        <v>2380</v>
      </c>
      <c r="G909" s="34" t="s">
        <v>2378</v>
      </c>
      <c r="H909" s="28" t="s">
        <v>2385</v>
      </c>
      <c r="I909" s="26" t="s">
        <v>2378</v>
      </c>
      <c r="J909" s="34" t="s">
        <v>2250</v>
      </c>
      <c r="K909" s="41" t="s">
        <v>2251</v>
      </c>
    </row>
    <row r="910" spans="1:11" ht="14.4" customHeight="1" x14ac:dyDescent="0.25">
      <c r="A910" s="34">
        <v>302</v>
      </c>
      <c r="B910" s="112"/>
      <c r="C910" s="112"/>
      <c r="D910" s="28" t="s">
        <v>510</v>
      </c>
      <c r="E910" s="28" t="s">
        <v>2383</v>
      </c>
      <c r="F910" s="28" t="s">
        <v>2383</v>
      </c>
      <c r="G910" s="34" t="s">
        <v>2378</v>
      </c>
      <c r="H910" s="28" t="s">
        <v>2385</v>
      </c>
      <c r="I910" s="26" t="s">
        <v>2380</v>
      </c>
      <c r="J910" s="34" t="s">
        <v>2235</v>
      </c>
      <c r="K910" s="41" t="s">
        <v>2252</v>
      </c>
    </row>
    <row r="911" spans="1:11" ht="14.4" customHeight="1" x14ac:dyDescent="0.25">
      <c r="A911" s="34">
        <v>303</v>
      </c>
      <c r="B911" s="112"/>
      <c r="C911" s="112"/>
      <c r="D911" s="28" t="s">
        <v>511</v>
      </c>
      <c r="E911" s="28" t="s">
        <v>2396</v>
      </c>
      <c r="F911" s="28" t="s">
        <v>2383</v>
      </c>
      <c r="G911" s="34" t="s">
        <v>2378</v>
      </c>
      <c r="H911" s="28" t="s">
        <v>2380</v>
      </c>
      <c r="I911" s="26" t="s">
        <v>2378</v>
      </c>
      <c r="J911" s="34" t="s">
        <v>2250</v>
      </c>
      <c r="K911" s="41" t="s">
        <v>2253</v>
      </c>
    </row>
    <row r="912" spans="1:11" ht="14.4" customHeight="1" x14ac:dyDescent="0.25">
      <c r="A912" s="34">
        <v>304</v>
      </c>
      <c r="B912" s="112"/>
      <c r="C912" s="112"/>
      <c r="D912" s="28" t="s">
        <v>1766</v>
      </c>
      <c r="E912" s="28" t="s">
        <v>2380</v>
      </c>
      <c r="F912" s="28" t="s">
        <v>2383</v>
      </c>
      <c r="G912" s="28" t="s">
        <v>2380</v>
      </c>
      <c r="H912" s="28" t="s">
        <v>2380</v>
      </c>
      <c r="I912" s="26" t="s">
        <v>2380</v>
      </c>
      <c r="J912" s="34" t="s">
        <v>2254</v>
      </c>
      <c r="K912" s="41" t="s">
        <v>2255</v>
      </c>
    </row>
    <row r="913" spans="1:11" ht="14.4" customHeight="1" x14ac:dyDescent="0.25">
      <c r="A913" s="34">
        <v>305</v>
      </c>
      <c r="B913" s="112"/>
      <c r="C913" s="112"/>
      <c r="D913" s="28" t="s">
        <v>512</v>
      </c>
      <c r="E913" s="28" t="s">
        <v>2389</v>
      </c>
      <c r="F913" s="28" t="s">
        <v>2383</v>
      </c>
      <c r="G913" s="34" t="s">
        <v>2378</v>
      </c>
      <c r="H913" s="28" t="s">
        <v>2380</v>
      </c>
      <c r="I913" s="26" t="s">
        <v>2378</v>
      </c>
      <c r="J913" s="34" t="s">
        <v>2139</v>
      </c>
      <c r="K913" s="41" t="s">
        <v>2256</v>
      </c>
    </row>
    <row r="914" spans="1:11" ht="14.4" customHeight="1" x14ac:dyDescent="0.25">
      <c r="A914" s="34">
        <v>306</v>
      </c>
      <c r="B914" s="112"/>
      <c r="C914" s="112"/>
      <c r="D914" s="28" t="s">
        <v>513</v>
      </c>
      <c r="E914" s="28" t="s">
        <v>2383</v>
      </c>
      <c r="F914" s="28" t="s">
        <v>2380</v>
      </c>
      <c r="G914" s="28" t="s">
        <v>2380</v>
      </c>
      <c r="H914" s="28" t="s">
        <v>2396</v>
      </c>
      <c r="I914" s="26" t="s">
        <v>2378</v>
      </c>
      <c r="J914" s="34" t="s">
        <v>2257</v>
      </c>
      <c r="K914" s="41" t="s">
        <v>2258</v>
      </c>
    </row>
    <row r="915" spans="1:11" ht="14.4" customHeight="1" x14ac:dyDescent="0.25">
      <c r="A915" s="34">
        <v>307</v>
      </c>
      <c r="B915" s="112"/>
      <c r="C915" s="112"/>
      <c r="D915" s="28" t="s">
        <v>514</v>
      </c>
      <c r="E915" s="28" t="s">
        <v>2383</v>
      </c>
      <c r="F915" s="28" t="s">
        <v>2380</v>
      </c>
      <c r="G915" s="28" t="s">
        <v>2380</v>
      </c>
      <c r="H915" s="28" t="s">
        <v>2405</v>
      </c>
      <c r="I915" s="26" t="s">
        <v>2378</v>
      </c>
      <c r="J915" s="34" t="s">
        <v>2257</v>
      </c>
      <c r="K915" s="41" t="s">
        <v>2259</v>
      </c>
    </row>
    <row r="916" spans="1:11" ht="14.4" customHeight="1" x14ac:dyDescent="0.25">
      <c r="A916" s="34">
        <v>308</v>
      </c>
      <c r="B916" s="112"/>
      <c r="C916" s="112"/>
      <c r="D916" s="28" t="s">
        <v>515</v>
      </c>
      <c r="E916" s="28" t="s">
        <v>2383</v>
      </c>
      <c r="F916" s="28" t="s">
        <v>2380</v>
      </c>
      <c r="G916" s="28" t="s">
        <v>2380</v>
      </c>
      <c r="H916" s="28" t="s">
        <v>2380</v>
      </c>
      <c r="I916" s="26" t="s">
        <v>2378</v>
      </c>
      <c r="J916" s="34" t="s">
        <v>2140</v>
      </c>
    </row>
    <row r="917" spans="1:11" ht="14.4" customHeight="1" x14ac:dyDescent="0.25">
      <c r="A917" s="34">
        <v>309</v>
      </c>
      <c r="B917" s="112"/>
      <c r="C917" s="112"/>
      <c r="D917" s="28" t="s">
        <v>516</v>
      </c>
      <c r="E917" s="28" t="s">
        <v>2383</v>
      </c>
      <c r="F917" s="28" t="s">
        <v>2380</v>
      </c>
      <c r="G917" s="28" t="s">
        <v>2380</v>
      </c>
      <c r="H917" s="28" t="s">
        <v>2376</v>
      </c>
      <c r="I917" s="26" t="s">
        <v>2378</v>
      </c>
      <c r="J917" s="34" t="s">
        <v>2260</v>
      </c>
    </row>
    <row r="918" spans="1:11" ht="14.4" customHeight="1" x14ac:dyDescent="0.25">
      <c r="A918" s="34">
        <v>310</v>
      </c>
      <c r="B918" s="112"/>
      <c r="C918" s="112"/>
      <c r="D918" s="28" t="s">
        <v>1765</v>
      </c>
      <c r="E918" s="28" t="s">
        <v>2376</v>
      </c>
      <c r="F918" s="28" t="s">
        <v>2396</v>
      </c>
      <c r="G918" s="28" t="s">
        <v>2380</v>
      </c>
      <c r="H918" s="28" t="s">
        <v>2385</v>
      </c>
      <c r="I918" s="26" t="s">
        <v>2378</v>
      </c>
      <c r="J918" s="34" t="s">
        <v>2261</v>
      </c>
    </row>
    <row r="919" spans="1:11" ht="14.4" customHeight="1" x14ac:dyDescent="0.25">
      <c r="A919" s="34">
        <v>311</v>
      </c>
      <c r="B919" s="112"/>
      <c r="C919" s="112"/>
      <c r="D919" s="28" t="s">
        <v>517</v>
      </c>
      <c r="E919" s="28" t="s">
        <v>2383</v>
      </c>
      <c r="F919" s="28" t="s">
        <v>2380</v>
      </c>
      <c r="G919" s="28" t="s">
        <v>2380</v>
      </c>
      <c r="H919" s="28" t="s">
        <v>2396</v>
      </c>
      <c r="I919" s="26" t="s">
        <v>2380</v>
      </c>
      <c r="J919" s="34" t="s">
        <v>2140</v>
      </c>
      <c r="K919" s="41" t="s">
        <v>2262</v>
      </c>
    </row>
    <row r="920" spans="1:11" ht="14.4" customHeight="1" x14ac:dyDescent="0.25">
      <c r="A920" s="34">
        <v>312</v>
      </c>
      <c r="B920" s="112"/>
      <c r="C920" s="112"/>
      <c r="D920" s="28" t="s">
        <v>518</v>
      </c>
      <c r="E920" s="28" t="s">
        <v>2383</v>
      </c>
      <c r="F920" s="28" t="s">
        <v>2380</v>
      </c>
      <c r="G920" s="28" t="s">
        <v>2380</v>
      </c>
      <c r="H920" s="28" t="s">
        <v>2396</v>
      </c>
      <c r="I920" s="26" t="s">
        <v>2380</v>
      </c>
      <c r="J920" s="34" t="s">
        <v>2249</v>
      </c>
    </row>
    <row r="921" spans="1:11" ht="14.4" customHeight="1" x14ac:dyDescent="0.25">
      <c r="A921" s="34">
        <v>313</v>
      </c>
      <c r="B921" s="112"/>
      <c r="C921" s="112"/>
      <c r="D921" s="28" t="s">
        <v>519</v>
      </c>
      <c r="E921" s="28" t="s">
        <v>2380</v>
      </c>
      <c r="F921" s="28" t="s">
        <v>2383</v>
      </c>
      <c r="G921" s="28" t="s">
        <v>2380</v>
      </c>
      <c r="H921" s="28" t="s">
        <v>2396</v>
      </c>
      <c r="I921" s="26" t="s">
        <v>2380</v>
      </c>
      <c r="J921" s="34" t="s">
        <v>2263</v>
      </c>
    </row>
    <row r="922" spans="1:11" ht="14.4" customHeight="1" x14ac:dyDescent="0.25">
      <c r="A922" s="34">
        <v>314</v>
      </c>
      <c r="B922" s="112"/>
      <c r="C922" s="112"/>
      <c r="D922" s="28" t="s">
        <v>520</v>
      </c>
      <c r="E922" s="28" t="s">
        <v>2389</v>
      </c>
      <c r="F922" s="28" t="s">
        <v>2383</v>
      </c>
      <c r="G922" s="34" t="s">
        <v>2378</v>
      </c>
      <c r="H922" s="28" t="s">
        <v>2383</v>
      </c>
      <c r="I922" s="26" t="s">
        <v>2380</v>
      </c>
      <c r="J922" s="34" t="s">
        <v>2264</v>
      </c>
      <c r="K922" s="41" t="s">
        <v>2265</v>
      </c>
    </row>
    <row r="923" spans="1:11" ht="14.4" customHeight="1" x14ac:dyDescent="0.25">
      <c r="A923" s="34">
        <v>315</v>
      </c>
      <c r="B923" s="112"/>
      <c r="C923" s="112"/>
      <c r="D923" s="28" t="s">
        <v>521</v>
      </c>
      <c r="E923" s="28" t="s">
        <v>2383</v>
      </c>
      <c r="F923" s="28" t="s">
        <v>2380</v>
      </c>
      <c r="G923" s="34" t="s">
        <v>2378</v>
      </c>
      <c r="H923" s="28" t="s">
        <v>2383</v>
      </c>
      <c r="I923" s="26" t="s">
        <v>2378</v>
      </c>
      <c r="J923" s="34" t="s">
        <v>2266</v>
      </c>
      <c r="K923" s="41" t="s">
        <v>2267</v>
      </c>
    </row>
    <row r="924" spans="1:11" ht="14.4" customHeight="1" x14ac:dyDescent="0.25">
      <c r="A924" s="34">
        <v>316</v>
      </c>
      <c r="B924" s="112"/>
      <c r="C924" s="112"/>
      <c r="D924" s="28" t="s">
        <v>522</v>
      </c>
      <c r="E924" s="28" t="s">
        <v>2383</v>
      </c>
      <c r="F924" s="28" t="s">
        <v>2380</v>
      </c>
      <c r="G924" s="28" t="s">
        <v>2380</v>
      </c>
      <c r="H924" s="28" t="s">
        <v>2398</v>
      </c>
      <c r="I924" s="26" t="s">
        <v>2378</v>
      </c>
      <c r="J924" s="34" t="s">
        <v>2268</v>
      </c>
      <c r="K924" s="41" t="s">
        <v>2269</v>
      </c>
    </row>
    <row r="925" spans="1:11" ht="14.4" customHeight="1" x14ac:dyDescent="0.25">
      <c r="A925" s="34">
        <v>317</v>
      </c>
      <c r="B925" s="112"/>
      <c r="C925" s="112"/>
      <c r="D925" s="28" t="s">
        <v>523</v>
      </c>
      <c r="E925" s="28" t="s">
        <v>2400</v>
      </c>
      <c r="F925" s="28" t="s">
        <v>2376</v>
      </c>
      <c r="G925" s="34" t="s">
        <v>2378</v>
      </c>
      <c r="H925" s="28" t="s">
        <v>2376</v>
      </c>
      <c r="I925" s="26" t="s">
        <v>2380</v>
      </c>
      <c r="J925" s="34" t="s">
        <v>2266</v>
      </c>
      <c r="K925" s="41" t="s">
        <v>2270</v>
      </c>
    </row>
    <row r="926" spans="1:11" ht="14.4" customHeight="1" x14ac:dyDescent="0.25">
      <c r="A926" s="34">
        <v>318</v>
      </c>
      <c r="B926" s="112"/>
      <c r="C926" s="112"/>
      <c r="D926" s="28" t="s">
        <v>524</v>
      </c>
      <c r="E926" s="28" t="s">
        <v>2383</v>
      </c>
      <c r="F926" s="28" t="s">
        <v>2380</v>
      </c>
      <c r="G926" s="28" t="s">
        <v>2380</v>
      </c>
      <c r="H926" s="28" t="s">
        <v>2398</v>
      </c>
      <c r="I926" s="26" t="s">
        <v>2378</v>
      </c>
      <c r="J926" s="34" t="s">
        <v>2266</v>
      </c>
      <c r="K926" s="41" t="s">
        <v>2271</v>
      </c>
    </row>
    <row r="927" spans="1:11" ht="14.4" customHeight="1" x14ac:dyDescent="0.25">
      <c r="A927" s="34">
        <v>319</v>
      </c>
      <c r="B927" s="112"/>
      <c r="C927" s="112"/>
      <c r="D927" s="28" t="s">
        <v>525</v>
      </c>
      <c r="E927" s="28" t="s">
        <v>2383</v>
      </c>
      <c r="F927" s="28" t="s">
        <v>2380</v>
      </c>
      <c r="G927" s="28" t="s">
        <v>2380</v>
      </c>
      <c r="H927" s="28" t="s">
        <v>2398</v>
      </c>
      <c r="I927" s="26" t="s">
        <v>2378</v>
      </c>
      <c r="J927" s="34" t="s">
        <v>2272</v>
      </c>
      <c r="K927" s="41" t="s">
        <v>2273</v>
      </c>
    </row>
    <row r="928" spans="1:11" ht="14.4" customHeight="1" x14ac:dyDescent="0.25">
      <c r="A928" s="34">
        <v>320</v>
      </c>
      <c r="B928" s="112"/>
      <c r="C928" s="112"/>
      <c r="D928" s="28" t="s">
        <v>526</v>
      </c>
      <c r="E928" s="28" t="s">
        <v>2380</v>
      </c>
      <c r="F928" s="28" t="s">
        <v>2383</v>
      </c>
      <c r="G928" s="34" t="s">
        <v>2378</v>
      </c>
      <c r="H928" s="28" t="s">
        <v>2396</v>
      </c>
      <c r="I928" s="26" t="s">
        <v>2380</v>
      </c>
      <c r="J928" s="34" t="s">
        <v>2272</v>
      </c>
      <c r="K928" s="41" t="s">
        <v>2274</v>
      </c>
    </row>
    <row r="929" spans="1:11" ht="14.4" customHeight="1" x14ac:dyDescent="0.25">
      <c r="A929" s="34">
        <v>321</v>
      </c>
      <c r="B929" s="112"/>
      <c r="C929" s="112"/>
      <c r="D929" s="28" t="s">
        <v>527</v>
      </c>
      <c r="E929" s="28" t="s">
        <v>2378</v>
      </c>
      <c r="F929" s="28" t="s">
        <v>2389</v>
      </c>
      <c r="G929" s="34" t="s">
        <v>2378</v>
      </c>
      <c r="H929" s="28" t="s">
        <v>2383</v>
      </c>
      <c r="I929" s="26" t="s">
        <v>2380</v>
      </c>
      <c r="J929" s="34" t="s">
        <v>2275</v>
      </c>
      <c r="K929" s="41" t="s">
        <v>2276</v>
      </c>
    </row>
    <row r="930" spans="1:11" ht="14.4" customHeight="1" x14ac:dyDescent="0.25">
      <c r="A930" s="34">
        <v>322</v>
      </c>
      <c r="B930" s="112"/>
      <c r="C930" s="112"/>
      <c r="D930" s="28" t="s">
        <v>528</v>
      </c>
      <c r="E930" s="28" t="s">
        <v>2383</v>
      </c>
      <c r="F930" s="28" t="s">
        <v>2380</v>
      </c>
      <c r="G930" s="28" t="s">
        <v>2380</v>
      </c>
      <c r="H930" s="28" t="s">
        <v>2383</v>
      </c>
      <c r="I930" s="26" t="s">
        <v>2378</v>
      </c>
      <c r="J930" s="34" t="s">
        <v>2277</v>
      </c>
      <c r="K930" s="41" t="s">
        <v>2278</v>
      </c>
    </row>
    <row r="931" spans="1:11" ht="14.4" customHeight="1" x14ac:dyDescent="0.25">
      <c r="A931" s="34">
        <v>323</v>
      </c>
      <c r="B931" s="112"/>
      <c r="C931" s="112"/>
      <c r="D931" s="28" t="s">
        <v>529</v>
      </c>
      <c r="E931" s="28" t="s">
        <v>2378</v>
      </c>
      <c r="F931" s="28" t="s">
        <v>2389</v>
      </c>
      <c r="G931" s="28" t="s">
        <v>2380</v>
      </c>
      <c r="H931" s="28" t="s">
        <v>2383</v>
      </c>
      <c r="I931" s="26" t="s">
        <v>2380</v>
      </c>
      <c r="J931" s="34" t="s">
        <v>2277</v>
      </c>
    </row>
    <row r="932" spans="1:11" ht="14.4" customHeight="1" x14ac:dyDescent="0.25">
      <c r="A932" s="34">
        <v>324</v>
      </c>
      <c r="B932" s="112"/>
      <c r="C932" s="112"/>
      <c r="D932" s="28" t="s">
        <v>530</v>
      </c>
      <c r="E932" s="28" t="s">
        <v>2383</v>
      </c>
      <c r="F932" s="28" t="s">
        <v>2380</v>
      </c>
      <c r="G932" s="34" t="s">
        <v>2378</v>
      </c>
      <c r="H932" s="28" t="s">
        <v>2385</v>
      </c>
      <c r="I932" s="26" t="s">
        <v>2378</v>
      </c>
      <c r="J932" s="34" t="s">
        <v>2277</v>
      </c>
      <c r="K932" s="41" t="s">
        <v>2279</v>
      </c>
    </row>
    <row r="933" spans="1:11" ht="14.4" customHeight="1" x14ac:dyDescent="0.25">
      <c r="A933" s="34">
        <v>325</v>
      </c>
      <c r="B933" s="112"/>
      <c r="C933" s="112"/>
      <c r="D933" s="28" t="s">
        <v>1764</v>
      </c>
      <c r="E933" s="28" t="s">
        <v>2407</v>
      </c>
      <c r="F933" s="28" t="s">
        <v>2383</v>
      </c>
      <c r="G933" s="34" t="s">
        <v>2378</v>
      </c>
      <c r="H933" s="29" t="s">
        <v>2389</v>
      </c>
      <c r="I933" s="26" t="s">
        <v>2383</v>
      </c>
      <c r="J933" s="34" t="s">
        <v>2275</v>
      </c>
      <c r="K933" s="41" t="s">
        <v>2280</v>
      </c>
    </row>
    <row r="934" spans="1:11" ht="14.4" customHeight="1" x14ac:dyDescent="0.25">
      <c r="A934" s="34">
        <v>326</v>
      </c>
      <c r="B934" s="112"/>
      <c r="C934" s="112"/>
      <c r="D934" s="28" t="s">
        <v>531</v>
      </c>
      <c r="E934" s="28" t="s">
        <v>2383</v>
      </c>
      <c r="F934" s="28" t="s">
        <v>2380</v>
      </c>
      <c r="G934" s="34" t="s">
        <v>2378</v>
      </c>
      <c r="H934" s="28" t="s">
        <v>2385</v>
      </c>
      <c r="I934" s="26" t="s">
        <v>2378</v>
      </c>
      <c r="J934" s="34" t="s">
        <v>2275</v>
      </c>
      <c r="K934" s="41" t="s">
        <v>2281</v>
      </c>
    </row>
    <row r="935" spans="1:11" ht="14.4" customHeight="1" x14ac:dyDescent="0.25">
      <c r="A935" s="34">
        <v>327</v>
      </c>
      <c r="B935" s="112"/>
      <c r="C935" s="112"/>
      <c r="D935" s="28" t="s">
        <v>1763</v>
      </c>
      <c r="E935" s="28" t="s">
        <v>2407</v>
      </c>
      <c r="F935" s="28" t="s">
        <v>2383</v>
      </c>
      <c r="G935" s="28" t="s">
        <v>2380</v>
      </c>
      <c r="H935" s="28" t="s">
        <v>2376</v>
      </c>
      <c r="I935" s="26" t="s">
        <v>2378</v>
      </c>
      <c r="J935" s="34" t="s">
        <v>2277</v>
      </c>
      <c r="K935" s="41" t="s">
        <v>2282</v>
      </c>
    </row>
    <row r="936" spans="1:11" ht="14.4" customHeight="1" x14ac:dyDescent="0.25">
      <c r="A936" s="34">
        <v>328</v>
      </c>
      <c r="B936" s="112"/>
      <c r="C936" s="112"/>
      <c r="D936" s="47" t="s">
        <v>1762</v>
      </c>
      <c r="E936" s="28" t="s">
        <v>2407</v>
      </c>
      <c r="F936" s="28" t="s">
        <v>2380</v>
      </c>
      <c r="G936" s="34" t="s">
        <v>2378</v>
      </c>
      <c r="H936" s="28" t="s">
        <v>2376</v>
      </c>
      <c r="I936" s="26" t="s">
        <v>2378</v>
      </c>
      <c r="J936" s="34" t="s">
        <v>2277</v>
      </c>
      <c r="K936" s="41" t="s">
        <v>2283</v>
      </c>
    </row>
    <row r="937" spans="1:11" ht="14.4" customHeight="1" x14ac:dyDescent="0.25">
      <c r="A937" s="34">
        <v>329</v>
      </c>
      <c r="B937" s="112"/>
      <c r="C937" s="112"/>
      <c r="D937" s="28" t="s">
        <v>532</v>
      </c>
      <c r="E937" s="28" t="s">
        <v>2383</v>
      </c>
      <c r="F937" s="28" t="s">
        <v>2380</v>
      </c>
      <c r="G937" s="28" t="s">
        <v>2380</v>
      </c>
      <c r="H937" s="28" t="s">
        <v>2386</v>
      </c>
      <c r="I937" s="26" t="s">
        <v>2378</v>
      </c>
      <c r="J937" s="34" t="s">
        <v>2284</v>
      </c>
      <c r="K937" s="41" t="s">
        <v>2285</v>
      </c>
    </row>
    <row r="938" spans="1:11" ht="14.4" customHeight="1" x14ac:dyDescent="0.25">
      <c r="A938" s="34">
        <v>330</v>
      </c>
      <c r="B938" s="112"/>
      <c r="C938" s="112"/>
      <c r="D938" s="28" t="s">
        <v>533</v>
      </c>
      <c r="E938" s="28" t="s">
        <v>2380</v>
      </c>
      <c r="F938" s="28" t="s">
        <v>2383</v>
      </c>
      <c r="G938" s="28" t="s">
        <v>2380</v>
      </c>
      <c r="H938" s="28" t="s">
        <v>2398</v>
      </c>
      <c r="I938" s="26" t="s">
        <v>2380</v>
      </c>
      <c r="J938" s="34" t="s">
        <v>2284</v>
      </c>
      <c r="K938" s="41" t="s">
        <v>2286</v>
      </c>
    </row>
    <row r="939" spans="1:11" ht="14.4" customHeight="1" x14ac:dyDescent="0.25">
      <c r="A939" s="34">
        <v>331</v>
      </c>
      <c r="B939" s="112"/>
      <c r="C939" s="112"/>
      <c r="D939" s="28" t="s">
        <v>1333</v>
      </c>
      <c r="E939" s="28" t="s">
        <v>2383</v>
      </c>
      <c r="F939" s="28" t="s">
        <v>2380</v>
      </c>
      <c r="G939" s="28" t="s">
        <v>2380</v>
      </c>
      <c r="H939" s="28" t="s">
        <v>2385</v>
      </c>
      <c r="I939" s="26" t="s">
        <v>2378</v>
      </c>
      <c r="J939" s="34" t="s">
        <v>2287</v>
      </c>
      <c r="K939" s="41" t="s">
        <v>2288</v>
      </c>
    </row>
    <row r="940" spans="1:11" ht="14.4" customHeight="1" x14ac:dyDescent="0.25">
      <c r="A940" s="34">
        <v>332</v>
      </c>
      <c r="B940" s="112"/>
      <c r="C940" s="112"/>
      <c r="D940" s="28" t="s">
        <v>534</v>
      </c>
      <c r="E940" s="28" t="s">
        <v>2383</v>
      </c>
      <c r="F940" s="28" t="s">
        <v>2380</v>
      </c>
      <c r="G940" s="28" t="s">
        <v>2380</v>
      </c>
      <c r="H940" s="28" t="s">
        <v>2376</v>
      </c>
      <c r="I940" s="26" t="s">
        <v>2378</v>
      </c>
      <c r="J940" s="34" t="s">
        <v>2287</v>
      </c>
      <c r="K940" s="41" t="s">
        <v>2289</v>
      </c>
    </row>
    <row r="941" spans="1:11" ht="14.4" customHeight="1" x14ac:dyDescent="0.25">
      <c r="A941" s="34">
        <v>333</v>
      </c>
      <c r="B941" s="112"/>
      <c r="C941" s="112"/>
      <c r="D941" s="28" t="s">
        <v>535</v>
      </c>
      <c r="E941" s="28" t="s">
        <v>2383</v>
      </c>
      <c r="F941" s="28" t="s">
        <v>2380</v>
      </c>
      <c r="G941" s="28" t="s">
        <v>2380</v>
      </c>
      <c r="H941" s="28" t="s">
        <v>2385</v>
      </c>
      <c r="I941" s="26" t="s">
        <v>2378</v>
      </c>
      <c r="J941" s="34" t="s">
        <v>2287</v>
      </c>
      <c r="K941" s="41" t="s">
        <v>2290</v>
      </c>
    </row>
    <row r="942" spans="1:11" ht="14.4" customHeight="1" x14ac:dyDescent="0.25">
      <c r="A942" s="34">
        <v>334</v>
      </c>
      <c r="B942" s="112"/>
      <c r="C942" s="112"/>
      <c r="D942" s="28" t="s">
        <v>536</v>
      </c>
      <c r="E942" s="28" t="s">
        <v>2383</v>
      </c>
      <c r="F942" s="28" t="s">
        <v>2380</v>
      </c>
      <c r="G942" s="28" t="s">
        <v>2380</v>
      </c>
      <c r="H942" s="28" t="s">
        <v>2383</v>
      </c>
      <c r="I942" s="26" t="s">
        <v>2378</v>
      </c>
      <c r="J942" s="34" t="s">
        <v>2287</v>
      </c>
    </row>
    <row r="943" spans="1:11" ht="14.4" customHeight="1" x14ac:dyDescent="0.25">
      <c r="A943" s="34">
        <v>335</v>
      </c>
      <c r="B943" s="112"/>
      <c r="C943" s="112"/>
      <c r="D943" s="28" t="s">
        <v>537</v>
      </c>
      <c r="E943" s="28" t="s">
        <v>2383</v>
      </c>
      <c r="F943" s="28" t="s">
        <v>2380</v>
      </c>
      <c r="G943" s="34" t="s">
        <v>2378</v>
      </c>
      <c r="H943" s="28" t="s">
        <v>2383</v>
      </c>
      <c r="I943" s="26" t="s">
        <v>2378</v>
      </c>
      <c r="J943" s="34" t="s">
        <v>2287</v>
      </c>
      <c r="K943" s="41" t="s">
        <v>2291</v>
      </c>
    </row>
    <row r="944" spans="1:11" ht="14.4" customHeight="1" x14ac:dyDescent="0.25">
      <c r="A944" s="34">
        <v>336</v>
      </c>
      <c r="B944" s="112"/>
      <c r="C944" s="112"/>
      <c r="D944" s="28" t="s">
        <v>538</v>
      </c>
      <c r="E944" s="28" t="s">
        <v>2378</v>
      </c>
      <c r="F944" s="28" t="s">
        <v>2389</v>
      </c>
      <c r="G944" s="28" t="s">
        <v>2380</v>
      </c>
      <c r="H944" s="28" t="s">
        <v>2376</v>
      </c>
      <c r="I944" s="26" t="s">
        <v>2378</v>
      </c>
      <c r="J944" s="34" t="s">
        <v>2287</v>
      </c>
      <c r="K944" s="41" t="s">
        <v>2292</v>
      </c>
    </row>
    <row r="945" spans="1:11" ht="14.4" customHeight="1" x14ac:dyDescent="0.25">
      <c r="A945" s="34">
        <v>337</v>
      </c>
      <c r="B945" s="112"/>
      <c r="C945" s="112"/>
      <c r="D945" s="28" t="s">
        <v>539</v>
      </c>
      <c r="E945" s="28" t="s">
        <v>2378</v>
      </c>
      <c r="F945" s="28" t="s">
        <v>2389</v>
      </c>
      <c r="G945" s="34" t="s">
        <v>2378</v>
      </c>
      <c r="H945" s="28" t="s">
        <v>2376</v>
      </c>
      <c r="I945" s="26" t="s">
        <v>2378</v>
      </c>
      <c r="J945" s="34" t="s">
        <v>2287</v>
      </c>
      <c r="K945" s="41" t="s">
        <v>2293</v>
      </c>
    </row>
    <row r="946" spans="1:11" ht="14.4" customHeight="1" x14ac:dyDescent="0.25">
      <c r="A946" s="34">
        <v>338</v>
      </c>
      <c r="B946" s="112"/>
      <c r="C946" s="112"/>
      <c r="D946" s="28" t="s">
        <v>540</v>
      </c>
      <c r="E946" s="28" t="s">
        <v>2378</v>
      </c>
      <c r="F946" s="28" t="s">
        <v>2389</v>
      </c>
      <c r="G946" s="34" t="s">
        <v>2378</v>
      </c>
      <c r="H946" s="28" t="s">
        <v>2376</v>
      </c>
      <c r="I946" s="26" t="s">
        <v>2378</v>
      </c>
      <c r="J946" s="34" t="s">
        <v>2287</v>
      </c>
      <c r="K946" s="41" t="s">
        <v>2294</v>
      </c>
    </row>
    <row r="947" spans="1:11" ht="14.4" customHeight="1" x14ac:dyDescent="0.25">
      <c r="A947" s="34">
        <v>339</v>
      </c>
      <c r="B947" s="112"/>
      <c r="C947" s="112"/>
      <c r="D947" s="28" t="s">
        <v>541</v>
      </c>
      <c r="E947" s="28" t="s">
        <v>2378</v>
      </c>
      <c r="F947" s="28" t="s">
        <v>2389</v>
      </c>
      <c r="G947" s="28" t="s">
        <v>2380</v>
      </c>
      <c r="H947" s="28" t="s">
        <v>2383</v>
      </c>
      <c r="I947" s="26" t="s">
        <v>2378</v>
      </c>
      <c r="J947" s="34" t="s">
        <v>2287</v>
      </c>
      <c r="K947" s="41" t="s">
        <v>2295</v>
      </c>
    </row>
    <row r="948" spans="1:11" ht="14.4" customHeight="1" x14ac:dyDescent="0.25">
      <c r="A948" s="34">
        <v>340</v>
      </c>
      <c r="B948" s="112"/>
      <c r="C948" s="112"/>
      <c r="D948" s="28" t="s">
        <v>542</v>
      </c>
      <c r="E948" s="28" t="s">
        <v>2383</v>
      </c>
      <c r="F948" s="28" t="s">
        <v>2380</v>
      </c>
      <c r="G948" s="28" t="s">
        <v>2380</v>
      </c>
      <c r="H948" s="28" t="s">
        <v>2383</v>
      </c>
      <c r="I948" s="26" t="s">
        <v>2378</v>
      </c>
      <c r="J948" s="34" t="s">
        <v>2287</v>
      </c>
      <c r="K948" s="41" t="s">
        <v>2296</v>
      </c>
    </row>
    <row r="949" spans="1:11" ht="14.4" customHeight="1" x14ac:dyDescent="0.25">
      <c r="A949" s="34">
        <v>341</v>
      </c>
      <c r="B949" s="112"/>
      <c r="C949" s="112"/>
      <c r="D949" s="28" t="s">
        <v>1761</v>
      </c>
      <c r="E949" s="28" t="s">
        <v>2407</v>
      </c>
      <c r="F949" s="28" t="s">
        <v>2383</v>
      </c>
      <c r="G949" s="28" t="s">
        <v>2376</v>
      </c>
      <c r="H949" s="28" t="s">
        <v>2376</v>
      </c>
      <c r="I949" s="26" t="s">
        <v>2378</v>
      </c>
      <c r="J949" s="34" t="s">
        <v>2287</v>
      </c>
      <c r="K949" s="41" t="s">
        <v>2297</v>
      </c>
    </row>
    <row r="950" spans="1:11" ht="14.4" customHeight="1" x14ac:dyDescent="0.25">
      <c r="A950" s="34">
        <v>342</v>
      </c>
      <c r="B950" s="112"/>
      <c r="C950" s="112"/>
      <c r="D950" s="47" t="s">
        <v>1760</v>
      </c>
      <c r="E950" s="28" t="s">
        <v>2407</v>
      </c>
      <c r="F950" s="28" t="s">
        <v>2383</v>
      </c>
      <c r="G950" s="28" t="s">
        <v>2380</v>
      </c>
      <c r="H950" s="28" t="s">
        <v>2376</v>
      </c>
      <c r="I950" s="26" t="s">
        <v>2378</v>
      </c>
      <c r="J950" s="34" t="s">
        <v>2287</v>
      </c>
      <c r="K950" s="41" t="s">
        <v>2298</v>
      </c>
    </row>
    <row r="951" spans="1:11" ht="14.4" customHeight="1" x14ac:dyDescent="0.25">
      <c r="A951" s="34">
        <v>343</v>
      </c>
      <c r="B951" s="112"/>
      <c r="C951" s="112"/>
      <c r="D951" s="28" t="s">
        <v>1759</v>
      </c>
      <c r="E951" s="28" t="s">
        <v>2407</v>
      </c>
      <c r="F951" s="28" t="s">
        <v>2383</v>
      </c>
      <c r="G951" s="34" t="s">
        <v>2378</v>
      </c>
      <c r="H951" s="28" t="s">
        <v>2376</v>
      </c>
      <c r="I951" s="26" t="s">
        <v>2378</v>
      </c>
      <c r="J951" s="34" t="s">
        <v>2287</v>
      </c>
      <c r="K951" s="41" t="s">
        <v>2299</v>
      </c>
    </row>
    <row r="952" spans="1:11" ht="14.4" customHeight="1" x14ac:dyDescent="0.25">
      <c r="A952" s="34">
        <v>344</v>
      </c>
      <c r="B952" s="112"/>
      <c r="C952" s="112"/>
      <c r="D952" s="28" t="s">
        <v>543</v>
      </c>
      <c r="E952" s="28" t="s">
        <v>2383</v>
      </c>
      <c r="F952" s="28" t="s">
        <v>2380</v>
      </c>
      <c r="G952" s="34" t="s">
        <v>2378</v>
      </c>
      <c r="H952" s="28" t="s">
        <v>2383</v>
      </c>
      <c r="I952" s="26" t="s">
        <v>2378</v>
      </c>
      <c r="J952" s="34" t="s">
        <v>2277</v>
      </c>
      <c r="K952" s="41" t="s">
        <v>2300</v>
      </c>
    </row>
    <row r="953" spans="1:11" ht="14.4" customHeight="1" x14ac:dyDescent="0.25">
      <c r="A953" s="34">
        <v>345</v>
      </c>
      <c r="B953" s="112"/>
      <c r="C953" s="112"/>
      <c r="D953" s="28" t="s">
        <v>1758</v>
      </c>
      <c r="E953" s="28" t="s">
        <v>2407</v>
      </c>
      <c r="F953" s="28" t="s">
        <v>2383</v>
      </c>
      <c r="G953" s="34" t="s">
        <v>2378</v>
      </c>
      <c r="H953" s="28" t="s">
        <v>2383</v>
      </c>
      <c r="I953" s="26" t="s">
        <v>2380</v>
      </c>
      <c r="J953" s="34" t="s">
        <v>2301</v>
      </c>
    </row>
    <row r="954" spans="1:11" ht="14.4" customHeight="1" x14ac:dyDescent="0.25">
      <c r="A954" s="34">
        <v>346</v>
      </c>
      <c r="B954" s="112"/>
      <c r="C954" s="112"/>
      <c r="D954" s="28" t="s">
        <v>544</v>
      </c>
      <c r="E954" s="28" t="s">
        <v>2383</v>
      </c>
      <c r="F954" s="28" t="s">
        <v>2380</v>
      </c>
      <c r="G954" s="28" t="s">
        <v>2383</v>
      </c>
      <c r="H954" s="28" t="s">
        <v>2383</v>
      </c>
      <c r="I954" s="26" t="s">
        <v>2378</v>
      </c>
      <c r="J954" s="34" t="s">
        <v>2284</v>
      </c>
      <c r="K954" s="41" t="s">
        <v>2302</v>
      </c>
    </row>
    <row r="955" spans="1:11" ht="14.4" customHeight="1" x14ac:dyDescent="0.25">
      <c r="A955" s="34">
        <v>347</v>
      </c>
      <c r="B955" s="112"/>
      <c r="C955" s="112"/>
      <c r="D955" s="28" t="s">
        <v>545</v>
      </c>
      <c r="E955" s="28" t="s">
        <v>2383</v>
      </c>
      <c r="F955" s="28" t="s">
        <v>2380</v>
      </c>
      <c r="G955" s="34" t="s">
        <v>2378</v>
      </c>
      <c r="H955" s="28" t="s">
        <v>2385</v>
      </c>
      <c r="I955" s="26" t="s">
        <v>2378</v>
      </c>
      <c r="J955" s="34" t="s">
        <v>2303</v>
      </c>
      <c r="K955" s="41" t="s">
        <v>2304</v>
      </c>
    </row>
    <row r="956" spans="1:11" ht="14.4" customHeight="1" x14ac:dyDescent="0.25">
      <c r="A956" s="34">
        <v>348</v>
      </c>
      <c r="B956" s="112"/>
      <c r="C956" s="112"/>
      <c r="D956" s="28" t="s">
        <v>546</v>
      </c>
      <c r="E956" s="28" t="s">
        <v>2383</v>
      </c>
      <c r="F956" s="28" t="s">
        <v>2380</v>
      </c>
      <c r="G956" s="34" t="s">
        <v>2378</v>
      </c>
      <c r="H956" s="28" t="s">
        <v>2383</v>
      </c>
      <c r="I956" s="26" t="s">
        <v>2378</v>
      </c>
      <c r="J956" s="34" t="s">
        <v>2303</v>
      </c>
      <c r="K956" s="41" t="s">
        <v>2305</v>
      </c>
    </row>
    <row r="957" spans="1:11" ht="14.4" customHeight="1" x14ac:dyDescent="0.25">
      <c r="A957" s="34">
        <v>349</v>
      </c>
      <c r="B957" s="112"/>
      <c r="C957" s="112"/>
      <c r="D957" s="28" t="s">
        <v>547</v>
      </c>
      <c r="E957" s="28" t="s">
        <v>2389</v>
      </c>
      <c r="F957" s="28" t="s">
        <v>2383</v>
      </c>
      <c r="G957" s="28" t="s">
        <v>2380</v>
      </c>
      <c r="H957" s="28" t="s">
        <v>2400</v>
      </c>
      <c r="I957" s="26" t="s">
        <v>2380</v>
      </c>
      <c r="J957" s="34" t="s">
        <v>2306</v>
      </c>
      <c r="K957" s="41" t="s">
        <v>2307</v>
      </c>
    </row>
    <row r="958" spans="1:11" ht="14.4" customHeight="1" x14ac:dyDescent="0.25">
      <c r="A958" s="34">
        <v>350</v>
      </c>
      <c r="B958" s="112"/>
      <c r="C958" s="112"/>
      <c r="D958" s="28" t="s">
        <v>548</v>
      </c>
      <c r="E958" s="28" t="s">
        <v>2380</v>
      </c>
      <c r="F958" s="28" t="s">
        <v>2383</v>
      </c>
      <c r="G958" s="28" t="s">
        <v>2380</v>
      </c>
      <c r="H958" s="28" t="s">
        <v>2383</v>
      </c>
      <c r="I958" s="26" t="s">
        <v>2380</v>
      </c>
      <c r="J958" s="34" t="s">
        <v>2308</v>
      </c>
    </row>
    <row r="959" spans="1:11" ht="14.4" customHeight="1" x14ac:dyDescent="0.25">
      <c r="A959" s="34">
        <v>351</v>
      </c>
      <c r="B959" s="112"/>
      <c r="C959" s="112"/>
      <c r="D959" s="28" t="s">
        <v>549</v>
      </c>
      <c r="E959" s="28" t="s">
        <v>2396</v>
      </c>
      <c r="F959" s="28" t="s">
        <v>2383</v>
      </c>
      <c r="G959" s="34" t="s">
        <v>2378</v>
      </c>
      <c r="H959" s="28" t="s">
        <v>2383</v>
      </c>
      <c r="I959" s="26" t="s">
        <v>2380</v>
      </c>
      <c r="J959" s="34" t="s">
        <v>2306</v>
      </c>
      <c r="K959" s="41" t="s">
        <v>2309</v>
      </c>
    </row>
    <row r="960" spans="1:11" ht="14.4" customHeight="1" x14ac:dyDescent="0.25">
      <c r="A960" s="34">
        <v>352</v>
      </c>
      <c r="B960" s="112"/>
      <c r="C960" s="112"/>
      <c r="D960" s="28" t="s">
        <v>550</v>
      </c>
      <c r="E960" s="28" t="s">
        <v>2383</v>
      </c>
      <c r="F960" s="28" t="s">
        <v>2380</v>
      </c>
      <c r="G960" s="34" t="s">
        <v>2378</v>
      </c>
      <c r="H960" s="28" t="s">
        <v>2383</v>
      </c>
      <c r="I960" s="26" t="s">
        <v>2378</v>
      </c>
      <c r="J960" s="34" t="s">
        <v>2303</v>
      </c>
      <c r="K960" s="41" t="s">
        <v>2310</v>
      </c>
    </row>
    <row r="961" spans="1:11" ht="14.4" customHeight="1" x14ac:dyDescent="0.25">
      <c r="A961" s="34">
        <v>353</v>
      </c>
      <c r="B961" s="112"/>
      <c r="C961" s="112"/>
      <c r="D961" s="28" t="s">
        <v>551</v>
      </c>
      <c r="E961" s="28" t="s">
        <v>2383</v>
      </c>
      <c r="F961" s="28" t="s">
        <v>2380</v>
      </c>
      <c r="G961" s="34" t="s">
        <v>2378</v>
      </c>
      <c r="H961" s="28" t="s">
        <v>2383</v>
      </c>
      <c r="I961" s="26" t="s">
        <v>2378</v>
      </c>
      <c r="J961" s="34" t="s">
        <v>2303</v>
      </c>
      <c r="K961" s="41" t="s">
        <v>2311</v>
      </c>
    </row>
    <row r="962" spans="1:11" ht="14.4" customHeight="1" thickBot="1" x14ac:dyDescent="0.3">
      <c r="A962" s="34">
        <v>354</v>
      </c>
      <c r="B962" s="112"/>
      <c r="C962" s="112"/>
      <c r="D962" s="28" t="s">
        <v>552</v>
      </c>
      <c r="E962" s="28" t="s">
        <v>2383</v>
      </c>
      <c r="F962" s="28" t="s">
        <v>2380</v>
      </c>
      <c r="G962" s="34" t="s">
        <v>2378</v>
      </c>
      <c r="H962" s="28" t="s">
        <v>2383</v>
      </c>
      <c r="I962" s="26" t="s">
        <v>2378</v>
      </c>
      <c r="J962" s="34" t="s">
        <v>2303</v>
      </c>
      <c r="K962" s="41" t="s">
        <v>2312</v>
      </c>
    </row>
    <row r="963" spans="1:11" ht="14.4" customHeight="1" thickBot="1" x14ac:dyDescent="0.3">
      <c r="A963" s="34">
        <v>355</v>
      </c>
      <c r="B963" s="112"/>
      <c r="C963" s="112"/>
      <c r="D963" s="28" t="s">
        <v>553</v>
      </c>
      <c r="E963" s="28" t="s">
        <v>2383</v>
      </c>
      <c r="F963" s="28" t="s">
        <v>2380</v>
      </c>
      <c r="G963" s="34" t="s">
        <v>2378</v>
      </c>
      <c r="H963" s="28" t="s">
        <v>2383</v>
      </c>
      <c r="I963" s="26" t="s">
        <v>2378</v>
      </c>
      <c r="J963" s="34" t="s">
        <v>2303</v>
      </c>
      <c r="K963" s="46" t="s">
        <v>2313</v>
      </c>
    </row>
    <row r="964" spans="1:11" ht="14.4" customHeight="1" thickBot="1" x14ac:dyDescent="0.3">
      <c r="A964" s="34">
        <v>356</v>
      </c>
      <c r="B964" s="112"/>
      <c r="C964" s="112"/>
      <c r="D964" s="28" t="s">
        <v>991</v>
      </c>
      <c r="E964" s="28" t="s">
        <v>2383</v>
      </c>
      <c r="F964" s="28" t="s">
        <v>2392</v>
      </c>
      <c r="G964" s="28" t="s">
        <v>2380</v>
      </c>
      <c r="H964" s="28" t="s">
        <v>2398</v>
      </c>
      <c r="I964" s="26" t="s">
        <v>2378</v>
      </c>
      <c r="J964" s="34" t="s">
        <v>2306</v>
      </c>
      <c r="K964" s="44" t="s">
        <v>2314</v>
      </c>
    </row>
    <row r="965" spans="1:11" ht="14.4" customHeight="1" x14ac:dyDescent="0.25">
      <c r="A965" s="34">
        <v>357</v>
      </c>
      <c r="B965" s="112"/>
      <c r="C965" s="112"/>
      <c r="D965" s="28" t="s">
        <v>554</v>
      </c>
      <c r="E965" s="28" t="s">
        <v>2383</v>
      </c>
      <c r="F965" s="28" t="s">
        <v>2380</v>
      </c>
      <c r="G965" s="28" t="s">
        <v>2380</v>
      </c>
      <c r="H965" s="28" t="s">
        <v>2398</v>
      </c>
      <c r="I965" s="26" t="s">
        <v>2378</v>
      </c>
      <c r="J965" s="34" t="s">
        <v>2306</v>
      </c>
      <c r="K965" s="41" t="s">
        <v>2315</v>
      </c>
    </row>
    <row r="966" spans="1:11" ht="14.4" customHeight="1" x14ac:dyDescent="0.25">
      <c r="A966" s="34">
        <v>358</v>
      </c>
      <c r="B966" s="112"/>
      <c r="C966" s="112"/>
      <c r="D966" s="28" t="s">
        <v>555</v>
      </c>
      <c r="E966" s="28" t="s">
        <v>2383</v>
      </c>
      <c r="F966" s="28" t="s">
        <v>2380</v>
      </c>
      <c r="G966" s="28" t="s">
        <v>2380</v>
      </c>
      <c r="H966" s="28" t="s">
        <v>2383</v>
      </c>
      <c r="I966" s="26" t="s">
        <v>2378</v>
      </c>
      <c r="J966" s="34" t="s">
        <v>2275</v>
      </c>
      <c r="K966" s="41" t="s">
        <v>2316</v>
      </c>
    </row>
    <row r="967" spans="1:11" ht="14.4" customHeight="1" x14ac:dyDescent="0.25">
      <c r="A967" s="34">
        <v>359</v>
      </c>
      <c r="B967" s="112"/>
      <c r="C967" s="112"/>
      <c r="D967" s="28" t="s">
        <v>556</v>
      </c>
      <c r="E967" s="28" t="s">
        <v>2396</v>
      </c>
      <c r="F967" s="28" t="s">
        <v>2383</v>
      </c>
      <c r="G967" s="34" t="s">
        <v>2378</v>
      </c>
      <c r="H967" s="28" t="s">
        <v>2385</v>
      </c>
      <c r="I967" s="26" t="s">
        <v>2378</v>
      </c>
      <c r="J967" s="34" t="s">
        <v>2306</v>
      </c>
      <c r="K967" s="41" t="s">
        <v>2317</v>
      </c>
    </row>
    <row r="968" spans="1:11" ht="14.4" customHeight="1" x14ac:dyDescent="0.25">
      <c r="A968" s="34">
        <v>360</v>
      </c>
      <c r="B968" s="112"/>
      <c r="C968" s="112"/>
      <c r="D968" s="28" t="s">
        <v>557</v>
      </c>
      <c r="E968" s="28" t="s">
        <v>2383</v>
      </c>
      <c r="F968" s="28" t="s">
        <v>2380</v>
      </c>
      <c r="G968" s="34" t="s">
        <v>2378</v>
      </c>
      <c r="H968" s="28" t="s">
        <v>2383</v>
      </c>
      <c r="I968" s="26" t="s">
        <v>2378</v>
      </c>
      <c r="J968" s="34" t="s">
        <v>2306</v>
      </c>
      <c r="K968" s="41" t="s">
        <v>2318</v>
      </c>
    </row>
    <row r="969" spans="1:11" ht="14.4" customHeight="1" x14ac:dyDescent="0.25">
      <c r="A969" s="34">
        <v>361</v>
      </c>
      <c r="B969" s="112"/>
      <c r="C969" s="112"/>
      <c r="D969" s="28" t="s">
        <v>558</v>
      </c>
      <c r="E969" s="28" t="s">
        <v>2396</v>
      </c>
      <c r="F969" s="28" t="s">
        <v>2383</v>
      </c>
      <c r="G969" s="34" t="s">
        <v>2378</v>
      </c>
      <c r="H969" s="28" t="s">
        <v>2385</v>
      </c>
      <c r="I969" s="26" t="s">
        <v>2380</v>
      </c>
      <c r="J969" s="34" t="s">
        <v>2306</v>
      </c>
      <c r="K969" s="41" t="s">
        <v>2319</v>
      </c>
    </row>
    <row r="970" spans="1:11" ht="14.4" customHeight="1" x14ac:dyDescent="0.25">
      <c r="A970" s="34">
        <v>362</v>
      </c>
      <c r="B970" s="112"/>
      <c r="C970" s="112"/>
      <c r="D970" s="28" t="s">
        <v>1757</v>
      </c>
      <c r="E970" s="28" t="s">
        <v>2407</v>
      </c>
      <c r="F970" s="28" t="s">
        <v>2383</v>
      </c>
      <c r="G970" s="34" t="s">
        <v>2378</v>
      </c>
      <c r="H970" s="28" t="s">
        <v>2383</v>
      </c>
      <c r="I970" s="26" t="s">
        <v>2380</v>
      </c>
      <c r="J970" s="34" t="s">
        <v>2306</v>
      </c>
      <c r="K970" s="41" t="s">
        <v>2320</v>
      </c>
    </row>
    <row r="971" spans="1:11" ht="14.4" customHeight="1" x14ac:dyDescent="0.25">
      <c r="A971" s="34">
        <v>363</v>
      </c>
      <c r="B971" s="112"/>
      <c r="C971" s="112"/>
      <c r="D971" s="28" t="s">
        <v>559</v>
      </c>
      <c r="E971" s="28" t="s">
        <v>2376</v>
      </c>
      <c r="F971" s="28" t="s">
        <v>2389</v>
      </c>
      <c r="G971" s="34" t="s">
        <v>2378</v>
      </c>
      <c r="H971" s="28" t="s">
        <v>2383</v>
      </c>
      <c r="I971" s="26" t="s">
        <v>2380</v>
      </c>
      <c r="J971" s="34" t="s">
        <v>2306</v>
      </c>
      <c r="K971" s="41" t="s">
        <v>2321</v>
      </c>
    </row>
    <row r="972" spans="1:11" ht="14.4" customHeight="1" x14ac:dyDescent="0.25">
      <c r="A972" s="34">
        <v>364</v>
      </c>
      <c r="B972" s="112"/>
      <c r="C972" s="112"/>
      <c r="D972" s="28" t="s">
        <v>560</v>
      </c>
      <c r="E972" s="28" t="s">
        <v>2400</v>
      </c>
      <c r="F972" s="28" t="s">
        <v>2376</v>
      </c>
      <c r="G972" s="34" t="s">
        <v>2378</v>
      </c>
      <c r="H972" s="28" t="s">
        <v>2385</v>
      </c>
      <c r="I972" s="26" t="s">
        <v>2380</v>
      </c>
      <c r="J972" s="34" t="s">
        <v>2306</v>
      </c>
      <c r="K972" s="41" t="s">
        <v>2321</v>
      </c>
    </row>
    <row r="973" spans="1:11" ht="14.4" customHeight="1" x14ac:dyDescent="0.25">
      <c r="A973" s="34">
        <v>365</v>
      </c>
      <c r="B973" s="112"/>
      <c r="C973" s="112"/>
      <c r="D973" s="28" t="s">
        <v>561</v>
      </c>
      <c r="E973" s="28" t="s">
        <v>2400</v>
      </c>
      <c r="F973" s="28" t="s">
        <v>2376</v>
      </c>
      <c r="G973" s="34" t="s">
        <v>2378</v>
      </c>
      <c r="H973" s="28" t="s">
        <v>2385</v>
      </c>
      <c r="I973" s="26" t="s">
        <v>2380</v>
      </c>
      <c r="J973" s="34" t="s">
        <v>2306</v>
      </c>
      <c r="K973" s="41" t="s">
        <v>2322</v>
      </c>
    </row>
    <row r="974" spans="1:11" ht="14.4" customHeight="1" x14ac:dyDescent="0.25">
      <c r="A974" s="34">
        <v>366</v>
      </c>
      <c r="B974" s="112"/>
      <c r="C974" s="112"/>
      <c r="D974" s="28" t="s">
        <v>562</v>
      </c>
      <c r="E974" s="28" t="s">
        <v>2400</v>
      </c>
      <c r="F974" s="28" t="s">
        <v>2376</v>
      </c>
      <c r="G974" s="34" t="s">
        <v>2378</v>
      </c>
      <c r="H974" s="28" t="s">
        <v>2383</v>
      </c>
      <c r="I974" s="26" t="s">
        <v>2380</v>
      </c>
      <c r="J974" s="34" t="s">
        <v>2306</v>
      </c>
      <c r="K974" s="41" t="s">
        <v>2323</v>
      </c>
    </row>
    <row r="975" spans="1:11" ht="14.4" customHeight="1" x14ac:dyDescent="0.25">
      <c r="A975" s="34">
        <v>367</v>
      </c>
      <c r="B975" s="112"/>
      <c r="C975" s="112"/>
      <c r="D975" s="28" t="s">
        <v>563</v>
      </c>
      <c r="E975" s="28" t="s">
        <v>2400</v>
      </c>
      <c r="F975" s="28" t="s">
        <v>2376</v>
      </c>
      <c r="G975" s="34" t="s">
        <v>2378</v>
      </c>
      <c r="H975" s="28" t="s">
        <v>2383</v>
      </c>
      <c r="I975" s="26" t="s">
        <v>2380</v>
      </c>
      <c r="J975" s="34" t="s">
        <v>2306</v>
      </c>
      <c r="K975" s="41" t="s">
        <v>2324</v>
      </c>
    </row>
    <row r="976" spans="1:11" ht="14.4" customHeight="1" x14ac:dyDescent="0.25">
      <c r="A976" s="34">
        <v>368</v>
      </c>
      <c r="B976" s="112"/>
      <c r="C976" s="112"/>
      <c r="D976" s="28" t="s">
        <v>564</v>
      </c>
      <c r="E976" s="28" t="s">
        <v>2378</v>
      </c>
      <c r="F976" s="28" t="s">
        <v>2389</v>
      </c>
      <c r="G976" s="34" t="s">
        <v>2378</v>
      </c>
      <c r="H976" s="28" t="s">
        <v>2383</v>
      </c>
      <c r="I976" s="26" t="s">
        <v>2380</v>
      </c>
      <c r="J976" s="34" t="s">
        <v>2306</v>
      </c>
      <c r="K976" s="41" t="s">
        <v>2325</v>
      </c>
    </row>
    <row r="977" spans="1:11" ht="14.4" customHeight="1" x14ac:dyDescent="0.25">
      <c r="A977" s="34">
        <v>369</v>
      </c>
      <c r="B977" s="112"/>
      <c r="C977" s="112"/>
      <c r="D977" s="28" t="s">
        <v>565</v>
      </c>
      <c r="E977" s="28" t="s">
        <v>2383</v>
      </c>
      <c r="F977" s="28" t="s">
        <v>2380</v>
      </c>
      <c r="G977" s="34" t="s">
        <v>2378</v>
      </c>
      <c r="H977" s="28" t="s">
        <v>2383</v>
      </c>
      <c r="I977" s="26" t="s">
        <v>2378</v>
      </c>
      <c r="J977" s="34" t="s">
        <v>2306</v>
      </c>
      <c r="K977" s="41" t="s">
        <v>2326</v>
      </c>
    </row>
    <row r="978" spans="1:11" ht="14.4" customHeight="1" x14ac:dyDescent="0.25">
      <c r="A978" s="34">
        <v>370</v>
      </c>
      <c r="B978" s="112"/>
      <c r="C978" s="112"/>
      <c r="D978" s="28" t="s">
        <v>566</v>
      </c>
      <c r="E978" s="28" t="s">
        <v>2376</v>
      </c>
      <c r="F978" s="28" t="s">
        <v>2389</v>
      </c>
      <c r="G978" s="34" t="s">
        <v>2378</v>
      </c>
      <c r="H978" s="28" t="s">
        <v>2376</v>
      </c>
      <c r="I978" s="26" t="s">
        <v>2380</v>
      </c>
      <c r="J978" s="34" t="s">
        <v>2306</v>
      </c>
      <c r="K978" s="41" t="s">
        <v>2327</v>
      </c>
    </row>
    <row r="979" spans="1:11" ht="14.4" customHeight="1" x14ac:dyDescent="0.25">
      <c r="A979" s="34">
        <v>371</v>
      </c>
      <c r="B979" s="112"/>
      <c r="C979" s="112"/>
      <c r="D979" s="28" t="s">
        <v>567</v>
      </c>
      <c r="E979" s="28" t="s">
        <v>2383</v>
      </c>
      <c r="F979" s="28" t="s">
        <v>2380</v>
      </c>
      <c r="G979" s="34" t="s">
        <v>2378</v>
      </c>
      <c r="H979" s="28" t="s">
        <v>2385</v>
      </c>
      <c r="I979" s="26" t="s">
        <v>2378</v>
      </c>
      <c r="J979" s="34" t="s">
        <v>2303</v>
      </c>
      <c r="K979" s="41" t="s">
        <v>2328</v>
      </c>
    </row>
    <row r="980" spans="1:11" ht="14.4" customHeight="1" x14ac:dyDescent="0.25">
      <c r="A980" s="34">
        <v>372</v>
      </c>
      <c r="B980" s="112"/>
      <c r="C980" s="112"/>
      <c r="D980" s="28" t="s">
        <v>568</v>
      </c>
      <c r="E980" s="28" t="s">
        <v>2383</v>
      </c>
      <c r="F980" s="28" t="s">
        <v>2380</v>
      </c>
      <c r="G980" s="34" t="s">
        <v>2378</v>
      </c>
      <c r="H980" s="28" t="s">
        <v>2385</v>
      </c>
      <c r="I980" s="26" t="s">
        <v>2378</v>
      </c>
      <c r="J980" s="34" t="s">
        <v>2303</v>
      </c>
      <c r="K980" s="41" t="s">
        <v>2329</v>
      </c>
    </row>
    <row r="981" spans="1:11" ht="14.4" customHeight="1" x14ac:dyDescent="0.25">
      <c r="A981" s="34">
        <v>373</v>
      </c>
      <c r="B981" s="112"/>
      <c r="C981" s="112"/>
      <c r="D981" s="28" t="s">
        <v>569</v>
      </c>
      <c r="E981" s="28" t="s">
        <v>2383</v>
      </c>
      <c r="F981" s="28" t="s">
        <v>2380</v>
      </c>
      <c r="G981" s="34" t="s">
        <v>2378</v>
      </c>
      <c r="H981" s="28" t="s">
        <v>2385</v>
      </c>
      <c r="I981" s="26" t="s">
        <v>2378</v>
      </c>
      <c r="J981" s="34">
        <v>42492</v>
      </c>
      <c r="K981" s="41" t="s">
        <v>2330</v>
      </c>
    </row>
    <row r="982" spans="1:11" ht="14.4" customHeight="1" x14ac:dyDescent="0.25">
      <c r="A982" s="34">
        <v>374</v>
      </c>
      <c r="B982" s="112"/>
      <c r="C982" s="112"/>
      <c r="D982" s="28" t="s">
        <v>570</v>
      </c>
      <c r="E982" s="28" t="s">
        <v>2383</v>
      </c>
      <c r="F982" s="28" t="s">
        <v>2380</v>
      </c>
      <c r="G982" s="34" t="s">
        <v>2378</v>
      </c>
      <c r="H982" s="28" t="s">
        <v>2383</v>
      </c>
      <c r="I982" s="26" t="s">
        <v>2378</v>
      </c>
      <c r="J982" s="34" t="s">
        <v>2303</v>
      </c>
      <c r="K982" s="41" t="s">
        <v>2331</v>
      </c>
    </row>
    <row r="983" spans="1:11" ht="14.4" customHeight="1" x14ac:dyDescent="0.25">
      <c r="A983" s="34">
        <v>375</v>
      </c>
      <c r="B983" s="112"/>
      <c r="C983" s="112"/>
      <c r="D983" s="28" t="s">
        <v>571</v>
      </c>
      <c r="E983" s="28" t="s">
        <v>2383</v>
      </c>
      <c r="F983" s="28" t="s">
        <v>2380</v>
      </c>
      <c r="G983" s="34" t="s">
        <v>2378</v>
      </c>
      <c r="H983" s="28" t="s">
        <v>2383</v>
      </c>
      <c r="I983" s="26" t="s">
        <v>2378</v>
      </c>
      <c r="J983" s="34" t="s">
        <v>2306</v>
      </c>
      <c r="K983" s="41" t="s">
        <v>2332</v>
      </c>
    </row>
    <row r="984" spans="1:11" ht="14.4" customHeight="1" x14ac:dyDescent="0.25">
      <c r="A984" s="34">
        <v>376</v>
      </c>
      <c r="B984" s="112"/>
      <c r="C984" s="112"/>
      <c r="D984" s="28" t="s">
        <v>893</v>
      </c>
      <c r="E984" s="28" t="s">
        <v>2376</v>
      </c>
      <c r="F984" s="28" t="s">
        <v>2389</v>
      </c>
      <c r="G984" s="34" t="s">
        <v>2380</v>
      </c>
      <c r="H984" s="28" t="s">
        <v>2383</v>
      </c>
      <c r="I984" s="26" t="s">
        <v>2383</v>
      </c>
      <c r="J984" s="34" t="s">
        <v>2306</v>
      </c>
    </row>
    <row r="985" spans="1:11" ht="14.4" customHeight="1" x14ac:dyDescent="0.25">
      <c r="A985" s="34">
        <v>377</v>
      </c>
      <c r="B985" s="112"/>
      <c r="C985" s="112"/>
      <c r="D985" s="28" t="s">
        <v>901</v>
      </c>
      <c r="E985" s="28" t="s">
        <v>2378</v>
      </c>
      <c r="F985" s="28" t="s">
        <v>2383</v>
      </c>
      <c r="G985" s="34" t="s">
        <v>2380</v>
      </c>
      <c r="H985" s="28" t="s">
        <v>2376</v>
      </c>
      <c r="I985" s="26" t="s">
        <v>2380</v>
      </c>
      <c r="J985" s="34" t="s">
        <v>2303</v>
      </c>
      <c r="K985" s="41" t="s">
        <v>2333</v>
      </c>
    </row>
    <row r="986" spans="1:11" ht="14.4" customHeight="1" x14ac:dyDescent="0.25">
      <c r="A986" s="34">
        <v>378</v>
      </c>
      <c r="B986" s="112"/>
      <c r="C986" s="112"/>
      <c r="D986" s="28" t="s">
        <v>572</v>
      </c>
      <c r="E986" s="28" t="s">
        <v>2392</v>
      </c>
      <c r="F986" s="28" t="s">
        <v>2383</v>
      </c>
      <c r="G986" s="34" t="s">
        <v>2378</v>
      </c>
      <c r="H986" s="28" t="s">
        <v>2376</v>
      </c>
      <c r="I986" s="26" t="s">
        <v>2380</v>
      </c>
      <c r="J986" s="34" t="s">
        <v>2306</v>
      </c>
      <c r="K986" s="41" t="s">
        <v>2334</v>
      </c>
    </row>
    <row r="987" spans="1:11" ht="14.4" customHeight="1" x14ac:dyDescent="0.25">
      <c r="A987" s="34">
        <v>379</v>
      </c>
      <c r="B987" s="112"/>
      <c r="C987" s="112"/>
      <c r="D987" s="28" t="s">
        <v>573</v>
      </c>
      <c r="E987" s="28" t="s">
        <v>2400</v>
      </c>
      <c r="F987" s="28" t="s">
        <v>2376</v>
      </c>
      <c r="G987" s="34" t="s">
        <v>2380</v>
      </c>
      <c r="H987" s="28" t="s">
        <v>2396</v>
      </c>
      <c r="I987" s="26" t="s">
        <v>2380</v>
      </c>
      <c r="J987" s="34" t="s">
        <v>2306</v>
      </c>
      <c r="K987" s="41" t="s">
        <v>2335</v>
      </c>
    </row>
    <row r="988" spans="1:11" ht="14.4" customHeight="1" x14ac:dyDescent="0.25">
      <c r="A988" s="34">
        <v>380</v>
      </c>
      <c r="B988" s="112"/>
      <c r="C988" s="112"/>
      <c r="D988" s="28" t="s">
        <v>574</v>
      </c>
      <c r="E988" s="28" t="s">
        <v>2383</v>
      </c>
      <c r="F988" s="28" t="s">
        <v>2380</v>
      </c>
      <c r="G988" s="34" t="s">
        <v>2380</v>
      </c>
      <c r="H988" s="28" t="s">
        <v>2398</v>
      </c>
      <c r="I988" s="26" t="s">
        <v>2380</v>
      </c>
      <c r="J988" s="34" t="s">
        <v>2277</v>
      </c>
      <c r="K988" s="41" t="s">
        <v>2336</v>
      </c>
    </row>
    <row r="989" spans="1:11" ht="14.4" customHeight="1" x14ac:dyDescent="0.25">
      <c r="A989" s="34">
        <v>381</v>
      </c>
      <c r="B989" s="112"/>
      <c r="C989" s="112"/>
      <c r="D989" s="28" t="s">
        <v>575</v>
      </c>
      <c r="E989" s="28" t="s">
        <v>2389</v>
      </c>
      <c r="F989" s="28" t="s">
        <v>2383</v>
      </c>
      <c r="G989" s="34" t="s">
        <v>2378</v>
      </c>
      <c r="H989" s="28" t="s">
        <v>2400</v>
      </c>
      <c r="I989" s="26" t="s">
        <v>2380</v>
      </c>
      <c r="J989" s="34" t="s">
        <v>2337</v>
      </c>
      <c r="K989" s="41" t="s">
        <v>2338</v>
      </c>
    </row>
    <row r="990" spans="1:11" ht="14.4" customHeight="1" x14ac:dyDescent="0.25">
      <c r="A990" s="34">
        <v>382</v>
      </c>
      <c r="B990" s="112"/>
      <c r="C990" s="112"/>
      <c r="D990" s="28" t="s">
        <v>576</v>
      </c>
      <c r="E990" s="28" t="s">
        <v>2400</v>
      </c>
      <c r="F990" s="28" t="s">
        <v>2380</v>
      </c>
      <c r="G990" s="34" t="s">
        <v>2380</v>
      </c>
      <c r="H990" s="28" t="s">
        <v>2380</v>
      </c>
      <c r="I990" s="26" t="s">
        <v>2378</v>
      </c>
      <c r="J990" s="34" t="s">
        <v>2019</v>
      </c>
      <c r="K990" s="41" t="s">
        <v>2339</v>
      </c>
    </row>
    <row r="991" spans="1:11" ht="14.4" customHeight="1" x14ac:dyDescent="0.25">
      <c r="A991" s="34">
        <v>383</v>
      </c>
      <c r="B991" s="112"/>
      <c r="C991" s="112"/>
      <c r="D991" s="28" t="s">
        <v>577</v>
      </c>
      <c r="E991" s="28" t="s">
        <v>2383</v>
      </c>
      <c r="F991" s="28" t="s">
        <v>2380</v>
      </c>
      <c r="G991" s="34" t="s">
        <v>2380</v>
      </c>
      <c r="H991" s="28" t="s">
        <v>2380</v>
      </c>
      <c r="I991" s="26" t="s">
        <v>2378</v>
      </c>
      <c r="J991" s="34" t="s">
        <v>2019</v>
      </c>
      <c r="K991" s="41" t="s">
        <v>2340</v>
      </c>
    </row>
    <row r="992" spans="1:11" ht="14.4" customHeight="1" x14ac:dyDescent="0.25">
      <c r="A992" s="34">
        <v>384</v>
      </c>
      <c r="B992" s="112"/>
      <c r="C992" s="112"/>
      <c r="D992" s="28" t="s">
        <v>578</v>
      </c>
      <c r="E992" s="28" t="s">
        <v>2383</v>
      </c>
      <c r="F992" s="28" t="s">
        <v>2380</v>
      </c>
      <c r="G992" s="34" t="s">
        <v>2378</v>
      </c>
      <c r="H992" s="28" t="s">
        <v>2385</v>
      </c>
      <c r="I992" s="26" t="s">
        <v>2378</v>
      </c>
      <c r="J992" s="34" t="s">
        <v>2151</v>
      </c>
      <c r="K992" s="41" t="s">
        <v>2341</v>
      </c>
    </row>
    <row r="993" spans="1:11" ht="14.4" customHeight="1" x14ac:dyDescent="0.25">
      <c r="A993" s="34">
        <v>385</v>
      </c>
      <c r="B993" s="112"/>
      <c r="C993" s="112"/>
      <c r="D993" s="28" t="s">
        <v>579</v>
      </c>
      <c r="E993" s="28" t="s">
        <v>2389</v>
      </c>
      <c r="F993" s="28" t="s">
        <v>2383</v>
      </c>
      <c r="G993" s="34" t="s">
        <v>2380</v>
      </c>
      <c r="H993" s="28" t="s">
        <v>2400</v>
      </c>
      <c r="I993" s="26" t="s">
        <v>2380</v>
      </c>
      <c r="J993" s="34" t="s">
        <v>2342</v>
      </c>
      <c r="K993" s="41" t="s">
        <v>2343</v>
      </c>
    </row>
    <row r="994" spans="1:11" ht="14.4" customHeight="1" x14ac:dyDescent="0.25">
      <c r="A994" s="34">
        <v>386</v>
      </c>
      <c r="B994" s="112"/>
      <c r="C994" s="112"/>
      <c r="D994" s="28" t="s">
        <v>580</v>
      </c>
      <c r="E994" s="28" t="s">
        <v>2378</v>
      </c>
      <c r="F994" s="28" t="s">
        <v>2389</v>
      </c>
      <c r="G994" s="34" t="s">
        <v>2378</v>
      </c>
      <c r="H994" s="28" t="s">
        <v>2398</v>
      </c>
      <c r="I994" s="26" t="s">
        <v>2380</v>
      </c>
      <c r="J994" s="34" t="s">
        <v>2306</v>
      </c>
    </row>
    <row r="995" spans="1:11" ht="14.4" customHeight="1" x14ac:dyDescent="0.25">
      <c r="A995" s="34">
        <v>387</v>
      </c>
      <c r="B995" s="112"/>
      <c r="C995" s="112"/>
      <c r="D995" s="28" t="s">
        <v>581</v>
      </c>
      <c r="E995" s="28" t="s">
        <v>2383</v>
      </c>
      <c r="F995" s="28" t="s">
        <v>2392</v>
      </c>
      <c r="G995" s="34" t="s">
        <v>2380</v>
      </c>
      <c r="H995" s="28" t="s">
        <v>2396</v>
      </c>
      <c r="I995" s="26" t="s">
        <v>2378</v>
      </c>
      <c r="J995" s="34" t="s">
        <v>2277</v>
      </c>
      <c r="K995" s="41" t="s">
        <v>2344</v>
      </c>
    </row>
    <row r="996" spans="1:11" ht="14.4" customHeight="1" x14ac:dyDescent="0.25">
      <c r="A996" s="34">
        <v>388</v>
      </c>
      <c r="B996" s="112"/>
      <c r="C996" s="112"/>
      <c r="D996" s="28" t="s">
        <v>582</v>
      </c>
      <c r="E996" s="28" t="s">
        <v>2383</v>
      </c>
      <c r="F996" s="28" t="s">
        <v>2392</v>
      </c>
      <c r="G996" s="34" t="s">
        <v>2380</v>
      </c>
      <c r="H996" s="28" t="s">
        <v>2398</v>
      </c>
      <c r="I996" s="26" t="s">
        <v>2378</v>
      </c>
      <c r="J996" s="34" t="s">
        <v>2345</v>
      </c>
      <c r="K996" s="41" t="s">
        <v>2346</v>
      </c>
    </row>
    <row r="997" spans="1:11" ht="14.4" customHeight="1" x14ac:dyDescent="0.25">
      <c r="A997" s="34">
        <v>389</v>
      </c>
      <c r="B997" s="112"/>
      <c r="C997" s="112"/>
      <c r="D997" s="28" t="s">
        <v>583</v>
      </c>
      <c r="E997" s="28" t="s">
        <v>2400</v>
      </c>
      <c r="F997" s="28" t="s">
        <v>2376</v>
      </c>
      <c r="G997" s="34" t="s">
        <v>2378</v>
      </c>
      <c r="H997" s="28" t="s">
        <v>2385</v>
      </c>
      <c r="I997" s="26" t="s">
        <v>2380</v>
      </c>
      <c r="J997" s="34" t="s">
        <v>2345</v>
      </c>
      <c r="K997" s="41" t="s">
        <v>2347</v>
      </c>
    </row>
    <row r="998" spans="1:11" ht="14.4" customHeight="1" x14ac:dyDescent="0.25">
      <c r="A998" s="34">
        <v>390</v>
      </c>
      <c r="B998" s="112"/>
      <c r="C998" s="112"/>
      <c r="D998" s="28" t="s">
        <v>584</v>
      </c>
      <c r="E998" s="28" t="s">
        <v>2400</v>
      </c>
      <c r="F998" s="28" t="s">
        <v>2376</v>
      </c>
      <c r="G998" s="34" t="s">
        <v>2378</v>
      </c>
      <c r="H998" s="28" t="s">
        <v>2383</v>
      </c>
      <c r="I998" s="26" t="s">
        <v>2383</v>
      </c>
      <c r="J998" s="34" t="s">
        <v>2303</v>
      </c>
      <c r="K998" s="41" t="s">
        <v>2348</v>
      </c>
    </row>
    <row r="999" spans="1:11" ht="14.4" customHeight="1" x14ac:dyDescent="0.25">
      <c r="A999" s="34">
        <v>391</v>
      </c>
      <c r="B999" s="112"/>
      <c r="C999" s="112"/>
      <c r="D999" s="28" t="s">
        <v>585</v>
      </c>
      <c r="E999" s="28" t="s">
        <v>2383</v>
      </c>
      <c r="F999" s="28" t="s">
        <v>2392</v>
      </c>
      <c r="G999" s="34" t="s">
        <v>2380</v>
      </c>
      <c r="H999" s="28" t="s">
        <v>2383</v>
      </c>
      <c r="I999" s="26" t="s">
        <v>2378</v>
      </c>
      <c r="J999" s="34" t="s">
        <v>2303</v>
      </c>
      <c r="K999" s="41" t="s">
        <v>2349</v>
      </c>
    </row>
    <row r="1000" spans="1:11" ht="14.4" customHeight="1" x14ac:dyDescent="0.25">
      <c r="A1000" s="34">
        <v>392</v>
      </c>
      <c r="B1000" s="112"/>
      <c r="C1000" s="112"/>
      <c r="D1000" s="28" t="s">
        <v>586</v>
      </c>
      <c r="E1000" s="28" t="s">
        <v>2383</v>
      </c>
      <c r="F1000" s="28" t="s">
        <v>2380</v>
      </c>
      <c r="G1000" s="34" t="s">
        <v>2383</v>
      </c>
      <c r="H1000" s="28" t="s">
        <v>2384</v>
      </c>
      <c r="I1000" s="26" t="s">
        <v>2380</v>
      </c>
      <c r="J1000" s="34" t="s">
        <v>2306</v>
      </c>
      <c r="K1000" s="41" t="s">
        <v>2350</v>
      </c>
    </row>
    <row r="1001" spans="1:11" ht="14.4" customHeight="1" x14ac:dyDescent="0.25">
      <c r="A1001" s="34">
        <v>393</v>
      </c>
      <c r="B1001" s="112"/>
      <c r="C1001" s="112"/>
      <c r="D1001" s="28" t="s">
        <v>587</v>
      </c>
      <c r="E1001" s="28" t="s">
        <v>2383</v>
      </c>
      <c r="F1001" s="28" t="s">
        <v>2380</v>
      </c>
      <c r="G1001" s="34" t="s">
        <v>2383</v>
      </c>
      <c r="H1001" s="28" t="s">
        <v>2383</v>
      </c>
      <c r="I1001" s="26" t="s">
        <v>2380</v>
      </c>
      <c r="J1001" s="34" t="s">
        <v>2345</v>
      </c>
      <c r="K1001" s="41" t="s">
        <v>2351</v>
      </c>
    </row>
    <row r="1002" spans="1:11" ht="14.4" customHeight="1" x14ac:dyDescent="0.25">
      <c r="A1002" s="34">
        <v>394</v>
      </c>
      <c r="B1002" s="112"/>
      <c r="C1002" s="112"/>
      <c r="D1002" s="28" t="s">
        <v>588</v>
      </c>
      <c r="E1002" s="28" t="s">
        <v>2396</v>
      </c>
      <c r="F1002" s="28" t="s">
        <v>2383</v>
      </c>
      <c r="G1002" s="34" t="s">
        <v>2378</v>
      </c>
      <c r="H1002" s="28" t="s">
        <v>2383</v>
      </c>
      <c r="I1002" s="26" t="s">
        <v>2380</v>
      </c>
      <c r="J1002" s="34" t="s">
        <v>2345</v>
      </c>
      <c r="K1002" s="41" t="s">
        <v>2352</v>
      </c>
    </row>
    <row r="1003" spans="1:11" ht="14.4" customHeight="1" x14ac:dyDescent="0.25">
      <c r="A1003" s="34">
        <v>395</v>
      </c>
      <c r="B1003" s="112"/>
      <c r="C1003" s="112"/>
      <c r="D1003" s="28" t="s">
        <v>589</v>
      </c>
      <c r="E1003" s="28" t="s">
        <v>2400</v>
      </c>
      <c r="F1003" s="28" t="s">
        <v>2376</v>
      </c>
      <c r="G1003" s="34" t="s">
        <v>2378</v>
      </c>
      <c r="H1003" s="28" t="s">
        <v>2383</v>
      </c>
      <c r="I1003" s="26" t="s">
        <v>2380</v>
      </c>
      <c r="J1003" s="34" t="s">
        <v>2345</v>
      </c>
      <c r="K1003" s="41" t="s">
        <v>2353</v>
      </c>
    </row>
    <row r="1004" spans="1:11" ht="14.4" customHeight="1" x14ac:dyDescent="0.25">
      <c r="A1004" s="34">
        <v>396</v>
      </c>
      <c r="B1004" s="112"/>
      <c r="C1004" s="112"/>
      <c r="D1004" s="28" t="s">
        <v>590</v>
      </c>
      <c r="E1004" s="28" t="s">
        <v>2380</v>
      </c>
      <c r="F1004" s="28" t="s">
        <v>2383</v>
      </c>
      <c r="G1004" s="34" t="s">
        <v>2378</v>
      </c>
      <c r="H1004" s="28" t="s">
        <v>2406</v>
      </c>
      <c r="I1004" s="26" t="s">
        <v>2380</v>
      </c>
      <c r="J1004" s="34" t="s">
        <v>2354</v>
      </c>
      <c r="K1004" s="41" t="s">
        <v>2355</v>
      </c>
    </row>
    <row r="1005" spans="1:11" ht="14.4" customHeight="1" x14ac:dyDescent="0.25">
      <c r="A1005" s="34">
        <v>397</v>
      </c>
      <c r="B1005" s="112"/>
      <c r="C1005" s="112"/>
      <c r="D1005" s="28" t="s">
        <v>592</v>
      </c>
      <c r="E1005" s="28" t="s">
        <v>2378</v>
      </c>
      <c r="F1005" s="28" t="s">
        <v>2389</v>
      </c>
      <c r="G1005" s="34" t="s">
        <v>2378</v>
      </c>
      <c r="H1005" s="28" t="s">
        <v>2405</v>
      </c>
      <c r="I1005" s="26" t="s">
        <v>2380</v>
      </c>
      <c r="J1005" s="34" t="s">
        <v>2345</v>
      </c>
      <c r="K1005" s="41" t="s">
        <v>2356</v>
      </c>
    </row>
    <row r="1006" spans="1:11" ht="14.4" customHeight="1" x14ac:dyDescent="0.25">
      <c r="A1006" s="34">
        <v>398</v>
      </c>
      <c r="B1006" s="112"/>
      <c r="C1006" s="112"/>
      <c r="D1006" s="28" t="s">
        <v>593</v>
      </c>
      <c r="E1006" s="28" t="s">
        <v>2383</v>
      </c>
      <c r="F1006" s="28" t="s">
        <v>2380</v>
      </c>
      <c r="G1006" s="34" t="s">
        <v>2380</v>
      </c>
      <c r="H1006" s="28" t="s">
        <v>2398</v>
      </c>
      <c r="I1006" s="26" t="s">
        <v>2383</v>
      </c>
      <c r="J1006" s="34" t="s">
        <v>2354</v>
      </c>
      <c r="K1006" s="41" t="s">
        <v>2357</v>
      </c>
    </row>
    <row r="1007" spans="1:11" ht="14.4" customHeight="1" x14ac:dyDescent="0.25">
      <c r="A1007" s="34">
        <v>399</v>
      </c>
      <c r="B1007" s="112"/>
      <c r="C1007" s="112"/>
      <c r="D1007" s="28" t="s">
        <v>594</v>
      </c>
      <c r="E1007" s="28" t="s">
        <v>2392</v>
      </c>
      <c r="F1007" s="28" t="s">
        <v>2383</v>
      </c>
      <c r="G1007" s="34" t="s">
        <v>2380</v>
      </c>
      <c r="H1007" s="28" t="s">
        <v>2398</v>
      </c>
      <c r="I1007" s="26" t="s">
        <v>2380</v>
      </c>
      <c r="J1007" s="34" t="s">
        <v>2345</v>
      </c>
      <c r="K1007" s="41" t="s">
        <v>2358</v>
      </c>
    </row>
    <row r="1008" spans="1:11" ht="14.4" customHeight="1" x14ac:dyDescent="0.25">
      <c r="A1008" s="34">
        <v>400</v>
      </c>
      <c r="B1008" s="112"/>
      <c r="C1008" s="112"/>
      <c r="D1008" s="28" t="s">
        <v>1756</v>
      </c>
      <c r="E1008" s="28" t="s">
        <v>2407</v>
      </c>
      <c r="F1008" s="28" t="s">
        <v>2383</v>
      </c>
      <c r="G1008" s="34" t="s">
        <v>2378</v>
      </c>
      <c r="H1008" s="28" t="s">
        <v>2376</v>
      </c>
      <c r="I1008" s="26" t="s">
        <v>2380</v>
      </c>
      <c r="J1008" s="34" t="s">
        <v>2354</v>
      </c>
      <c r="K1008" s="41" t="s">
        <v>2359</v>
      </c>
    </row>
    <row r="1009" spans="1:16" ht="14.4" customHeight="1" x14ac:dyDescent="0.25">
      <c r="A1009" s="34">
        <v>401</v>
      </c>
      <c r="B1009" s="112"/>
      <c r="C1009" s="112"/>
      <c r="D1009" s="28" t="s">
        <v>595</v>
      </c>
      <c r="E1009" s="28" t="s">
        <v>2400</v>
      </c>
      <c r="F1009" s="28" t="s">
        <v>2376</v>
      </c>
      <c r="G1009" s="34" t="s">
        <v>2378</v>
      </c>
      <c r="H1009" s="28" t="s">
        <v>2383</v>
      </c>
      <c r="I1009" s="26" t="s">
        <v>2380</v>
      </c>
      <c r="J1009" s="34" t="s">
        <v>2354</v>
      </c>
      <c r="K1009" s="41" t="s">
        <v>2360</v>
      </c>
    </row>
    <row r="1010" spans="1:16" ht="14.4" customHeight="1" x14ac:dyDescent="0.25">
      <c r="A1010" s="34">
        <v>402</v>
      </c>
      <c r="B1010" s="112"/>
      <c r="C1010" s="112"/>
      <c r="D1010" s="28" t="s">
        <v>1755</v>
      </c>
      <c r="E1010" s="28" t="s">
        <v>2407</v>
      </c>
      <c r="F1010" s="28" t="s">
        <v>2383</v>
      </c>
      <c r="G1010" s="34" t="s">
        <v>2376</v>
      </c>
      <c r="H1010" s="28" t="s">
        <v>2376</v>
      </c>
      <c r="I1010" s="26" t="s">
        <v>2380</v>
      </c>
      <c r="J1010" s="34" t="s">
        <v>2354</v>
      </c>
      <c r="K1010" s="41" t="s">
        <v>2361</v>
      </c>
    </row>
    <row r="1011" spans="1:16" ht="14.4" customHeight="1" x14ac:dyDescent="0.25">
      <c r="A1011" s="34">
        <v>403</v>
      </c>
      <c r="B1011" s="112"/>
      <c r="C1011" s="112"/>
      <c r="D1011" s="28" t="s">
        <v>596</v>
      </c>
      <c r="E1011" s="28" t="s">
        <v>2376</v>
      </c>
      <c r="F1011" s="28" t="s">
        <v>2389</v>
      </c>
      <c r="G1011" s="34" t="s">
        <v>2376</v>
      </c>
      <c r="H1011" s="28" t="s">
        <v>2376</v>
      </c>
      <c r="I1011" s="26" t="s">
        <v>2380</v>
      </c>
      <c r="J1011" s="34" t="s">
        <v>2354</v>
      </c>
      <c r="K1011" s="41" t="s">
        <v>2362</v>
      </c>
    </row>
    <row r="1012" spans="1:16" ht="14.4" customHeight="1" x14ac:dyDescent="0.25">
      <c r="A1012" s="34">
        <v>404</v>
      </c>
      <c r="B1012" s="112"/>
      <c r="C1012" s="112"/>
      <c r="D1012" s="28" t="s">
        <v>597</v>
      </c>
      <c r="E1012" s="28" t="s">
        <v>2383</v>
      </c>
      <c r="F1012" s="28" t="s">
        <v>2380</v>
      </c>
      <c r="G1012" s="34" t="s">
        <v>2378</v>
      </c>
      <c r="H1012" s="28" t="s">
        <v>2383</v>
      </c>
      <c r="I1012" s="26" t="s">
        <v>2380</v>
      </c>
      <c r="J1012" s="34" t="s">
        <v>2345</v>
      </c>
      <c r="K1012" s="41" t="s">
        <v>2363</v>
      </c>
    </row>
    <row r="1013" spans="1:16" ht="14.4" customHeight="1" x14ac:dyDescent="0.25">
      <c r="A1013" s="34">
        <v>405</v>
      </c>
      <c r="B1013" s="112"/>
      <c r="C1013" s="112"/>
      <c r="D1013" s="28" t="s">
        <v>598</v>
      </c>
      <c r="E1013" s="28" t="s">
        <v>2400</v>
      </c>
      <c r="F1013" s="28" t="s">
        <v>2376</v>
      </c>
      <c r="G1013" s="34" t="s">
        <v>2378</v>
      </c>
      <c r="H1013" s="28" t="s">
        <v>2383</v>
      </c>
      <c r="I1013" s="26" t="s">
        <v>2380</v>
      </c>
      <c r="J1013" s="34" t="s">
        <v>2345</v>
      </c>
      <c r="K1013" s="41" t="s">
        <v>2364</v>
      </c>
    </row>
    <row r="1014" spans="1:16" ht="14.4" customHeight="1" thickBot="1" x14ac:dyDescent="0.3">
      <c r="A1014" s="34">
        <v>406</v>
      </c>
      <c r="B1014" s="112"/>
      <c r="C1014" s="112"/>
      <c r="D1014" s="28" t="s">
        <v>599</v>
      </c>
      <c r="E1014" s="28" t="s">
        <v>2376</v>
      </c>
      <c r="F1014" s="28" t="s">
        <v>2389</v>
      </c>
      <c r="G1014" s="34" t="s">
        <v>2378</v>
      </c>
      <c r="H1014" s="28" t="s">
        <v>2383</v>
      </c>
      <c r="I1014" s="26" t="s">
        <v>2380</v>
      </c>
      <c r="J1014" s="34" t="s">
        <v>2306</v>
      </c>
      <c r="K1014" s="41" t="s">
        <v>2365</v>
      </c>
    </row>
    <row r="1015" spans="1:16" ht="14.4" customHeight="1" thickBot="1" x14ac:dyDescent="0.3">
      <c r="A1015" s="34">
        <v>407</v>
      </c>
      <c r="B1015" s="112"/>
      <c r="C1015" s="112"/>
      <c r="D1015" s="28" t="s">
        <v>1754</v>
      </c>
      <c r="E1015" s="28" t="s">
        <v>2407</v>
      </c>
      <c r="F1015" s="28" t="s">
        <v>2383</v>
      </c>
      <c r="G1015" s="34" t="s">
        <v>2378</v>
      </c>
      <c r="H1015" s="28" t="s">
        <v>2383</v>
      </c>
      <c r="I1015" s="26" t="s">
        <v>2380</v>
      </c>
      <c r="J1015" s="34" t="s">
        <v>2345</v>
      </c>
      <c r="K1015" s="46" t="s">
        <v>2366</v>
      </c>
    </row>
    <row r="1016" spans="1:16" ht="14.4" customHeight="1" thickBot="1" x14ac:dyDescent="0.3">
      <c r="A1016" s="34">
        <v>408</v>
      </c>
      <c r="B1016" s="112"/>
      <c r="C1016" s="112"/>
      <c r="D1016" s="28" t="s">
        <v>1752</v>
      </c>
      <c r="E1016" s="28" t="s">
        <v>2380</v>
      </c>
      <c r="F1016" s="28" t="s">
        <v>2383</v>
      </c>
      <c r="G1016" s="34" t="s">
        <v>2378</v>
      </c>
      <c r="H1016" s="28" t="s">
        <v>2376</v>
      </c>
      <c r="I1016" s="26" t="s">
        <v>2380</v>
      </c>
      <c r="J1016" s="34" t="s">
        <v>2303</v>
      </c>
      <c r="K1016" s="41" t="s">
        <v>2367</v>
      </c>
    </row>
    <row r="1017" spans="1:16" ht="14.4" customHeight="1" thickBot="1" x14ac:dyDescent="0.3">
      <c r="A1017" s="34">
        <v>409</v>
      </c>
      <c r="B1017" s="112"/>
      <c r="C1017" s="112"/>
      <c r="D1017" s="28" t="s">
        <v>600</v>
      </c>
      <c r="E1017" s="28" t="s">
        <v>2400</v>
      </c>
      <c r="F1017" s="28" t="s">
        <v>2376</v>
      </c>
      <c r="G1017" s="34" t="s">
        <v>2378</v>
      </c>
      <c r="H1017" s="28" t="s">
        <v>2383</v>
      </c>
      <c r="I1017" s="26" t="s">
        <v>2380</v>
      </c>
      <c r="J1017" s="34" t="s">
        <v>2303</v>
      </c>
      <c r="K1017" s="46" t="s">
        <v>2368</v>
      </c>
    </row>
    <row r="1018" spans="1:16" x14ac:dyDescent="0.25">
      <c r="A1018" s="34">
        <v>1</v>
      </c>
      <c r="B1018" s="112" t="s">
        <v>902</v>
      </c>
      <c r="C1018" s="112" t="s">
        <v>902</v>
      </c>
      <c r="D1018" s="28" t="s">
        <v>903</v>
      </c>
      <c r="E1018" s="28" t="s">
        <v>2383</v>
      </c>
      <c r="F1018" s="28" t="s">
        <v>2380</v>
      </c>
      <c r="G1018" s="34" t="s">
        <v>2380</v>
      </c>
      <c r="H1018" s="28" t="s">
        <v>2383</v>
      </c>
      <c r="I1018" s="26" t="s">
        <v>2380</v>
      </c>
      <c r="J1018" s="34">
        <v>43518</v>
      </c>
      <c r="L1018" s="34">
        <v>1</v>
      </c>
      <c r="M1018" s="53">
        <f>COUNTIF(E1018:E1078,"*1*")</f>
        <v>5</v>
      </c>
      <c r="N1018" s="53">
        <f>COUNTIF(F1018:F1078,"*1*")</f>
        <v>2</v>
      </c>
      <c r="P1018" s="53">
        <f>COUNTIF(H1018:H1078,"*1*")</f>
        <v>13</v>
      </c>
    </row>
    <row r="1019" spans="1:16" x14ac:dyDescent="0.25">
      <c r="A1019" s="34">
        <v>2</v>
      </c>
      <c r="B1019" s="112"/>
      <c r="C1019" s="112"/>
      <c r="D1019" s="47" t="s">
        <v>905</v>
      </c>
      <c r="E1019" s="28" t="s">
        <v>2407</v>
      </c>
      <c r="F1019" s="28" t="s">
        <v>2383</v>
      </c>
      <c r="G1019" s="34" t="s">
        <v>2383</v>
      </c>
      <c r="H1019" s="29" t="s">
        <v>2407</v>
      </c>
      <c r="I1019" s="26" t="s">
        <v>2376</v>
      </c>
      <c r="J1019" s="34">
        <v>44027</v>
      </c>
      <c r="L1019" s="34">
        <v>2</v>
      </c>
      <c r="M1019" s="53">
        <f>COUNTIF(E1018:E1078,"*2*")</f>
        <v>10</v>
      </c>
      <c r="N1019" s="53">
        <f>COUNTIF(F1018:F1078,"*2*")</f>
        <v>0</v>
      </c>
      <c r="P1019" s="53">
        <f>COUNTIF(H1018:H1078,"*2*")</f>
        <v>7</v>
      </c>
    </row>
    <row r="1020" spans="1:16" x14ac:dyDescent="0.25">
      <c r="A1020" s="34">
        <v>3</v>
      </c>
      <c r="B1020" s="112"/>
      <c r="C1020" s="112"/>
      <c r="D1020" s="28" t="s">
        <v>906</v>
      </c>
      <c r="E1020" s="28" t="s">
        <v>2396</v>
      </c>
      <c r="F1020" s="28" t="s">
        <v>2383</v>
      </c>
      <c r="G1020" s="34" t="s">
        <v>2378</v>
      </c>
      <c r="H1020" s="28" t="s">
        <v>2376</v>
      </c>
      <c r="I1020" s="26" t="s">
        <v>2383</v>
      </c>
      <c r="J1020" s="34">
        <v>44027</v>
      </c>
      <c r="L1020" s="34">
        <v>3</v>
      </c>
      <c r="M1020" s="53">
        <f>COUNTIF(E1018:E1078,"*3*")</f>
        <v>0</v>
      </c>
      <c r="N1020" s="53">
        <f>COUNTIF(F1018:F1078,"*3*")</f>
        <v>8</v>
      </c>
      <c r="P1020" s="53">
        <f>COUNTIF(H1018:H1078,"*3*")</f>
        <v>7</v>
      </c>
    </row>
    <row r="1021" spans="1:16" x14ac:dyDescent="0.25">
      <c r="A1021" s="34">
        <v>4</v>
      </c>
      <c r="B1021" s="112"/>
      <c r="C1021" s="112"/>
      <c r="D1021" s="28" t="s">
        <v>907</v>
      </c>
      <c r="E1021" s="28" t="s">
        <v>2400</v>
      </c>
      <c r="F1021" s="28" t="s">
        <v>2383</v>
      </c>
      <c r="G1021" s="34" t="s">
        <v>2383</v>
      </c>
      <c r="H1021" s="28" t="s">
        <v>2376</v>
      </c>
      <c r="I1021" s="26" t="s">
        <v>2378</v>
      </c>
      <c r="J1021" s="34">
        <v>44021</v>
      </c>
      <c r="L1021" s="34">
        <v>4</v>
      </c>
      <c r="M1021" s="53">
        <f>COUNTIF(E1018:E1078,"*4*")</f>
        <v>11</v>
      </c>
      <c r="N1021" s="53">
        <f>COUNTIF(F1018:F1078,"*4*")</f>
        <v>35</v>
      </c>
      <c r="P1021" s="53">
        <f>COUNTIF(H1018:H1078,"*4*")</f>
        <v>10</v>
      </c>
    </row>
    <row r="1022" spans="1:16" x14ac:dyDescent="0.25">
      <c r="A1022" s="34">
        <v>5</v>
      </c>
      <c r="B1022" s="112"/>
      <c r="C1022" s="112"/>
      <c r="D1022" s="28" t="s">
        <v>908</v>
      </c>
      <c r="E1022" s="28" t="s">
        <v>2378</v>
      </c>
      <c r="F1022" s="28" t="s">
        <v>2383</v>
      </c>
      <c r="G1022" s="34" t="s">
        <v>2380</v>
      </c>
      <c r="H1022" s="28" t="s">
        <v>2376</v>
      </c>
      <c r="I1022" s="26" t="s">
        <v>2376</v>
      </c>
      <c r="J1022" s="34">
        <v>44027</v>
      </c>
      <c r="L1022" s="34">
        <v>5</v>
      </c>
      <c r="M1022" s="53">
        <f>COUNTIF(E1018:E1078,"*5*")</f>
        <v>24</v>
      </c>
      <c r="N1022" s="53">
        <f>COUNTIF(F1018:F1078,"*5*")</f>
        <v>9</v>
      </c>
      <c r="P1022" s="53">
        <f>COUNTIF(H1018:H1078,"*5*")</f>
        <v>3</v>
      </c>
    </row>
    <row r="1023" spans="1:16" x14ac:dyDescent="0.25">
      <c r="A1023" s="34">
        <v>6</v>
      </c>
      <c r="B1023" s="112"/>
      <c r="C1023" s="112"/>
      <c r="D1023" s="28" t="s">
        <v>909</v>
      </c>
      <c r="E1023" s="28" t="s">
        <v>2378</v>
      </c>
      <c r="F1023" s="28" t="s">
        <v>2389</v>
      </c>
      <c r="G1023" s="34" t="s">
        <v>2380</v>
      </c>
      <c r="H1023" s="29" t="s">
        <v>2389</v>
      </c>
      <c r="I1023" s="26" t="s">
        <v>2383</v>
      </c>
      <c r="J1023" s="34">
        <v>43900</v>
      </c>
      <c r="L1023" s="34">
        <v>6</v>
      </c>
      <c r="M1023" s="53">
        <f>COUNTIF(E1018:E1078,"*6*")</f>
        <v>1</v>
      </c>
      <c r="N1023" s="53">
        <f>COUNTIF(F1018:F1078,"*6*")</f>
        <v>1</v>
      </c>
      <c r="P1023" s="53">
        <f>COUNTIF(H1018:H1078,"*6*")</f>
        <v>2</v>
      </c>
    </row>
    <row r="1024" spans="1:16" x14ac:dyDescent="0.25">
      <c r="A1024" s="34">
        <v>7</v>
      </c>
      <c r="B1024" s="112"/>
      <c r="C1024" s="112"/>
      <c r="D1024" s="28" t="s">
        <v>910</v>
      </c>
      <c r="E1024" s="28" t="s">
        <v>2389</v>
      </c>
      <c r="F1024" s="28" t="s">
        <v>2396</v>
      </c>
      <c r="G1024" s="34" t="s">
        <v>2380</v>
      </c>
      <c r="H1024" s="28" t="s">
        <v>2378</v>
      </c>
      <c r="I1024" s="26" t="s">
        <v>2383</v>
      </c>
      <c r="J1024" s="34">
        <v>43847</v>
      </c>
      <c r="L1024" s="34">
        <v>7</v>
      </c>
      <c r="M1024" s="53">
        <f>COUNTIF(E1018:E1078,"*7*")</f>
        <v>5</v>
      </c>
      <c r="N1024" s="53">
        <f>COUNTIF(F1018:F1078,"*7*")</f>
        <v>6</v>
      </c>
      <c r="P1024" s="53">
        <f>COUNTIF(H1018:H1078,"*7*")</f>
        <v>3</v>
      </c>
    </row>
    <row r="1025" spans="1:16" x14ac:dyDescent="0.25">
      <c r="A1025" s="34">
        <v>8</v>
      </c>
      <c r="B1025" s="112"/>
      <c r="C1025" s="112"/>
      <c r="D1025" s="28" t="s">
        <v>911</v>
      </c>
      <c r="E1025" s="28" t="s">
        <v>2383</v>
      </c>
      <c r="F1025" s="28" t="s">
        <v>2389</v>
      </c>
      <c r="G1025" s="34" t="s">
        <v>2383</v>
      </c>
      <c r="H1025" s="28" t="s">
        <v>2378</v>
      </c>
      <c r="I1025" s="26" t="s">
        <v>2383</v>
      </c>
      <c r="J1025" s="34">
        <v>43847</v>
      </c>
      <c r="L1025" s="34">
        <v>8</v>
      </c>
      <c r="M1025" s="53">
        <f>COUNTIF(E1018:E1078,"*8*")</f>
        <v>1</v>
      </c>
      <c r="P1025" s="53">
        <f>COUNTIF(H1018:H1078,"*8*")</f>
        <v>5</v>
      </c>
    </row>
    <row r="1026" spans="1:16" x14ac:dyDescent="0.25">
      <c r="A1026" s="34">
        <v>9</v>
      </c>
      <c r="B1026" s="112"/>
      <c r="C1026" s="112"/>
      <c r="D1026" s="28" t="s">
        <v>912</v>
      </c>
      <c r="E1026" s="28" t="s">
        <v>2378</v>
      </c>
      <c r="F1026" s="28" t="s">
        <v>2383</v>
      </c>
      <c r="G1026" s="34" t="s">
        <v>2380</v>
      </c>
      <c r="H1026" s="29" t="s">
        <v>2407</v>
      </c>
      <c r="I1026" s="26" t="s">
        <v>2383</v>
      </c>
      <c r="J1026" s="34">
        <v>43818</v>
      </c>
      <c r="L1026" s="34">
        <v>9</v>
      </c>
      <c r="M1026" s="53">
        <f>COUNTIF(E1018:E1078,"*9*")</f>
        <v>4</v>
      </c>
      <c r="P1026" s="53">
        <f>COUNTIF(H1018:H1078,"*9*")</f>
        <v>15</v>
      </c>
    </row>
    <row r="1027" spans="1:16" x14ac:dyDescent="0.25">
      <c r="A1027" s="34">
        <v>10</v>
      </c>
      <c r="B1027" s="112"/>
      <c r="C1027" s="112"/>
      <c r="D1027" s="28" t="s">
        <v>913</v>
      </c>
      <c r="E1027" s="28" t="s">
        <v>2378</v>
      </c>
      <c r="F1027" s="28" t="s">
        <v>2383</v>
      </c>
      <c r="G1027" s="34" t="s">
        <v>2383</v>
      </c>
      <c r="H1027" s="29" t="s">
        <v>2376</v>
      </c>
      <c r="I1027" s="26" t="s">
        <v>2383</v>
      </c>
      <c r="J1027" s="34">
        <v>43755</v>
      </c>
    </row>
    <row r="1028" spans="1:16" x14ac:dyDescent="0.25">
      <c r="A1028" s="34">
        <v>11</v>
      </c>
      <c r="B1028" s="112"/>
      <c r="C1028" s="112"/>
      <c r="D1028" s="28" t="s">
        <v>914</v>
      </c>
      <c r="E1028" s="28" t="s">
        <v>2376</v>
      </c>
      <c r="F1028" s="28" t="s">
        <v>2383</v>
      </c>
      <c r="G1028" s="34" t="s">
        <v>2378</v>
      </c>
      <c r="H1028" s="29" t="s">
        <v>2407</v>
      </c>
      <c r="I1028" s="26" t="s">
        <v>2383</v>
      </c>
      <c r="J1028" s="34">
        <v>43740</v>
      </c>
      <c r="K1028" s="41" t="s">
        <v>2369</v>
      </c>
    </row>
    <row r="1029" spans="1:16" x14ac:dyDescent="0.25">
      <c r="A1029" s="34">
        <v>12</v>
      </c>
      <c r="B1029" s="112"/>
      <c r="C1029" s="112"/>
      <c r="D1029" s="28" t="s">
        <v>915</v>
      </c>
      <c r="E1029" s="28" t="s">
        <v>2376</v>
      </c>
      <c r="F1029" s="28" t="s">
        <v>2389</v>
      </c>
      <c r="G1029" s="34" t="s">
        <v>2378</v>
      </c>
      <c r="H1029" s="28" t="s">
        <v>2380</v>
      </c>
      <c r="I1029" s="26" t="s">
        <v>2380</v>
      </c>
      <c r="J1029" s="34">
        <v>43727</v>
      </c>
    </row>
    <row r="1030" spans="1:16" x14ac:dyDescent="0.25">
      <c r="A1030" s="34">
        <v>13</v>
      </c>
      <c r="B1030" s="112"/>
      <c r="C1030" s="112"/>
      <c r="D1030" s="28" t="s">
        <v>916</v>
      </c>
      <c r="E1030" s="28" t="s">
        <v>2389</v>
      </c>
      <c r="F1030" s="28" t="s">
        <v>2383</v>
      </c>
      <c r="G1030" s="34" t="s">
        <v>2378</v>
      </c>
      <c r="H1030" s="28" t="s">
        <v>2383</v>
      </c>
      <c r="I1030" s="26" t="s">
        <v>2380</v>
      </c>
      <c r="J1030" s="34">
        <v>43726</v>
      </c>
    </row>
    <row r="1031" spans="1:16" x14ac:dyDescent="0.25">
      <c r="A1031" s="34">
        <v>14</v>
      </c>
      <c r="B1031" s="112"/>
      <c r="C1031" s="112"/>
      <c r="D1031" s="28" t="s">
        <v>917</v>
      </c>
      <c r="E1031" s="28" t="s">
        <v>2378</v>
      </c>
      <c r="F1031" s="28" t="s">
        <v>2383</v>
      </c>
      <c r="G1031" s="34" t="s">
        <v>2380</v>
      </c>
      <c r="H1031" s="29" t="s">
        <v>2389</v>
      </c>
      <c r="I1031" s="26" t="s">
        <v>2376</v>
      </c>
      <c r="J1031" s="34">
        <v>43719</v>
      </c>
    </row>
    <row r="1032" spans="1:16" x14ac:dyDescent="0.25">
      <c r="A1032" s="34">
        <v>15</v>
      </c>
      <c r="B1032" s="112"/>
      <c r="C1032" s="112"/>
      <c r="D1032" s="28" t="s">
        <v>918</v>
      </c>
      <c r="E1032" s="28" t="s">
        <v>2389</v>
      </c>
      <c r="F1032" s="28" t="s">
        <v>2383</v>
      </c>
      <c r="G1032" s="34" t="s">
        <v>2378</v>
      </c>
      <c r="H1032" s="29" t="s">
        <v>2407</v>
      </c>
      <c r="I1032" s="26" t="s">
        <v>2383</v>
      </c>
      <c r="J1032" s="34">
        <v>43716</v>
      </c>
    </row>
    <row r="1033" spans="1:16" x14ac:dyDescent="0.25">
      <c r="A1033" s="34">
        <v>16</v>
      </c>
      <c r="B1033" s="112"/>
      <c r="C1033" s="112"/>
      <c r="D1033" s="28" t="s">
        <v>919</v>
      </c>
      <c r="E1033" s="28" t="s">
        <v>2389</v>
      </c>
      <c r="F1033" s="28" t="s">
        <v>2376</v>
      </c>
      <c r="G1033" s="34" t="s">
        <v>2380</v>
      </c>
      <c r="H1033" s="28" t="s">
        <v>2380</v>
      </c>
      <c r="I1033" s="26" t="s">
        <v>2378</v>
      </c>
      <c r="J1033" s="34">
        <v>43676</v>
      </c>
    </row>
    <row r="1034" spans="1:16" x14ac:dyDescent="0.25">
      <c r="A1034" s="34">
        <v>17</v>
      </c>
      <c r="B1034" s="112"/>
      <c r="C1034" s="112"/>
      <c r="D1034" s="28" t="s">
        <v>920</v>
      </c>
      <c r="E1034" s="28" t="s">
        <v>2389</v>
      </c>
      <c r="F1034" s="28" t="s">
        <v>2376</v>
      </c>
      <c r="G1034" s="34" t="s">
        <v>2380</v>
      </c>
      <c r="H1034" s="28" t="s">
        <v>2380</v>
      </c>
      <c r="I1034" s="26" t="s">
        <v>2378</v>
      </c>
      <c r="J1034" s="34">
        <v>43720</v>
      </c>
    </row>
    <row r="1035" spans="1:16" x14ac:dyDescent="0.25">
      <c r="A1035" s="34">
        <v>18</v>
      </c>
      <c r="B1035" s="112"/>
      <c r="C1035" s="112"/>
      <c r="D1035" s="28" t="s">
        <v>921</v>
      </c>
      <c r="E1035" s="28" t="s">
        <v>2389</v>
      </c>
      <c r="F1035" s="28" t="s">
        <v>2383</v>
      </c>
      <c r="G1035" s="34" t="s">
        <v>2380</v>
      </c>
      <c r="H1035" s="28" t="s">
        <v>2399</v>
      </c>
      <c r="I1035" s="26" t="s">
        <v>2380</v>
      </c>
      <c r="J1035" s="34">
        <v>43720</v>
      </c>
    </row>
    <row r="1036" spans="1:16" x14ac:dyDescent="0.25">
      <c r="A1036" s="34">
        <v>19</v>
      </c>
      <c r="B1036" s="112"/>
      <c r="C1036" s="112"/>
      <c r="D1036" s="28" t="s">
        <v>923</v>
      </c>
      <c r="E1036" s="28" t="s">
        <v>2383</v>
      </c>
      <c r="F1036" s="28" t="s">
        <v>2389</v>
      </c>
      <c r="G1036" s="34" t="s">
        <v>2383</v>
      </c>
      <c r="H1036" s="28" t="s">
        <v>2378</v>
      </c>
      <c r="I1036" s="26" t="s">
        <v>2380</v>
      </c>
      <c r="J1036" s="34">
        <v>43663</v>
      </c>
    </row>
    <row r="1037" spans="1:16" x14ac:dyDescent="0.25">
      <c r="A1037" s="34">
        <v>20</v>
      </c>
      <c r="B1037" s="112"/>
      <c r="C1037" s="112"/>
      <c r="D1037" s="28" t="s">
        <v>924</v>
      </c>
      <c r="E1037" s="28" t="s">
        <v>2389</v>
      </c>
      <c r="F1037" s="28" t="s">
        <v>2383</v>
      </c>
      <c r="G1037" s="34" t="s">
        <v>2380</v>
      </c>
      <c r="H1037" s="28" t="s">
        <v>2399</v>
      </c>
      <c r="I1037" s="26" t="s">
        <v>2380</v>
      </c>
      <c r="J1037" s="34">
        <v>43663</v>
      </c>
    </row>
    <row r="1038" spans="1:16" x14ac:dyDescent="0.25">
      <c r="A1038" s="34">
        <v>21</v>
      </c>
      <c r="B1038" s="112"/>
      <c r="C1038" s="112"/>
      <c r="D1038" s="28" t="s">
        <v>925</v>
      </c>
      <c r="E1038" s="28" t="s">
        <v>2407</v>
      </c>
      <c r="F1038" s="28" t="s">
        <v>2396</v>
      </c>
      <c r="G1038" s="34" t="s">
        <v>2380</v>
      </c>
      <c r="H1038" s="29" t="s">
        <v>2407</v>
      </c>
      <c r="I1038" s="26" t="s">
        <v>2380</v>
      </c>
      <c r="J1038" s="34">
        <v>43630</v>
      </c>
    </row>
    <row r="1039" spans="1:16" x14ac:dyDescent="0.25">
      <c r="A1039" s="34">
        <v>22</v>
      </c>
      <c r="B1039" s="112"/>
      <c r="C1039" s="112"/>
      <c r="D1039" s="28" t="s">
        <v>926</v>
      </c>
      <c r="E1039" s="28" t="s">
        <v>2389</v>
      </c>
      <c r="F1039" s="28" t="s">
        <v>2383</v>
      </c>
      <c r="G1039" s="34" t="s">
        <v>2380</v>
      </c>
      <c r="H1039" s="29" t="s">
        <v>2407</v>
      </c>
      <c r="I1039" s="26" t="s">
        <v>2380</v>
      </c>
      <c r="J1039" s="34">
        <v>43577</v>
      </c>
    </row>
    <row r="1040" spans="1:16" x14ac:dyDescent="0.25">
      <c r="A1040" s="34">
        <v>23</v>
      </c>
      <c r="B1040" s="112"/>
      <c r="C1040" s="112"/>
      <c r="D1040" s="28" t="s">
        <v>928</v>
      </c>
      <c r="E1040" s="28" t="s">
        <v>2378</v>
      </c>
      <c r="F1040" s="28" t="s">
        <v>2383</v>
      </c>
      <c r="G1040" s="34" t="s">
        <v>2378</v>
      </c>
      <c r="H1040" s="28" t="s">
        <v>2376</v>
      </c>
      <c r="I1040" s="26" t="s">
        <v>2383</v>
      </c>
      <c r="J1040" s="34">
        <v>43577</v>
      </c>
    </row>
    <row r="1041" spans="1:11" x14ac:dyDescent="0.25">
      <c r="A1041" s="34">
        <v>24</v>
      </c>
      <c r="B1041" s="112"/>
      <c r="C1041" s="112"/>
      <c r="D1041" s="28" t="s">
        <v>929</v>
      </c>
      <c r="E1041" s="28" t="s">
        <v>2389</v>
      </c>
      <c r="F1041" s="28" t="s">
        <v>2383</v>
      </c>
      <c r="G1041" s="34" t="s">
        <v>2378</v>
      </c>
      <c r="H1041" s="28" t="s">
        <v>2376</v>
      </c>
      <c r="I1041" s="26" t="s">
        <v>2380</v>
      </c>
      <c r="J1041" s="34">
        <v>43577</v>
      </c>
    </row>
    <row r="1042" spans="1:11" x14ac:dyDescent="0.25">
      <c r="A1042" s="34">
        <v>25</v>
      </c>
      <c r="B1042" s="112"/>
      <c r="C1042" s="112"/>
      <c r="D1042" s="28" t="s">
        <v>930</v>
      </c>
      <c r="E1042" s="28" t="s">
        <v>2378</v>
      </c>
      <c r="F1042" s="28" t="s">
        <v>2383</v>
      </c>
      <c r="G1042" s="34" t="s">
        <v>2380</v>
      </c>
      <c r="H1042" s="28" t="s">
        <v>2383</v>
      </c>
      <c r="I1042" s="26" t="s">
        <v>2380</v>
      </c>
      <c r="J1042" s="34">
        <v>43570</v>
      </c>
    </row>
    <row r="1043" spans="1:11" x14ac:dyDescent="0.25">
      <c r="A1043" s="34">
        <v>26</v>
      </c>
      <c r="B1043" s="112"/>
      <c r="C1043" s="112"/>
      <c r="D1043" s="28" t="s">
        <v>931</v>
      </c>
      <c r="E1043" s="28" t="s">
        <v>2376</v>
      </c>
      <c r="F1043" s="28" t="s">
        <v>2383</v>
      </c>
      <c r="G1043" s="34" t="s">
        <v>2380</v>
      </c>
      <c r="H1043" s="29" t="s">
        <v>2407</v>
      </c>
      <c r="I1043" s="26" t="s">
        <v>2380</v>
      </c>
      <c r="J1043" s="34">
        <v>43564</v>
      </c>
    </row>
    <row r="1044" spans="1:11" x14ac:dyDescent="0.25">
      <c r="A1044" s="34">
        <v>27</v>
      </c>
      <c r="B1044" s="112"/>
      <c r="C1044" s="112"/>
      <c r="D1044" s="28" t="s">
        <v>932</v>
      </c>
      <c r="E1044" s="28" t="s">
        <v>2407</v>
      </c>
      <c r="F1044" s="28" t="s">
        <v>2383</v>
      </c>
      <c r="G1044" s="34" t="s">
        <v>2378</v>
      </c>
      <c r="H1044" s="28" t="s">
        <v>2376</v>
      </c>
      <c r="I1044" s="26" t="s">
        <v>2383</v>
      </c>
      <c r="J1044" s="34">
        <v>43564</v>
      </c>
    </row>
    <row r="1045" spans="1:11" x14ac:dyDescent="0.25">
      <c r="A1045" s="34">
        <v>28</v>
      </c>
      <c r="B1045" s="112"/>
      <c r="C1045" s="112"/>
      <c r="D1045" s="28" t="s">
        <v>933</v>
      </c>
      <c r="E1045" s="28" t="s">
        <v>2389</v>
      </c>
      <c r="F1045" s="28" t="s">
        <v>2383</v>
      </c>
      <c r="G1045" s="34" t="s">
        <v>2378</v>
      </c>
      <c r="H1045" s="29" t="s">
        <v>2407</v>
      </c>
      <c r="I1045" s="26" t="s">
        <v>2376</v>
      </c>
      <c r="J1045" s="34">
        <v>43564</v>
      </c>
    </row>
    <row r="1046" spans="1:11" x14ac:dyDescent="0.25">
      <c r="A1046" s="34">
        <v>29</v>
      </c>
      <c r="B1046" s="112"/>
      <c r="C1046" s="112"/>
      <c r="D1046" s="28" t="s">
        <v>934</v>
      </c>
      <c r="E1046" s="28" t="s">
        <v>2389</v>
      </c>
      <c r="F1046" s="28" t="s">
        <v>2396</v>
      </c>
      <c r="G1046" s="34" t="s">
        <v>2378</v>
      </c>
      <c r="H1046" s="29" t="s">
        <v>2407</v>
      </c>
      <c r="I1046" s="26" t="s">
        <v>2383</v>
      </c>
      <c r="J1046" s="34">
        <v>43577</v>
      </c>
    </row>
    <row r="1047" spans="1:11" x14ac:dyDescent="0.25">
      <c r="A1047" s="34">
        <v>30</v>
      </c>
      <c r="B1047" s="112"/>
      <c r="C1047" s="112"/>
      <c r="D1047" s="28" t="s">
        <v>935</v>
      </c>
      <c r="E1047" s="28" t="s">
        <v>2392</v>
      </c>
      <c r="F1047" s="28" t="s">
        <v>2383</v>
      </c>
      <c r="G1047" s="34" t="s">
        <v>2380</v>
      </c>
      <c r="H1047" s="29" t="s">
        <v>2407</v>
      </c>
      <c r="I1047" s="26" t="s">
        <v>2383</v>
      </c>
      <c r="J1047" s="34">
        <v>43558</v>
      </c>
    </row>
    <row r="1048" spans="1:11" x14ac:dyDescent="0.25">
      <c r="A1048" s="34">
        <v>31</v>
      </c>
      <c r="B1048" s="112"/>
      <c r="C1048" s="112"/>
      <c r="D1048" s="28" t="s">
        <v>936</v>
      </c>
      <c r="E1048" s="28" t="s">
        <v>2389</v>
      </c>
      <c r="F1048" s="28" t="s">
        <v>2383</v>
      </c>
      <c r="G1048" s="48" t="s">
        <v>2380</v>
      </c>
      <c r="H1048" s="29" t="s">
        <v>2400</v>
      </c>
      <c r="I1048" s="4" t="s">
        <v>2383</v>
      </c>
      <c r="J1048" s="48">
        <v>43447</v>
      </c>
      <c r="K1048" s="41" t="s">
        <v>2370</v>
      </c>
    </row>
    <row r="1049" spans="1:11" x14ac:dyDescent="0.25">
      <c r="A1049" s="34">
        <v>32</v>
      </c>
      <c r="B1049" s="112"/>
      <c r="C1049" s="112"/>
      <c r="D1049" s="28" t="s">
        <v>937</v>
      </c>
      <c r="E1049" s="28" t="s">
        <v>2396</v>
      </c>
      <c r="F1049" s="28" t="s">
        <v>2383</v>
      </c>
      <c r="G1049" s="48" t="s">
        <v>2380</v>
      </c>
      <c r="H1049" s="29" t="s">
        <v>2376</v>
      </c>
      <c r="I1049" s="4" t="s">
        <v>2380</v>
      </c>
      <c r="J1049" s="48">
        <v>43299</v>
      </c>
      <c r="K1049" s="41" t="s">
        <v>2371</v>
      </c>
    </row>
    <row r="1050" spans="1:11" x14ac:dyDescent="0.25">
      <c r="A1050" s="34">
        <v>33</v>
      </c>
      <c r="B1050" s="112"/>
      <c r="C1050" s="112"/>
      <c r="D1050" s="28" t="s">
        <v>938</v>
      </c>
      <c r="E1050" s="28" t="s">
        <v>2378</v>
      </c>
      <c r="F1050" s="28" t="s">
        <v>2389</v>
      </c>
      <c r="G1050" s="48" t="s">
        <v>2380</v>
      </c>
      <c r="H1050" s="29" t="s">
        <v>2400</v>
      </c>
      <c r="I1050" s="4" t="s">
        <v>2383</v>
      </c>
      <c r="J1050" s="48">
        <v>43551</v>
      </c>
    </row>
    <row r="1051" spans="1:11" x14ac:dyDescent="0.25">
      <c r="A1051" s="34">
        <v>34</v>
      </c>
      <c r="B1051" s="112"/>
      <c r="C1051" s="112"/>
      <c r="D1051" s="28" t="s">
        <v>939</v>
      </c>
      <c r="E1051" s="28" t="s">
        <v>2389</v>
      </c>
      <c r="F1051" s="28" t="s">
        <v>2383</v>
      </c>
      <c r="G1051" s="48" t="s">
        <v>2380</v>
      </c>
      <c r="H1051" s="29" t="s">
        <v>2383</v>
      </c>
      <c r="I1051" s="4" t="s">
        <v>2383</v>
      </c>
      <c r="J1051" s="48">
        <v>43551</v>
      </c>
    </row>
    <row r="1052" spans="1:11" x14ac:dyDescent="0.25">
      <c r="A1052" s="34">
        <v>35</v>
      </c>
      <c r="B1052" s="112"/>
      <c r="C1052" s="112"/>
      <c r="D1052" s="28" t="s">
        <v>940</v>
      </c>
      <c r="E1052" s="28" t="s">
        <v>2389</v>
      </c>
      <c r="F1052" s="28" t="s">
        <v>2389</v>
      </c>
      <c r="G1052" s="48" t="s">
        <v>2383</v>
      </c>
      <c r="H1052" s="31" t="s">
        <v>2407</v>
      </c>
      <c r="I1052" s="4" t="s">
        <v>2383</v>
      </c>
      <c r="J1052" s="48">
        <v>43507</v>
      </c>
    </row>
    <row r="1053" spans="1:11" x14ac:dyDescent="0.25">
      <c r="A1053" s="34">
        <v>36</v>
      </c>
      <c r="B1053" s="112"/>
      <c r="C1053" s="112"/>
      <c r="D1053" s="28" t="s">
        <v>941</v>
      </c>
      <c r="E1053" s="28" t="s">
        <v>2383</v>
      </c>
      <c r="F1053" s="28" t="s">
        <v>2380</v>
      </c>
      <c r="G1053" s="48" t="s">
        <v>2383</v>
      </c>
      <c r="H1053" s="29" t="s">
        <v>2380</v>
      </c>
      <c r="I1053" s="4" t="s">
        <v>2378</v>
      </c>
      <c r="J1053" s="48">
        <v>43496</v>
      </c>
    </row>
    <row r="1054" spans="1:11" x14ac:dyDescent="0.25">
      <c r="A1054" s="34">
        <v>37</v>
      </c>
      <c r="B1054" s="112"/>
      <c r="C1054" s="112"/>
      <c r="D1054" s="28" t="s">
        <v>942</v>
      </c>
      <c r="E1054" s="28" t="s">
        <v>2383</v>
      </c>
      <c r="F1054" s="28" t="s">
        <v>2383</v>
      </c>
      <c r="G1054" s="48" t="s">
        <v>2383</v>
      </c>
      <c r="H1054" s="29" t="s">
        <v>2380</v>
      </c>
      <c r="I1054" s="4" t="s">
        <v>2378</v>
      </c>
      <c r="J1054" s="48">
        <v>43507</v>
      </c>
    </row>
    <row r="1055" spans="1:11" x14ac:dyDescent="0.25">
      <c r="A1055" s="34">
        <v>38</v>
      </c>
      <c r="B1055" s="112"/>
      <c r="C1055" s="112"/>
      <c r="D1055" s="28" t="s">
        <v>943</v>
      </c>
      <c r="E1055" s="28" t="s">
        <v>2396</v>
      </c>
      <c r="F1055" s="28" t="s">
        <v>2383</v>
      </c>
      <c r="G1055" s="48" t="s">
        <v>2378</v>
      </c>
      <c r="H1055" s="31" t="s">
        <v>2407</v>
      </c>
      <c r="I1055" s="4" t="s">
        <v>2383</v>
      </c>
      <c r="J1055" s="48">
        <v>43551</v>
      </c>
    </row>
    <row r="1056" spans="1:11" x14ac:dyDescent="0.25">
      <c r="A1056" s="34">
        <v>39</v>
      </c>
      <c r="B1056" s="112"/>
      <c r="C1056" s="112"/>
      <c r="D1056" s="28" t="s">
        <v>944</v>
      </c>
      <c r="E1056" s="28" t="s">
        <v>2383</v>
      </c>
      <c r="F1056" s="28" t="s">
        <v>2380</v>
      </c>
      <c r="G1056" s="48" t="s">
        <v>2380</v>
      </c>
      <c r="H1056" s="29" t="s">
        <v>2383</v>
      </c>
      <c r="I1056" s="4" t="s">
        <v>2378</v>
      </c>
      <c r="J1056" s="48">
        <v>43551</v>
      </c>
    </row>
    <row r="1057" spans="1:11" x14ac:dyDescent="0.25">
      <c r="A1057" s="34">
        <v>40</v>
      </c>
      <c r="B1057" s="112"/>
      <c r="C1057" s="112"/>
      <c r="D1057" s="28" t="s">
        <v>945</v>
      </c>
      <c r="E1057" s="28" t="s">
        <v>2389</v>
      </c>
      <c r="F1057" s="28" t="s">
        <v>2396</v>
      </c>
      <c r="G1057" s="48" t="s">
        <v>2383</v>
      </c>
      <c r="H1057" s="29" t="s">
        <v>2407</v>
      </c>
      <c r="I1057" s="4" t="s">
        <v>2383</v>
      </c>
      <c r="J1057" s="48">
        <v>43383</v>
      </c>
    </row>
    <row r="1058" spans="1:11" x14ac:dyDescent="0.25">
      <c r="A1058" s="34">
        <v>41</v>
      </c>
      <c r="B1058" s="112"/>
      <c r="C1058" s="112"/>
      <c r="D1058" s="28" t="s">
        <v>946</v>
      </c>
      <c r="E1058" s="28" t="s">
        <v>2389</v>
      </c>
      <c r="F1058" s="28" t="s">
        <v>2389</v>
      </c>
      <c r="G1058" s="48" t="s">
        <v>2380</v>
      </c>
      <c r="H1058" s="29" t="s">
        <v>2392</v>
      </c>
      <c r="I1058" s="4" t="s">
        <v>2380</v>
      </c>
      <c r="J1058" s="48">
        <v>43419</v>
      </c>
    </row>
    <row r="1059" spans="1:11" x14ac:dyDescent="0.25">
      <c r="A1059" s="34">
        <v>42</v>
      </c>
      <c r="B1059" s="112"/>
      <c r="C1059" s="112"/>
      <c r="D1059" s="28" t="s">
        <v>947</v>
      </c>
      <c r="E1059" s="28" t="s">
        <v>2383</v>
      </c>
      <c r="F1059" s="28" t="s">
        <v>2380</v>
      </c>
      <c r="G1059" s="48" t="s">
        <v>2378</v>
      </c>
      <c r="H1059" s="29" t="s">
        <v>2392</v>
      </c>
      <c r="I1059" s="4" t="s">
        <v>2378</v>
      </c>
      <c r="J1059" s="48">
        <v>43383</v>
      </c>
    </row>
    <row r="1060" spans="1:11" x14ac:dyDescent="0.25">
      <c r="A1060" s="34">
        <v>43</v>
      </c>
      <c r="B1060" s="112"/>
      <c r="C1060" s="112"/>
      <c r="D1060" s="28" t="s">
        <v>948</v>
      </c>
      <c r="E1060" s="28" t="s">
        <v>2389</v>
      </c>
      <c r="F1060" s="28" t="s">
        <v>2383</v>
      </c>
      <c r="G1060" s="48" t="s">
        <v>2380</v>
      </c>
      <c r="H1060" s="29" t="s">
        <v>2389</v>
      </c>
      <c r="I1060" s="4" t="s">
        <v>2380</v>
      </c>
      <c r="J1060" s="48">
        <v>43293</v>
      </c>
    </row>
    <row r="1061" spans="1:11" x14ac:dyDescent="0.25">
      <c r="A1061" s="34">
        <v>44</v>
      </c>
      <c r="B1061" s="112"/>
      <c r="C1061" s="112"/>
      <c r="D1061" s="28" t="s">
        <v>949</v>
      </c>
      <c r="E1061" s="28" t="s">
        <v>2389</v>
      </c>
      <c r="F1061" s="28" t="s">
        <v>2383</v>
      </c>
      <c r="G1061" s="48" t="s">
        <v>2380</v>
      </c>
      <c r="H1061" s="29" t="s">
        <v>2378</v>
      </c>
      <c r="I1061" s="4" t="s">
        <v>2380</v>
      </c>
      <c r="J1061" s="48">
        <v>43326</v>
      </c>
    </row>
    <row r="1062" spans="1:11" x14ac:dyDescent="0.25">
      <c r="A1062" s="34">
        <v>45</v>
      </c>
      <c r="B1062" s="112"/>
      <c r="C1062" s="112"/>
      <c r="D1062" s="28" t="s">
        <v>950</v>
      </c>
      <c r="E1062" s="28" t="s">
        <v>2389</v>
      </c>
      <c r="F1062" s="28" t="s">
        <v>2383</v>
      </c>
      <c r="G1062" s="48" t="s">
        <v>2380</v>
      </c>
      <c r="H1062" s="29" t="s">
        <v>2376</v>
      </c>
      <c r="I1062" s="4" t="s">
        <v>2376</v>
      </c>
      <c r="J1062" s="48">
        <v>43273</v>
      </c>
    </row>
    <row r="1063" spans="1:11" x14ac:dyDescent="0.25">
      <c r="A1063" s="34">
        <v>46</v>
      </c>
      <c r="B1063" s="112"/>
      <c r="C1063" s="112"/>
      <c r="D1063" s="28" t="s">
        <v>951</v>
      </c>
      <c r="E1063" s="28" t="s">
        <v>2376</v>
      </c>
      <c r="F1063" s="28" t="s">
        <v>2383</v>
      </c>
      <c r="G1063" s="48" t="s">
        <v>2378</v>
      </c>
      <c r="H1063" s="29" t="s">
        <v>2407</v>
      </c>
      <c r="I1063" s="4" t="s">
        <v>2380</v>
      </c>
      <c r="J1063" s="48">
        <v>43326</v>
      </c>
      <c r="K1063" s="41" t="s">
        <v>2372</v>
      </c>
    </row>
    <row r="1064" spans="1:11" x14ac:dyDescent="0.25">
      <c r="A1064" s="34">
        <v>47</v>
      </c>
      <c r="B1064" s="112"/>
      <c r="C1064" s="112"/>
      <c r="D1064" s="28" t="s">
        <v>952</v>
      </c>
      <c r="E1064" s="28" t="s">
        <v>2376</v>
      </c>
      <c r="F1064" s="28" t="s">
        <v>2396</v>
      </c>
      <c r="G1064" s="48" t="s">
        <v>2383</v>
      </c>
      <c r="H1064" s="29" t="s">
        <v>2387</v>
      </c>
      <c r="I1064" s="4" t="s">
        <v>2383</v>
      </c>
      <c r="J1064" s="48">
        <v>43332</v>
      </c>
    </row>
    <row r="1065" spans="1:11" x14ac:dyDescent="0.25">
      <c r="A1065" s="34">
        <v>48</v>
      </c>
      <c r="B1065" s="112"/>
      <c r="C1065" s="112"/>
      <c r="D1065" s="28" t="s">
        <v>953</v>
      </c>
      <c r="E1065" s="28" t="s">
        <v>2389</v>
      </c>
      <c r="F1065" s="28" t="s">
        <v>2383</v>
      </c>
      <c r="G1065" s="48" t="s">
        <v>2380</v>
      </c>
      <c r="H1065" s="29" t="s">
        <v>2396</v>
      </c>
      <c r="I1065" s="4" t="s">
        <v>2380</v>
      </c>
      <c r="J1065" s="48">
        <v>42902</v>
      </c>
    </row>
    <row r="1066" spans="1:11" x14ac:dyDescent="0.25">
      <c r="A1066" s="34">
        <v>49</v>
      </c>
      <c r="B1066" s="112"/>
      <c r="C1066" s="112"/>
      <c r="D1066" s="28" t="s">
        <v>954</v>
      </c>
      <c r="E1066" s="28" t="s">
        <v>2407</v>
      </c>
      <c r="F1066" s="28" t="s">
        <v>2396</v>
      </c>
      <c r="G1066" s="48" t="s">
        <v>2380</v>
      </c>
      <c r="H1066" s="29" t="s">
        <v>2378</v>
      </c>
      <c r="I1066" s="4" t="s">
        <v>2383</v>
      </c>
      <c r="J1066" s="48">
        <v>43242</v>
      </c>
    </row>
    <row r="1067" spans="1:11" x14ac:dyDescent="0.25">
      <c r="A1067" s="34">
        <v>50</v>
      </c>
      <c r="B1067" s="112"/>
      <c r="C1067" s="112"/>
      <c r="D1067" s="28" t="s">
        <v>955</v>
      </c>
      <c r="E1067" s="28" t="s">
        <v>2389</v>
      </c>
      <c r="F1067" s="28" t="s">
        <v>2383</v>
      </c>
      <c r="G1067" s="48" t="s">
        <v>2383</v>
      </c>
      <c r="H1067" s="29" t="s">
        <v>2400</v>
      </c>
      <c r="I1067" s="4" t="s">
        <v>2383</v>
      </c>
      <c r="J1067" s="48">
        <v>43277</v>
      </c>
    </row>
    <row r="1068" spans="1:11" x14ac:dyDescent="0.25">
      <c r="A1068" s="34">
        <v>51</v>
      </c>
      <c r="B1068" s="112"/>
      <c r="C1068" s="112"/>
      <c r="D1068" s="28" t="s">
        <v>956</v>
      </c>
      <c r="E1068" s="28" t="s">
        <v>2389</v>
      </c>
      <c r="F1068" s="28" t="s">
        <v>2392</v>
      </c>
      <c r="G1068" s="48" t="s">
        <v>2383</v>
      </c>
      <c r="H1068" s="29" t="s">
        <v>2400</v>
      </c>
      <c r="I1068" s="4" t="s">
        <v>2383</v>
      </c>
      <c r="J1068" s="48">
        <v>43277</v>
      </c>
    </row>
    <row r="1069" spans="1:11" x14ac:dyDescent="0.25">
      <c r="A1069" s="34">
        <v>52</v>
      </c>
      <c r="B1069" s="112"/>
      <c r="C1069" s="112"/>
      <c r="D1069" s="28" t="s">
        <v>957</v>
      </c>
      <c r="E1069" s="28" t="s">
        <v>2389</v>
      </c>
      <c r="F1069" s="28" t="s">
        <v>2383</v>
      </c>
      <c r="G1069" s="48" t="s">
        <v>2380</v>
      </c>
      <c r="H1069" s="29" t="s">
        <v>2380</v>
      </c>
      <c r="I1069" s="4" t="s">
        <v>2383</v>
      </c>
      <c r="J1069" s="48">
        <v>43277</v>
      </c>
    </row>
    <row r="1070" spans="1:11" x14ac:dyDescent="0.25">
      <c r="A1070" s="34">
        <v>53</v>
      </c>
      <c r="B1070" s="112"/>
      <c r="C1070" s="112"/>
      <c r="D1070" s="28" t="s">
        <v>958</v>
      </c>
      <c r="E1070" s="28" t="s">
        <v>2383</v>
      </c>
      <c r="F1070" s="28" t="s">
        <v>2380</v>
      </c>
      <c r="G1070" s="48" t="s">
        <v>2380</v>
      </c>
      <c r="H1070" s="29" t="s">
        <v>2383</v>
      </c>
      <c r="I1070" s="4" t="s">
        <v>2380</v>
      </c>
      <c r="J1070" s="48">
        <v>43551</v>
      </c>
    </row>
    <row r="1071" spans="1:11" x14ac:dyDescent="0.25">
      <c r="A1071" s="34">
        <v>54</v>
      </c>
      <c r="B1071" s="112"/>
      <c r="C1071" s="112"/>
      <c r="D1071" s="28" t="s">
        <v>959</v>
      </c>
      <c r="E1071" s="28" t="s">
        <v>2383</v>
      </c>
      <c r="F1071" s="28" t="s">
        <v>2380</v>
      </c>
      <c r="G1071" s="48" t="s">
        <v>2380</v>
      </c>
      <c r="H1071" s="29" t="s">
        <v>2388</v>
      </c>
      <c r="I1071" s="4" t="s">
        <v>2380</v>
      </c>
      <c r="J1071" s="48">
        <v>43256</v>
      </c>
    </row>
    <row r="1072" spans="1:11" x14ac:dyDescent="0.25">
      <c r="A1072" s="34">
        <v>55</v>
      </c>
      <c r="B1072" s="112"/>
      <c r="C1072" s="112"/>
      <c r="D1072" s="28" t="s">
        <v>960</v>
      </c>
      <c r="E1072" s="28" t="s">
        <v>2389</v>
      </c>
      <c r="F1072" s="28" t="s">
        <v>2389</v>
      </c>
      <c r="G1072" s="48" t="s">
        <v>2378</v>
      </c>
      <c r="H1072" s="29" t="s">
        <v>2383</v>
      </c>
      <c r="I1072" s="4" t="s">
        <v>2380</v>
      </c>
      <c r="J1072" s="48">
        <v>43256</v>
      </c>
    </row>
    <row r="1073" spans="1:11" x14ac:dyDescent="0.25">
      <c r="A1073" s="34">
        <v>56</v>
      </c>
      <c r="B1073" s="112"/>
      <c r="C1073" s="112"/>
      <c r="D1073" s="28" t="s">
        <v>961</v>
      </c>
      <c r="E1073" s="28" t="s">
        <v>2396</v>
      </c>
      <c r="F1073" s="28" t="s">
        <v>2383</v>
      </c>
      <c r="G1073" s="48" t="s">
        <v>2380</v>
      </c>
      <c r="H1073" s="29" t="s">
        <v>2407</v>
      </c>
      <c r="I1073" s="4" t="s">
        <v>2378</v>
      </c>
      <c r="J1073" s="48">
        <v>43214</v>
      </c>
    </row>
    <row r="1074" spans="1:11" x14ac:dyDescent="0.25">
      <c r="A1074" s="34">
        <v>57</v>
      </c>
      <c r="B1074" s="112"/>
      <c r="C1074" s="112"/>
      <c r="D1074" s="28" t="s">
        <v>962</v>
      </c>
      <c r="E1074" s="28" t="s">
        <v>2378</v>
      </c>
      <c r="F1074" s="28" t="s">
        <v>2389</v>
      </c>
      <c r="G1074" s="48" t="s">
        <v>2380</v>
      </c>
      <c r="H1074" s="29" t="s">
        <v>2383</v>
      </c>
      <c r="I1074" s="4" t="s">
        <v>2380</v>
      </c>
      <c r="J1074" s="48">
        <v>42818</v>
      </c>
    </row>
    <row r="1075" spans="1:11" x14ac:dyDescent="0.25">
      <c r="A1075" s="34">
        <v>58</v>
      </c>
      <c r="B1075" s="112"/>
      <c r="C1075" s="112"/>
      <c r="D1075" s="28" t="s">
        <v>963</v>
      </c>
      <c r="E1075" s="28" t="s">
        <v>2383</v>
      </c>
      <c r="F1075" s="28" t="s">
        <v>2380</v>
      </c>
      <c r="G1075" s="48" t="s">
        <v>2378</v>
      </c>
      <c r="H1075" s="29" t="s">
        <v>2376</v>
      </c>
      <c r="I1075" s="4" t="s">
        <v>2378</v>
      </c>
      <c r="J1075" s="48">
        <v>42629</v>
      </c>
      <c r="K1075" s="41" t="s">
        <v>2373</v>
      </c>
    </row>
    <row r="1076" spans="1:11" x14ac:dyDescent="0.25">
      <c r="A1076" s="34">
        <v>59</v>
      </c>
      <c r="B1076" s="112"/>
      <c r="C1076" s="112"/>
      <c r="D1076" s="28" t="s">
        <v>964</v>
      </c>
      <c r="E1076" s="28" t="s">
        <v>2378</v>
      </c>
      <c r="F1076" s="28" t="s">
        <v>2383</v>
      </c>
      <c r="G1076" s="48" t="s">
        <v>2378</v>
      </c>
      <c r="H1076" s="29" t="s">
        <v>2376</v>
      </c>
      <c r="I1076" s="4" t="s">
        <v>2376</v>
      </c>
      <c r="J1076" s="48">
        <v>42838</v>
      </c>
    </row>
    <row r="1077" spans="1:11" x14ac:dyDescent="0.25">
      <c r="A1077" s="34">
        <v>60</v>
      </c>
      <c r="B1077" s="112"/>
      <c r="C1077" s="112"/>
      <c r="D1077" s="28" t="s">
        <v>965</v>
      </c>
      <c r="E1077" s="28" t="s">
        <v>2396</v>
      </c>
      <c r="F1077" s="28" t="s">
        <v>2383</v>
      </c>
      <c r="G1077" s="48" t="s">
        <v>2383</v>
      </c>
      <c r="H1077" s="29" t="s">
        <v>2400</v>
      </c>
      <c r="I1077" s="4" t="s">
        <v>2380</v>
      </c>
      <c r="J1077" s="48">
        <v>42838</v>
      </c>
    </row>
    <row r="1078" spans="1:11" x14ac:dyDescent="0.25">
      <c r="A1078" s="34">
        <v>61</v>
      </c>
      <c r="B1078" s="112"/>
      <c r="C1078" s="112"/>
      <c r="D1078" s="28" t="s">
        <v>966</v>
      </c>
      <c r="E1078" s="28" t="s">
        <v>2383</v>
      </c>
      <c r="F1078" s="28" t="s">
        <v>2380</v>
      </c>
      <c r="G1078" s="48" t="s">
        <v>2380</v>
      </c>
      <c r="H1078" s="29" t="s">
        <v>2376</v>
      </c>
      <c r="I1078" s="4" t="s">
        <v>2378</v>
      </c>
      <c r="J1078" s="48">
        <v>42650</v>
      </c>
    </row>
    <row r="1079" spans="1:11" x14ac:dyDescent="0.25">
      <c r="D1079" s="28"/>
      <c r="E1079" s="28"/>
      <c r="F1079" s="28"/>
    </row>
    <row r="1080" spans="1:11" x14ac:dyDescent="0.25">
      <c r="D1080" s="28"/>
      <c r="E1080" s="28"/>
      <c r="F1080" s="28"/>
    </row>
    <row r="1081" spans="1:11" x14ac:dyDescent="0.25">
      <c r="D1081" s="28"/>
      <c r="E1081" s="28"/>
      <c r="F1081" s="28"/>
    </row>
    <row r="1082" spans="1:11" x14ac:dyDescent="0.25">
      <c r="C1082" s="34" t="s">
        <v>2409</v>
      </c>
      <c r="D1082" s="28"/>
      <c r="E1082" s="28"/>
      <c r="F1082" s="28"/>
    </row>
    <row r="1083" spans="1:11" x14ac:dyDescent="0.25">
      <c r="D1083" s="28"/>
      <c r="E1083" s="28"/>
      <c r="F1083" s="28"/>
    </row>
    <row r="1084" spans="1:11" x14ac:dyDescent="0.25">
      <c r="D1084" s="28"/>
      <c r="E1084" s="28"/>
      <c r="F1084" s="28"/>
    </row>
    <row r="1085" spans="1:11" x14ac:dyDescent="0.25">
      <c r="D1085" s="28"/>
      <c r="E1085" s="28"/>
      <c r="F1085" s="28"/>
    </row>
    <row r="1086" spans="1:11" x14ac:dyDescent="0.25">
      <c r="D1086" s="28"/>
      <c r="E1086" s="28"/>
      <c r="F1086" s="28"/>
    </row>
    <row r="1087" spans="1:11" x14ac:dyDescent="0.25">
      <c r="D1087" s="49"/>
      <c r="E1087" s="49"/>
      <c r="F1087" s="28"/>
    </row>
    <row r="1088" spans="1:11" x14ac:dyDescent="0.25">
      <c r="D1088" s="49"/>
      <c r="E1088" s="49"/>
      <c r="F1088" s="28"/>
    </row>
    <row r="1089" spans="4:6" x14ac:dyDescent="0.25">
      <c r="D1089" s="49"/>
      <c r="E1089" s="49"/>
      <c r="F1089" s="28"/>
    </row>
    <row r="1090" spans="4:6" x14ac:dyDescent="0.25">
      <c r="D1090" s="49"/>
      <c r="E1090" s="49"/>
      <c r="F1090" s="28"/>
    </row>
    <row r="1091" spans="4:6" x14ac:dyDescent="0.25">
      <c r="D1091" s="50"/>
      <c r="E1091" s="51"/>
    </row>
    <row r="1092" spans="4:6" x14ac:dyDescent="0.25">
      <c r="D1092" s="50"/>
      <c r="E1092" s="51"/>
    </row>
    <row r="1093" spans="4:6" x14ac:dyDescent="0.25">
      <c r="D1093" s="50"/>
      <c r="E1093" s="51"/>
    </row>
    <row r="1094" spans="4:6" x14ac:dyDescent="0.25">
      <c r="D1094" s="50"/>
      <c r="E1094" s="51"/>
    </row>
    <row r="1095" spans="4:6" x14ac:dyDescent="0.25">
      <c r="D1095" s="50"/>
      <c r="E1095" s="51"/>
    </row>
    <row r="1096" spans="4:6" x14ac:dyDescent="0.25">
      <c r="D1096" s="50"/>
      <c r="E1096" s="51"/>
    </row>
    <row r="1097" spans="4:6" x14ac:dyDescent="0.25">
      <c r="D1097" s="50"/>
      <c r="E1097" s="51"/>
    </row>
    <row r="1098" spans="4:6" x14ac:dyDescent="0.25">
      <c r="D1098" s="50"/>
      <c r="E1098" s="51"/>
    </row>
    <row r="1099" spans="4:6" x14ac:dyDescent="0.25">
      <c r="D1099" s="50"/>
      <c r="E1099" s="51"/>
    </row>
    <row r="1100" spans="4:6" x14ac:dyDescent="0.25">
      <c r="D1100" s="50"/>
      <c r="E1100" s="51"/>
    </row>
    <row r="1101" spans="4:6" x14ac:dyDescent="0.25">
      <c r="D1101" s="50"/>
      <c r="E1101" s="51"/>
    </row>
    <row r="1102" spans="4:6" x14ac:dyDescent="0.25">
      <c r="D1102" s="50"/>
      <c r="E1102" s="51"/>
    </row>
    <row r="1103" spans="4:6" x14ac:dyDescent="0.25">
      <c r="D1103" s="50"/>
      <c r="E1103" s="51"/>
    </row>
    <row r="1104" spans="4:6" x14ac:dyDescent="0.25">
      <c r="D1104" s="50"/>
      <c r="E1104" s="51"/>
    </row>
    <row r="1105" spans="4:5" x14ac:dyDescent="0.25">
      <c r="D1105" s="50"/>
      <c r="E1105" s="51"/>
    </row>
    <row r="1106" spans="4:5" x14ac:dyDescent="0.25">
      <c r="D1106" s="50"/>
      <c r="E1106" s="51"/>
    </row>
    <row r="1107" spans="4:5" x14ac:dyDescent="0.25">
      <c r="D1107" s="50"/>
      <c r="E1107" s="51"/>
    </row>
    <row r="1108" spans="4:5" x14ac:dyDescent="0.25">
      <c r="D1108" s="50"/>
      <c r="E1108" s="51"/>
    </row>
    <row r="1109" spans="4:5" x14ac:dyDescent="0.25">
      <c r="D1109" s="50"/>
      <c r="E1109" s="51"/>
    </row>
    <row r="1110" spans="4:5" x14ac:dyDescent="0.25">
      <c r="D1110" s="50"/>
      <c r="E1110" s="51"/>
    </row>
    <row r="1111" spans="4:5" x14ac:dyDescent="0.25">
      <c r="D1111" s="50"/>
      <c r="E1111" s="51"/>
    </row>
    <row r="1112" spans="4:5" x14ac:dyDescent="0.25">
      <c r="D1112" s="50"/>
      <c r="E1112" s="51"/>
    </row>
    <row r="1113" spans="4:5" x14ac:dyDescent="0.25">
      <c r="D1113" s="50"/>
      <c r="E1113" s="51"/>
    </row>
    <row r="1114" spans="4:5" x14ac:dyDescent="0.25">
      <c r="D1114" s="50"/>
      <c r="E1114" s="51"/>
    </row>
    <row r="1115" spans="4:5" x14ac:dyDescent="0.25">
      <c r="D1115" s="50"/>
      <c r="E1115" s="51"/>
    </row>
    <row r="1116" spans="4:5" x14ac:dyDescent="0.25">
      <c r="D1116" s="50"/>
      <c r="E1116" s="51"/>
    </row>
    <row r="1117" spans="4:5" x14ac:dyDescent="0.25">
      <c r="D1117" s="50"/>
      <c r="E1117" s="51"/>
    </row>
    <row r="1118" spans="4:5" x14ac:dyDescent="0.25">
      <c r="D1118" s="50"/>
      <c r="E1118" s="51"/>
    </row>
    <row r="1119" spans="4:5" x14ac:dyDescent="0.25">
      <c r="D1119" s="50"/>
      <c r="E1119" s="51"/>
    </row>
    <row r="1120" spans="4:5" x14ac:dyDescent="0.25">
      <c r="D1120" s="50"/>
      <c r="E1120" s="51"/>
    </row>
    <row r="1121" spans="4:5" x14ac:dyDescent="0.25">
      <c r="D1121" s="50"/>
      <c r="E1121" s="51"/>
    </row>
    <row r="1122" spans="4:5" x14ac:dyDescent="0.25">
      <c r="D1122" s="50"/>
      <c r="E1122" s="51"/>
    </row>
    <row r="1123" spans="4:5" x14ac:dyDescent="0.25">
      <c r="D1123" s="50"/>
      <c r="E1123" s="51"/>
    </row>
    <row r="1124" spans="4:5" x14ac:dyDescent="0.25">
      <c r="D1124" s="50"/>
      <c r="E1124" s="51"/>
    </row>
    <row r="1125" spans="4:5" x14ac:dyDescent="0.25">
      <c r="D1125" s="50"/>
      <c r="E1125" s="51"/>
    </row>
    <row r="1126" spans="4:5" x14ac:dyDescent="0.25">
      <c r="D1126" s="50"/>
      <c r="E1126" s="51"/>
    </row>
    <row r="1127" spans="4:5" x14ac:dyDescent="0.25">
      <c r="D1127" s="50"/>
      <c r="E1127" s="51"/>
    </row>
    <row r="1128" spans="4:5" x14ac:dyDescent="0.25">
      <c r="D1128" s="50"/>
      <c r="E1128" s="51"/>
    </row>
    <row r="1129" spans="4:5" x14ac:dyDescent="0.25">
      <c r="D1129" s="50"/>
      <c r="E1129" s="51"/>
    </row>
    <row r="1130" spans="4:5" x14ac:dyDescent="0.25">
      <c r="D1130" s="50"/>
      <c r="E1130" s="51"/>
    </row>
    <row r="1131" spans="4:5" x14ac:dyDescent="0.25">
      <c r="D1131" s="50"/>
      <c r="E1131" s="51"/>
    </row>
    <row r="1132" spans="4:5" x14ac:dyDescent="0.25">
      <c r="D1132" s="50"/>
      <c r="E1132" s="51"/>
    </row>
    <row r="1133" spans="4:5" x14ac:dyDescent="0.25">
      <c r="D1133" s="50"/>
      <c r="E1133" s="51"/>
    </row>
    <row r="1134" spans="4:5" x14ac:dyDescent="0.25">
      <c r="D1134" s="50"/>
      <c r="E1134" s="51"/>
    </row>
    <row r="1135" spans="4:5" x14ac:dyDescent="0.25">
      <c r="D1135" s="50"/>
      <c r="E1135" s="51"/>
    </row>
    <row r="1136" spans="4:5" x14ac:dyDescent="0.25">
      <c r="D1136" s="50"/>
      <c r="E1136" s="51"/>
    </row>
    <row r="1137" spans="4:5" x14ac:dyDescent="0.25">
      <c r="D1137" s="50"/>
      <c r="E1137" s="51"/>
    </row>
    <row r="1138" spans="4:5" x14ac:dyDescent="0.25">
      <c r="D1138" s="50"/>
      <c r="E1138" s="51"/>
    </row>
    <row r="1139" spans="4:5" x14ac:dyDescent="0.25">
      <c r="D1139" s="50"/>
      <c r="E1139" s="51"/>
    </row>
    <row r="1140" spans="4:5" x14ac:dyDescent="0.25">
      <c r="D1140" s="50"/>
      <c r="E1140" s="51"/>
    </row>
    <row r="1141" spans="4:5" x14ac:dyDescent="0.25">
      <c r="D1141" s="50"/>
      <c r="E1141" s="51"/>
    </row>
    <row r="1142" spans="4:5" x14ac:dyDescent="0.25">
      <c r="D1142" s="50"/>
      <c r="E1142" s="51"/>
    </row>
    <row r="1143" spans="4:5" x14ac:dyDescent="0.25">
      <c r="D1143" s="50"/>
      <c r="E1143" s="51"/>
    </row>
    <row r="1144" spans="4:5" x14ac:dyDescent="0.25">
      <c r="D1144" s="50"/>
      <c r="E1144" s="51"/>
    </row>
    <row r="1145" spans="4:5" x14ac:dyDescent="0.25">
      <c r="D1145" s="50"/>
      <c r="E1145" s="51"/>
    </row>
    <row r="1146" spans="4:5" x14ac:dyDescent="0.25">
      <c r="D1146" s="50"/>
      <c r="E1146" s="51"/>
    </row>
    <row r="1147" spans="4:5" x14ac:dyDescent="0.25">
      <c r="D1147" s="50"/>
      <c r="E1147" s="51"/>
    </row>
    <row r="1148" spans="4:5" x14ac:dyDescent="0.25">
      <c r="D1148" s="50"/>
      <c r="E1148" s="51"/>
    </row>
    <row r="1149" spans="4:5" x14ac:dyDescent="0.25">
      <c r="D1149" s="50"/>
      <c r="E1149" s="51"/>
    </row>
    <row r="1150" spans="4:5" x14ac:dyDescent="0.25">
      <c r="D1150" s="50"/>
      <c r="E1150" s="51"/>
    </row>
    <row r="1151" spans="4:5" x14ac:dyDescent="0.25">
      <c r="D1151" s="50"/>
      <c r="E1151" s="51"/>
    </row>
    <row r="1152" spans="4:5" x14ac:dyDescent="0.25">
      <c r="D1152" s="50"/>
      <c r="E1152" s="51"/>
    </row>
    <row r="1153" spans="4:5" x14ac:dyDescent="0.25">
      <c r="D1153" s="50"/>
      <c r="E1153" s="51"/>
    </row>
    <row r="1154" spans="4:5" x14ac:dyDescent="0.25">
      <c r="D1154" s="50"/>
      <c r="E1154" s="51"/>
    </row>
    <row r="1155" spans="4:5" x14ac:dyDescent="0.25">
      <c r="D1155" s="50"/>
      <c r="E1155" s="51"/>
    </row>
    <row r="1156" spans="4:5" x14ac:dyDescent="0.25">
      <c r="D1156" s="50"/>
      <c r="E1156" s="51"/>
    </row>
    <row r="1157" spans="4:5" x14ac:dyDescent="0.25">
      <c r="D1157" s="50"/>
      <c r="E1157" s="51"/>
    </row>
    <row r="1158" spans="4:5" x14ac:dyDescent="0.25">
      <c r="D1158" s="50"/>
      <c r="E1158" s="51"/>
    </row>
    <row r="1159" spans="4:5" x14ac:dyDescent="0.25">
      <c r="D1159" s="50"/>
      <c r="E1159" s="51"/>
    </row>
    <row r="1160" spans="4:5" x14ac:dyDescent="0.25">
      <c r="D1160" s="50"/>
      <c r="E1160" s="51"/>
    </row>
    <row r="1161" spans="4:5" x14ac:dyDescent="0.25">
      <c r="D1161" s="50"/>
      <c r="E1161" s="51"/>
    </row>
    <row r="1162" spans="4:5" x14ac:dyDescent="0.25">
      <c r="D1162" s="50"/>
      <c r="E1162" s="51"/>
    </row>
    <row r="1163" spans="4:5" x14ac:dyDescent="0.25">
      <c r="D1163" s="50"/>
      <c r="E1163" s="51"/>
    </row>
    <row r="1164" spans="4:5" x14ac:dyDescent="0.25">
      <c r="D1164" s="50"/>
      <c r="E1164" s="51"/>
    </row>
    <row r="1165" spans="4:5" x14ac:dyDescent="0.25">
      <c r="D1165" s="50"/>
      <c r="E1165" s="51"/>
    </row>
    <row r="1166" spans="4:5" x14ac:dyDescent="0.25">
      <c r="D1166" s="50"/>
      <c r="E1166" s="51"/>
    </row>
    <row r="1167" spans="4:5" x14ac:dyDescent="0.25">
      <c r="D1167" s="50"/>
      <c r="E1167" s="51"/>
    </row>
    <row r="1168" spans="4:5" x14ac:dyDescent="0.25">
      <c r="D1168" s="50"/>
      <c r="E1168" s="51"/>
    </row>
    <row r="1169" spans="4:5" x14ac:dyDescent="0.25">
      <c r="D1169" s="50"/>
      <c r="E1169" s="51"/>
    </row>
    <row r="1170" spans="4:5" x14ac:dyDescent="0.25">
      <c r="D1170" s="50"/>
      <c r="E1170" s="51"/>
    </row>
    <row r="1171" spans="4:5" x14ac:dyDescent="0.25">
      <c r="D1171" s="50"/>
      <c r="E1171" s="51"/>
    </row>
    <row r="1172" spans="4:5" x14ac:dyDescent="0.25">
      <c r="D1172" s="50"/>
      <c r="E1172" s="51"/>
    </row>
    <row r="1173" spans="4:5" x14ac:dyDescent="0.25">
      <c r="D1173" s="50"/>
      <c r="E1173" s="51"/>
    </row>
    <row r="1174" spans="4:5" x14ac:dyDescent="0.25">
      <c r="D1174" s="50"/>
      <c r="E1174" s="51"/>
    </row>
    <row r="1175" spans="4:5" x14ac:dyDescent="0.25">
      <c r="D1175" s="50"/>
      <c r="E1175" s="51"/>
    </row>
    <row r="1176" spans="4:5" x14ac:dyDescent="0.25">
      <c r="D1176" s="50"/>
      <c r="E1176" s="51"/>
    </row>
    <row r="1177" spans="4:5" x14ac:dyDescent="0.25">
      <c r="D1177" s="50"/>
      <c r="E1177" s="51"/>
    </row>
    <row r="1178" spans="4:5" x14ac:dyDescent="0.25">
      <c r="D1178" s="50"/>
      <c r="E1178" s="51"/>
    </row>
    <row r="1179" spans="4:5" x14ac:dyDescent="0.25">
      <c r="D1179" s="50"/>
      <c r="E1179" s="51"/>
    </row>
    <row r="1180" spans="4:5" x14ac:dyDescent="0.25">
      <c r="D1180" s="50"/>
      <c r="E1180" s="51"/>
    </row>
    <row r="1181" spans="4:5" x14ac:dyDescent="0.25">
      <c r="D1181" s="50"/>
      <c r="E1181" s="51"/>
    </row>
    <row r="1182" spans="4:5" x14ac:dyDescent="0.25">
      <c r="D1182" s="50"/>
      <c r="E1182" s="51"/>
    </row>
    <row r="1183" spans="4:5" x14ac:dyDescent="0.25">
      <c r="D1183" s="50"/>
      <c r="E1183" s="51"/>
    </row>
    <row r="1184" spans="4:5" x14ac:dyDescent="0.25">
      <c r="D1184" s="50"/>
      <c r="E1184" s="51"/>
    </row>
    <row r="1185" spans="4:5" x14ac:dyDescent="0.25">
      <c r="D1185" s="50"/>
      <c r="E1185" s="51"/>
    </row>
    <row r="1186" spans="4:5" x14ac:dyDescent="0.25">
      <c r="D1186" s="50"/>
      <c r="E1186" s="51"/>
    </row>
    <row r="1187" spans="4:5" x14ac:dyDescent="0.25">
      <c r="D1187" s="50"/>
      <c r="E1187" s="51"/>
    </row>
    <row r="1188" spans="4:5" x14ac:dyDescent="0.25">
      <c r="D1188" s="50"/>
      <c r="E1188" s="51"/>
    </row>
    <row r="1189" spans="4:5" x14ac:dyDescent="0.25">
      <c r="D1189" s="50"/>
      <c r="E1189" s="51"/>
    </row>
    <row r="1190" spans="4:5" x14ac:dyDescent="0.25">
      <c r="D1190" s="50"/>
      <c r="E1190" s="51"/>
    </row>
    <row r="1191" spans="4:5" x14ac:dyDescent="0.25">
      <c r="D1191" s="50"/>
      <c r="E1191" s="51"/>
    </row>
    <row r="1192" spans="4:5" x14ac:dyDescent="0.25">
      <c r="D1192" s="50"/>
      <c r="E1192" s="51"/>
    </row>
    <row r="1193" spans="4:5" x14ac:dyDescent="0.25">
      <c r="D1193" s="50"/>
      <c r="E1193" s="51"/>
    </row>
    <row r="1194" spans="4:5" x14ac:dyDescent="0.25">
      <c r="D1194" s="50"/>
      <c r="E1194" s="51"/>
    </row>
    <row r="1195" spans="4:5" x14ac:dyDescent="0.25">
      <c r="D1195" s="50"/>
      <c r="E1195" s="51"/>
    </row>
    <row r="1196" spans="4:5" x14ac:dyDescent="0.25">
      <c r="D1196" s="50"/>
      <c r="E1196" s="51"/>
    </row>
    <row r="1197" spans="4:5" x14ac:dyDescent="0.25">
      <c r="D1197" s="50"/>
      <c r="E1197" s="51"/>
    </row>
    <row r="1198" spans="4:5" x14ac:dyDescent="0.25">
      <c r="D1198" s="50"/>
      <c r="E1198" s="51"/>
    </row>
    <row r="1199" spans="4:5" x14ac:dyDescent="0.25">
      <c r="D1199" s="50"/>
      <c r="E1199" s="51"/>
    </row>
    <row r="1200" spans="4:5" x14ac:dyDescent="0.25">
      <c r="D1200" s="50"/>
      <c r="E1200" s="51"/>
    </row>
    <row r="1201" spans="4:5" x14ac:dyDescent="0.25">
      <c r="D1201" s="50"/>
      <c r="E1201" s="51"/>
    </row>
    <row r="1202" spans="4:5" x14ac:dyDescent="0.25">
      <c r="D1202" s="50"/>
      <c r="E1202" s="51"/>
    </row>
    <row r="1203" spans="4:5" x14ac:dyDescent="0.25">
      <c r="D1203" s="50"/>
      <c r="E1203" s="51"/>
    </row>
    <row r="1204" spans="4:5" x14ac:dyDescent="0.25">
      <c r="D1204" s="50"/>
      <c r="E1204" s="51"/>
    </row>
    <row r="1205" spans="4:5" x14ac:dyDescent="0.25">
      <c r="D1205" s="50"/>
      <c r="E1205" s="51"/>
    </row>
    <row r="1206" spans="4:5" x14ac:dyDescent="0.25">
      <c r="D1206" s="50"/>
      <c r="E1206" s="51"/>
    </row>
    <row r="1207" spans="4:5" x14ac:dyDescent="0.25">
      <c r="D1207" s="50"/>
      <c r="E1207" s="51"/>
    </row>
    <row r="1208" spans="4:5" x14ac:dyDescent="0.25">
      <c r="D1208" s="50"/>
      <c r="E1208" s="51"/>
    </row>
    <row r="1209" spans="4:5" x14ac:dyDescent="0.25">
      <c r="D1209" s="50"/>
      <c r="E1209" s="51"/>
    </row>
    <row r="1210" spans="4:5" x14ac:dyDescent="0.25">
      <c r="D1210" s="50"/>
      <c r="E1210" s="51"/>
    </row>
    <row r="1211" spans="4:5" x14ac:dyDescent="0.25">
      <c r="D1211" s="50"/>
      <c r="E1211" s="51"/>
    </row>
    <row r="1212" spans="4:5" x14ac:dyDescent="0.25">
      <c r="D1212" s="50"/>
      <c r="E1212" s="51"/>
    </row>
    <row r="1213" spans="4:5" x14ac:dyDescent="0.25">
      <c r="D1213" s="50"/>
      <c r="E1213" s="51"/>
    </row>
    <row r="1214" spans="4:5" x14ac:dyDescent="0.25">
      <c r="D1214" s="50"/>
      <c r="E1214" s="51"/>
    </row>
    <row r="1215" spans="4:5" x14ac:dyDescent="0.25">
      <c r="D1215" s="50"/>
      <c r="E1215" s="51"/>
    </row>
    <row r="1216" spans="4:5" x14ac:dyDescent="0.25">
      <c r="D1216" s="50"/>
      <c r="E1216" s="51"/>
    </row>
    <row r="1217" spans="4:5" x14ac:dyDescent="0.25">
      <c r="D1217" s="50"/>
      <c r="E1217" s="51"/>
    </row>
    <row r="1218" spans="4:5" x14ac:dyDescent="0.25">
      <c r="D1218" s="50"/>
      <c r="E1218" s="51"/>
    </row>
    <row r="1219" spans="4:5" x14ac:dyDescent="0.25">
      <c r="D1219" s="50"/>
      <c r="E1219" s="51"/>
    </row>
    <row r="1220" spans="4:5" x14ac:dyDescent="0.25">
      <c r="D1220" s="50"/>
      <c r="E1220" s="51"/>
    </row>
    <row r="1221" spans="4:5" x14ac:dyDescent="0.25">
      <c r="D1221" s="50"/>
      <c r="E1221" s="51"/>
    </row>
    <row r="1222" spans="4:5" x14ac:dyDescent="0.25">
      <c r="D1222" s="50"/>
      <c r="E1222" s="51"/>
    </row>
    <row r="1223" spans="4:5" x14ac:dyDescent="0.25">
      <c r="D1223" s="50"/>
      <c r="E1223" s="51"/>
    </row>
    <row r="1224" spans="4:5" x14ac:dyDescent="0.25">
      <c r="D1224" s="50"/>
      <c r="E1224" s="51"/>
    </row>
    <row r="1225" spans="4:5" x14ac:dyDescent="0.25">
      <c r="D1225" s="50"/>
      <c r="E1225" s="51"/>
    </row>
    <row r="1226" spans="4:5" x14ac:dyDescent="0.25">
      <c r="D1226" s="50"/>
      <c r="E1226" s="51"/>
    </row>
    <row r="1227" spans="4:5" x14ac:dyDescent="0.25">
      <c r="D1227" s="50"/>
      <c r="E1227" s="51"/>
    </row>
    <row r="1228" spans="4:5" x14ac:dyDescent="0.25">
      <c r="D1228" s="50"/>
      <c r="E1228" s="51"/>
    </row>
    <row r="1229" spans="4:5" x14ac:dyDescent="0.25">
      <c r="D1229" s="50"/>
      <c r="E1229" s="51"/>
    </row>
    <row r="1230" spans="4:5" x14ac:dyDescent="0.25">
      <c r="D1230" s="50"/>
      <c r="E1230" s="51"/>
    </row>
    <row r="1231" spans="4:5" x14ac:dyDescent="0.25">
      <c r="D1231" s="50"/>
      <c r="E1231" s="51"/>
    </row>
    <row r="1232" spans="4:5" x14ac:dyDescent="0.25">
      <c r="D1232" s="50"/>
      <c r="E1232" s="51"/>
    </row>
    <row r="1233" spans="4:5" x14ac:dyDescent="0.25">
      <c r="D1233" s="50"/>
      <c r="E1233" s="51"/>
    </row>
    <row r="1234" spans="4:5" x14ac:dyDescent="0.25">
      <c r="D1234" s="50"/>
      <c r="E1234" s="51"/>
    </row>
    <row r="1235" spans="4:5" x14ac:dyDescent="0.25">
      <c r="D1235" s="50"/>
      <c r="E1235" s="51"/>
    </row>
    <row r="1236" spans="4:5" x14ac:dyDescent="0.25">
      <c r="D1236" s="50"/>
      <c r="E1236" s="51"/>
    </row>
    <row r="1237" spans="4:5" x14ac:dyDescent="0.25">
      <c r="D1237" s="50"/>
      <c r="E1237" s="51"/>
    </row>
    <row r="1238" spans="4:5" x14ac:dyDescent="0.25">
      <c r="D1238" s="50"/>
      <c r="E1238" s="51"/>
    </row>
    <row r="1239" spans="4:5" x14ac:dyDescent="0.25">
      <c r="D1239" s="50"/>
      <c r="E1239" s="51"/>
    </row>
    <row r="1240" spans="4:5" x14ac:dyDescent="0.25">
      <c r="D1240" s="50"/>
      <c r="E1240" s="51"/>
    </row>
    <row r="1241" spans="4:5" x14ac:dyDescent="0.25">
      <c r="D1241" s="50"/>
      <c r="E1241" s="51"/>
    </row>
    <row r="1242" spans="4:5" x14ac:dyDescent="0.25">
      <c r="D1242" s="50"/>
      <c r="E1242" s="51"/>
    </row>
    <row r="1243" spans="4:5" x14ac:dyDescent="0.25">
      <c r="D1243" s="50"/>
      <c r="E1243" s="51"/>
    </row>
    <row r="1244" spans="4:5" x14ac:dyDescent="0.25">
      <c r="D1244" s="50"/>
      <c r="E1244" s="51"/>
    </row>
    <row r="1245" spans="4:5" x14ac:dyDescent="0.25">
      <c r="D1245" s="50"/>
      <c r="E1245" s="51"/>
    </row>
    <row r="1246" spans="4:5" x14ac:dyDescent="0.25">
      <c r="D1246" s="50"/>
      <c r="E1246" s="51"/>
    </row>
    <row r="1247" spans="4:5" x14ac:dyDescent="0.25">
      <c r="D1247" s="50"/>
      <c r="E1247" s="51"/>
    </row>
    <row r="1248" spans="4:5" x14ac:dyDescent="0.25">
      <c r="D1248" s="50"/>
      <c r="E1248" s="51"/>
    </row>
    <row r="1249" spans="4:5" x14ac:dyDescent="0.25">
      <c r="D1249" s="50"/>
      <c r="E1249" s="51"/>
    </row>
    <row r="1250" spans="4:5" x14ac:dyDescent="0.25">
      <c r="D1250" s="50"/>
      <c r="E1250" s="51"/>
    </row>
    <row r="1251" spans="4:5" x14ac:dyDescent="0.25">
      <c r="D1251" s="50"/>
      <c r="E1251" s="51"/>
    </row>
    <row r="1252" spans="4:5" x14ac:dyDescent="0.25">
      <c r="D1252" s="50"/>
      <c r="E1252" s="51"/>
    </row>
    <row r="1253" spans="4:5" x14ac:dyDescent="0.25">
      <c r="D1253" s="50"/>
      <c r="E1253" s="51"/>
    </row>
    <row r="1254" spans="4:5" x14ac:dyDescent="0.25">
      <c r="D1254" s="50"/>
      <c r="E1254" s="51"/>
    </row>
    <row r="1255" spans="4:5" x14ac:dyDescent="0.25">
      <c r="D1255" s="50"/>
      <c r="E1255" s="51"/>
    </row>
    <row r="1256" spans="4:5" x14ac:dyDescent="0.25">
      <c r="D1256" s="50"/>
      <c r="E1256" s="51"/>
    </row>
    <row r="1257" spans="4:5" x14ac:dyDescent="0.25">
      <c r="D1257" s="50"/>
      <c r="E1257" s="51"/>
    </row>
    <row r="1258" spans="4:5" x14ac:dyDescent="0.25">
      <c r="D1258" s="50"/>
      <c r="E1258" s="51"/>
    </row>
    <row r="1259" spans="4:5" x14ac:dyDescent="0.25">
      <c r="D1259" s="50"/>
      <c r="E1259" s="51"/>
    </row>
    <row r="1260" spans="4:5" x14ac:dyDescent="0.25">
      <c r="D1260" s="50"/>
      <c r="E1260" s="51"/>
    </row>
    <row r="1261" spans="4:5" x14ac:dyDescent="0.25">
      <c r="D1261" s="50"/>
      <c r="E1261" s="51"/>
    </row>
    <row r="1262" spans="4:5" x14ac:dyDescent="0.25">
      <c r="D1262" s="50"/>
      <c r="E1262" s="51"/>
    </row>
    <row r="1263" spans="4:5" x14ac:dyDescent="0.25">
      <c r="D1263" s="50"/>
      <c r="E1263" s="51"/>
    </row>
    <row r="1264" spans="4:5" x14ac:dyDescent="0.25">
      <c r="D1264" s="50"/>
      <c r="E1264" s="51"/>
    </row>
    <row r="1265" spans="4:5" x14ac:dyDescent="0.25">
      <c r="D1265" s="50"/>
      <c r="E1265" s="51"/>
    </row>
    <row r="1266" spans="4:5" x14ac:dyDescent="0.25">
      <c r="D1266" s="50"/>
      <c r="E1266" s="51"/>
    </row>
    <row r="1267" spans="4:5" x14ac:dyDescent="0.25">
      <c r="D1267" s="50"/>
      <c r="E1267" s="51"/>
    </row>
    <row r="1268" spans="4:5" x14ac:dyDescent="0.25">
      <c r="D1268" s="50"/>
      <c r="E1268" s="51"/>
    </row>
    <row r="1269" spans="4:5" x14ac:dyDescent="0.25">
      <c r="D1269" s="50"/>
      <c r="E1269" s="51"/>
    </row>
    <row r="1270" spans="4:5" x14ac:dyDescent="0.25">
      <c r="D1270" s="50"/>
      <c r="E1270" s="51"/>
    </row>
    <row r="1271" spans="4:5" x14ac:dyDescent="0.25">
      <c r="D1271" s="50"/>
      <c r="E1271" s="51"/>
    </row>
    <row r="1272" spans="4:5" x14ac:dyDescent="0.25">
      <c r="D1272" s="50"/>
      <c r="E1272" s="51"/>
    </row>
    <row r="1273" spans="4:5" x14ac:dyDescent="0.25">
      <c r="D1273" s="50"/>
      <c r="E1273" s="51"/>
    </row>
    <row r="1274" spans="4:5" x14ac:dyDescent="0.25">
      <c r="D1274" s="50"/>
      <c r="E1274" s="51"/>
    </row>
    <row r="1275" spans="4:5" x14ac:dyDescent="0.25">
      <c r="D1275" s="50"/>
      <c r="E1275" s="51"/>
    </row>
    <row r="1276" spans="4:5" x14ac:dyDescent="0.25">
      <c r="D1276" s="50"/>
      <c r="E1276" s="51"/>
    </row>
    <row r="1277" spans="4:5" x14ac:dyDescent="0.25">
      <c r="D1277" s="50"/>
      <c r="E1277" s="51"/>
    </row>
    <row r="1278" spans="4:5" x14ac:dyDescent="0.25">
      <c r="D1278" s="50"/>
      <c r="E1278" s="51"/>
    </row>
    <row r="1279" spans="4:5" x14ac:dyDescent="0.25">
      <c r="D1279" s="50"/>
      <c r="E1279" s="51"/>
    </row>
    <row r="1280" spans="4:5" x14ac:dyDescent="0.25">
      <c r="D1280" s="50"/>
      <c r="E1280" s="51"/>
    </row>
    <row r="1281" spans="4:5" x14ac:dyDescent="0.25">
      <c r="D1281" s="50"/>
      <c r="E1281" s="51"/>
    </row>
    <row r="1282" spans="4:5" x14ac:dyDescent="0.25">
      <c r="D1282" s="50"/>
      <c r="E1282" s="51"/>
    </row>
    <row r="1283" spans="4:5" x14ac:dyDescent="0.25">
      <c r="D1283" s="50"/>
      <c r="E1283" s="51"/>
    </row>
    <row r="1284" spans="4:5" x14ac:dyDescent="0.25">
      <c r="D1284" s="50"/>
      <c r="E1284" s="51"/>
    </row>
    <row r="1285" spans="4:5" x14ac:dyDescent="0.25">
      <c r="D1285" s="50"/>
      <c r="E1285" s="51"/>
    </row>
    <row r="1286" spans="4:5" x14ac:dyDescent="0.25">
      <c r="D1286" s="50"/>
      <c r="E1286" s="51"/>
    </row>
    <row r="1287" spans="4:5" x14ac:dyDescent="0.25">
      <c r="D1287" s="50"/>
      <c r="E1287" s="51"/>
    </row>
    <row r="1288" spans="4:5" x14ac:dyDescent="0.25">
      <c r="D1288" s="50"/>
      <c r="E1288" s="51"/>
    </row>
    <row r="1289" spans="4:5" x14ac:dyDescent="0.25">
      <c r="D1289" s="50"/>
      <c r="E1289" s="51"/>
    </row>
    <row r="1290" spans="4:5" x14ac:dyDescent="0.25">
      <c r="D1290" s="50"/>
      <c r="E1290" s="51"/>
    </row>
    <row r="1291" spans="4:5" x14ac:dyDescent="0.25">
      <c r="D1291" s="50"/>
      <c r="E1291" s="51"/>
    </row>
    <row r="1292" spans="4:5" x14ac:dyDescent="0.25">
      <c r="D1292" s="50"/>
      <c r="E1292" s="51"/>
    </row>
    <row r="1293" spans="4:5" x14ac:dyDescent="0.25">
      <c r="D1293" s="50"/>
      <c r="E1293" s="51"/>
    </row>
    <row r="1294" spans="4:5" x14ac:dyDescent="0.25">
      <c r="D1294" s="50"/>
      <c r="E1294" s="51"/>
    </row>
    <row r="1295" spans="4:5" x14ac:dyDescent="0.25">
      <c r="D1295" s="50"/>
      <c r="E1295" s="51"/>
    </row>
    <row r="1296" spans="4:5" x14ac:dyDescent="0.25">
      <c r="D1296" s="50"/>
      <c r="E1296" s="51"/>
    </row>
    <row r="1297" spans="4:5" x14ac:dyDescent="0.25">
      <c r="D1297" s="50"/>
      <c r="E1297" s="51"/>
    </row>
    <row r="1298" spans="4:5" x14ac:dyDescent="0.25">
      <c r="D1298" s="50"/>
      <c r="E1298" s="51"/>
    </row>
    <row r="1299" spans="4:5" x14ac:dyDescent="0.25">
      <c r="D1299" s="50"/>
      <c r="E1299" s="51"/>
    </row>
    <row r="1300" spans="4:5" x14ac:dyDescent="0.25">
      <c r="D1300" s="50"/>
      <c r="E1300" s="51"/>
    </row>
    <row r="1301" spans="4:5" x14ac:dyDescent="0.25">
      <c r="D1301" s="50"/>
      <c r="E1301" s="51"/>
    </row>
    <row r="1302" spans="4:5" x14ac:dyDescent="0.25">
      <c r="D1302" s="50"/>
      <c r="E1302" s="51"/>
    </row>
    <row r="1303" spans="4:5" x14ac:dyDescent="0.25">
      <c r="D1303" s="50"/>
      <c r="E1303" s="51"/>
    </row>
    <row r="1304" spans="4:5" x14ac:dyDescent="0.25">
      <c r="D1304" s="50"/>
      <c r="E1304" s="51"/>
    </row>
    <row r="1305" spans="4:5" x14ac:dyDescent="0.25">
      <c r="D1305" s="50"/>
      <c r="E1305" s="51"/>
    </row>
    <row r="1306" spans="4:5" x14ac:dyDescent="0.25">
      <c r="D1306" s="50"/>
      <c r="E1306" s="51"/>
    </row>
    <row r="1307" spans="4:5" x14ac:dyDescent="0.25">
      <c r="D1307" s="50"/>
      <c r="E1307" s="51"/>
    </row>
    <row r="1308" spans="4:5" x14ac:dyDescent="0.25">
      <c r="D1308" s="50"/>
      <c r="E1308" s="51"/>
    </row>
    <row r="1309" spans="4:5" x14ac:dyDescent="0.25">
      <c r="D1309" s="50"/>
      <c r="E1309" s="51"/>
    </row>
    <row r="1310" spans="4:5" x14ac:dyDescent="0.25">
      <c r="D1310" s="50"/>
      <c r="E1310" s="51"/>
    </row>
    <row r="1311" spans="4:5" x14ac:dyDescent="0.25">
      <c r="D1311" s="50"/>
      <c r="E1311" s="51"/>
    </row>
    <row r="1312" spans="4:5" x14ac:dyDescent="0.25">
      <c r="D1312" s="50"/>
      <c r="E1312" s="51"/>
    </row>
    <row r="1313" spans="4:5" x14ac:dyDescent="0.25">
      <c r="D1313" s="50"/>
      <c r="E1313" s="51"/>
    </row>
    <row r="1314" spans="4:5" x14ac:dyDescent="0.25">
      <c r="D1314" s="50"/>
      <c r="E1314" s="51"/>
    </row>
    <row r="1315" spans="4:5" x14ac:dyDescent="0.25">
      <c r="D1315" s="50"/>
      <c r="E1315" s="51"/>
    </row>
    <row r="1316" spans="4:5" x14ac:dyDescent="0.25">
      <c r="D1316" s="50"/>
      <c r="E1316" s="51"/>
    </row>
    <row r="1317" spans="4:5" x14ac:dyDescent="0.25">
      <c r="D1317" s="50"/>
      <c r="E1317" s="51"/>
    </row>
    <row r="1318" spans="4:5" x14ac:dyDescent="0.25">
      <c r="D1318" s="50"/>
      <c r="E1318" s="51"/>
    </row>
    <row r="1319" spans="4:5" x14ac:dyDescent="0.25">
      <c r="D1319" s="50"/>
      <c r="E1319" s="51"/>
    </row>
    <row r="1320" spans="4:5" x14ac:dyDescent="0.25">
      <c r="D1320" s="50"/>
      <c r="E1320" s="51"/>
    </row>
    <row r="1321" spans="4:5" x14ac:dyDescent="0.25">
      <c r="D1321" s="50"/>
      <c r="E1321" s="51"/>
    </row>
    <row r="1322" spans="4:5" x14ac:dyDescent="0.25">
      <c r="D1322" s="50"/>
      <c r="E1322" s="51"/>
    </row>
    <row r="1323" spans="4:5" x14ac:dyDescent="0.25">
      <c r="D1323" s="50"/>
      <c r="E1323" s="51"/>
    </row>
    <row r="1324" spans="4:5" x14ac:dyDescent="0.25">
      <c r="D1324" s="50"/>
      <c r="E1324" s="51"/>
    </row>
    <row r="1325" spans="4:5" x14ac:dyDescent="0.25">
      <c r="D1325" s="50"/>
      <c r="E1325" s="51"/>
    </row>
    <row r="1326" spans="4:5" x14ac:dyDescent="0.25">
      <c r="D1326" s="50"/>
      <c r="E1326" s="51"/>
    </row>
    <row r="1327" spans="4:5" x14ac:dyDescent="0.25">
      <c r="D1327" s="50"/>
      <c r="E1327" s="51"/>
    </row>
    <row r="1328" spans="4:5" x14ac:dyDescent="0.25">
      <c r="D1328" s="50"/>
      <c r="E1328" s="51"/>
    </row>
    <row r="1329" spans="4:5" x14ac:dyDescent="0.25">
      <c r="D1329" s="50"/>
      <c r="E1329" s="51"/>
    </row>
    <row r="1330" spans="4:5" x14ac:dyDescent="0.25">
      <c r="D1330" s="50"/>
      <c r="E1330" s="51"/>
    </row>
    <row r="1331" spans="4:5" x14ac:dyDescent="0.25">
      <c r="D1331" s="50"/>
      <c r="E1331" s="51"/>
    </row>
    <row r="1332" spans="4:5" x14ac:dyDescent="0.25">
      <c r="D1332" s="50"/>
      <c r="E1332" s="51"/>
    </row>
    <row r="1333" spans="4:5" x14ac:dyDescent="0.25">
      <c r="D1333" s="50"/>
      <c r="E1333" s="51"/>
    </row>
    <row r="1334" spans="4:5" x14ac:dyDescent="0.25">
      <c r="D1334" s="50"/>
      <c r="E1334" s="51"/>
    </row>
    <row r="1335" spans="4:5" x14ac:dyDescent="0.25">
      <c r="D1335" s="50"/>
      <c r="E1335" s="51"/>
    </row>
    <row r="1336" spans="4:5" x14ac:dyDescent="0.25">
      <c r="D1336" s="50"/>
      <c r="E1336" s="51"/>
    </row>
    <row r="1337" spans="4:5" x14ac:dyDescent="0.25">
      <c r="D1337" s="50"/>
      <c r="E1337" s="51"/>
    </row>
    <row r="1338" spans="4:5" x14ac:dyDescent="0.25">
      <c r="D1338" s="50"/>
      <c r="E1338" s="51"/>
    </row>
    <row r="1339" spans="4:5" x14ac:dyDescent="0.25">
      <c r="D1339" s="50"/>
      <c r="E1339" s="51"/>
    </row>
    <row r="1340" spans="4:5" x14ac:dyDescent="0.25">
      <c r="D1340" s="50"/>
      <c r="E1340" s="51"/>
    </row>
    <row r="1341" spans="4:5" x14ac:dyDescent="0.25">
      <c r="D1341" s="50"/>
      <c r="E1341" s="51"/>
    </row>
    <row r="1342" spans="4:5" x14ac:dyDescent="0.25">
      <c r="D1342" s="50"/>
      <c r="E1342" s="51"/>
    </row>
    <row r="1343" spans="4:5" x14ac:dyDescent="0.25">
      <c r="D1343" s="50"/>
      <c r="E1343" s="51"/>
    </row>
    <row r="1344" spans="4:5" x14ac:dyDescent="0.25">
      <c r="D1344" s="50"/>
      <c r="E1344" s="51"/>
    </row>
    <row r="1345" spans="4:5" x14ac:dyDescent="0.25">
      <c r="D1345" s="50"/>
      <c r="E1345" s="51"/>
    </row>
    <row r="1346" spans="4:5" x14ac:dyDescent="0.25">
      <c r="D1346" s="50"/>
      <c r="E1346" s="51"/>
    </row>
    <row r="1347" spans="4:5" x14ac:dyDescent="0.25">
      <c r="D1347" s="50"/>
      <c r="E1347" s="51"/>
    </row>
    <row r="1348" spans="4:5" x14ac:dyDescent="0.25">
      <c r="D1348" s="50"/>
      <c r="E1348" s="51"/>
    </row>
    <row r="1349" spans="4:5" x14ac:dyDescent="0.25">
      <c r="D1349" s="50"/>
      <c r="E1349" s="51"/>
    </row>
    <row r="1350" spans="4:5" x14ac:dyDescent="0.25">
      <c r="D1350" s="50"/>
      <c r="E1350" s="51"/>
    </row>
    <row r="1351" spans="4:5" x14ac:dyDescent="0.25">
      <c r="D1351" s="50"/>
      <c r="E1351" s="51"/>
    </row>
    <row r="1352" spans="4:5" x14ac:dyDescent="0.25">
      <c r="D1352" s="50"/>
      <c r="E1352" s="51"/>
    </row>
    <row r="1353" spans="4:5" x14ac:dyDescent="0.25">
      <c r="D1353" s="50"/>
      <c r="E1353" s="51"/>
    </row>
    <row r="1354" spans="4:5" x14ac:dyDescent="0.25">
      <c r="D1354" s="50"/>
      <c r="E1354" s="51"/>
    </row>
    <row r="1355" spans="4:5" x14ac:dyDescent="0.25">
      <c r="D1355" s="50"/>
      <c r="E1355" s="51"/>
    </row>
    <row r="1356" spans="4:5" x14ac:dyDescent="0.25">
      <c r="D1356" s="50"/>
      <c r="E1356" s="51"/>
    </row>
    <row r="1357" spans="4:5" x14ac:dyDescent="0.25">
      <c r="D1357" s="50"/>
      <c r="E1357" s="51"/>
    </row>
    <row r="1358" spans="4:5" x14ac:dyDescent="0.25">
      <c r="D1358" s="50"/>
      <c r="E1358" s="51"/>
    </row>
    <row r="1359" spans="4:5" x14ac:dyDescent="0.25">
      <c r="D1359" s="50"/>
      <c r="E1359" s="51"/>
    </row>
    <row r="1360" spans="4:5" x14ac:dyDescent="0.25">
      <c r="D1360" s="50"/>
      <c r="E1360" s="51"/>
    </row>
    <row r="1361" spans="4:5" x14ac:dyDescent="0.25">
      <c r="D1361" s="50"/>
      <c r="E1361" s="51"/>
    </row>
    <row r="1362" spans="4:5" x14ac:dyDescent="0.25">
      <c r="D1362" s="50"/>
      <c r="E1362" s="51"/>
    </row>
    <row r="1363" spans="4:5" x14ac:dyDescent="0.25">
      <c r="D1363" s="50"/>
      <c r="E1363" s="51"/>
    </row>
    <row r="1364" spans="4:5" x14ac:dyDescent="0.25">
      <c r="D1364" s="50"/>
      <c r="E1364" s="51"/>
    </row>
    <row r="1365" spans="4:5" x14ac:dyDescent="0.25">
      <c r="D1365" s="50"/>
      <c r="E1365" s="51"/>
    </row>
    <row r="1366" spans="4:5" x14ac:dyDescent="0.25">
      <c r="D1366" s="50"/>
      <c r="E1366" s="51"/>
    </row>
    <row r="1367" spans="4:5" x14ac:dyDescent="0.25">
      <c r="D1367" s="50"/>
      <c r="E1367" s="51"/>
    </row>
    <row r="1368" spans="4:5" x14ac:dyDescent="0.25">
      <c r="D1368" s="50"/>
      <c r="E1368" s="51"/>
    </row>
    <row r="1369" spans="4:5" x14ac:dyDescent="0.25">
      <c r="D1369" s="50"/>
      <c r="E1369" s="51"/>
    </row>
    <row r="1370" spans="4:5" x14ac:dyDescent="0.25">
      <c r="D1370" s="50"/>
      <c r="E1370" s="51"/>
    </row>
    <row r="1371" spans="4:5" x14ac:dyDescent="0.25">
      <c r="D1371" s="50"/>
      <c r="E1371" s="51"/>
    </row>
    <row r="1372" spans="4:5" x14ac:dyDescent="0.25">
      <c r="D1372" s="50"/>
      <c r="E1372" s="51"/>
    </row>
    <row r="1373" spans="4:5" x14ac:dyDescent="0.25">
      <c r="D1373" s="50"/>
      <c r="E1373" s="51"/>
    </row>
    <row r="1374" spans="4:5" x14ac:dyDescent="0.25">
      <c r="D1374" s="50"/>
      <c r="E1374" s="51"/>
    </row>
    <row r="1375" spans="4:5" x14ac:dyDescent="0.25">
      <c r="D1375" s="50"/>
      <c r="E1375" s="51"/>
    </row>
    <row r="1376" spans="4:5" x14ac:dyDescent="0.25">
      <c r="D1376" s="50"/>
      <c r="E1376" s="51"/>
    </row>
    <row r="1377" spans="4:5" x14ac:dyDescent="0.25">
      <c r="D1377" s="50"/>
      <c r="E1377" s="51"/>
    </row>
    <row r="1378" spans="4:5" x14ac:dyDescent="0.25">
      <c r="D1378" s="50"/>
      <c r="E1378" s="51"/>
    </row>
    <row r="1379" spans="4:5" x14ac:dyDescent="0.25">
      <c r="D1379" s="50"/>
      <c r="E1379" s="51"/>
    </row>
    <row r="1380" spans="4:5" x14ac:dyDescent="0.25">
      <c r="D1380" s="50"/>
      <c r="E1380" s="51"/>
    </row>
    <row r="1381" spans="4:5" x14ac:dyDescent="0.25">
      <c r="D1381" s="50"/>
      <c r="E1381" s="51"/>
    </row>
    <row r="1382" spans="4:5" x14ac:dyDescent="0.25">
      <c r="D1382" s="50"/>
      <c r="E1382" s="51"/>
    </row>
    <row r="1383" spans="4:5" x14ac:dyDescent="0.25">
      <c r="D1383" s="50"/>
      <c r="E1383" s="51"/>
    </row>
    <row r="1384" spans="4:5" x14ac:dyDescent="0.25">
      <c r="D1384" s="50"/>
      <c r="E1384" s="51"/>
    </row>
    <row r="1385" spans="4:5" x14ac:dyDescent="0.25">
      <c r="D1385" s="50"/>
      <c r="E1385" s="51"/>
    </row>
    <row r="1386" spans="4:5" x14ac:dyDescent="0.25">
      <c r="D1386" s="50"/>
      <c r="E1386" s="51"/>
    </row>
    <row r="1387" spans="4:5" x14ac:dyDescent="0.25">
      <c r="D1387" s="50"/>
      <c r="E1387" s="51"/>
    </row>
    <row r="1388" spans="4:5" x14ac:dyDescent="0.25">
      <c r="D1388" s="50"/>
      <c r="E1388" s="51"/>
    </row>
    <row r="1389" spans="4:5" x14ac:dyDescent="0.25">
      <c r="D1389" s="50"/>
      <c r="E1389" s="51"/>
    </row>
    <row r="1390" spans="4:5" x14ac:dyDescent="0.25">
      <c r="D1390" s="50"/>
      <c r="E1390" s="51"/>
    </row>
    <row r="1391" spans="4:5" x14ac:dyDescent="0.25">
      <c r="D1391" s="50"/>
      <c r="E1391" s="51"/>
    </row>
    <row r="1392" spans="4:5" x14ac:dyDescent="0.25">
      <c r="D1392" s="50"/>
      <c r="E1392" s="51"/>
    </row>
    <row r="1393" spans="4:5" x14ac:dyDescent="0.25">
      <c r="D1393" s="50"/>
      <c r="E1393" s="51"/>
    </row>
    <row r="1394" spans="4:5" x14ac:dyDescent="0.25">
      <c r="D1394" s="50"/>
      <c r="E1394" s="51"/>
    </row>
    <row r="1395" spans="4:5" x14ac:dyDescent="0.25">
      <c r="D1395" s="50"/>
      <c r="E1395" s="51"/>
    </row>
    <row r="1396" spans="4:5" x14ac:dyDescent="0.25">
      <c r="D1396" s="50"/>
      <c r="E1396" s="51"/>
    </row>
    <row r="1397" spans="4:5" x14ac:dyDescent="0.25">
      <c r="D1397" s="50"/>
      <c r="E1397" s="51"/>
    </row>
    <row r="1398" spans="4:5" x14ac:dyDescent="0.25">
      <c r="D1398" s="50"/>
      <c r="E1398" s="51"/>
    </row>
    <row r="1399" spans="4:5" x14ac:dyDescent="0.25">
      <c r="D1399" s="50"/>
      <c r="E1399" s="51"/>
    </row>
    <row r="1400" spans="4:5" x14ac:dyDescent="0.25">
      <c r="D1400" s="50"/>
      <c r="E1400" s="51"/>
    </row>
    <row r="1401" spans="4:5" x14ac:dyDescent="0.25">
      <c r="D1401" s="50"/>
      <c r="E1401" s="51"/>
    </row>
    <row r="1402" spans="4:5" x14ac:dyDescent="0.25">
      <c r="D1402" s="50"/>
      <c r="E1402" s="51"/>
    </row>
    <row r="1403" spans="4:5" x14ac:dyDescent="0.25">
      <c r="D1403" s="50"/>
      <c r="E1403" s="51"/>
    </row>
    <row r="1404" spans="4:5" x14ac:dyDescent="0.25">
      <c r="D1404" s="50"/>
      <c r="E1404" s="51"/>
    </row>
    <row r="1405" spans="4:5" x14ac:dyDescent="0.25">
      <c r="D1405" s="50"/>
      <c r="E1405" s="51"/>
    </row>
    <row r="1406" spans="4:5" x14ac:dyDescent="0.25">
      <c r="D1406" s="50"/>
      <c r="E1406" s="51"/>
    </row>
    <row r="1407" spans="4:5" x14ac:dyDescent="0.25">
      <c r="D1407" s="50"/>
      <c r="E1407" s="51"/>
    </row>
    <row r="1408" spans="4:5" x14ac:dyDescent="0.25">
      <c r="D1408" s="50"/>
      <c r="E1408" s="51"/>
    </row>
    <row r="1409" spans="4:5" x14ac:dyDescent="0.25">
      <c r="D1409" s="50"/>
      <c r="E1409" s="51"/>
    </row>
    <row r="1410" spans="4:5" x14ac:dyDescent="0.25">
      <c r="D1410" s="50"/>
      <c r="E1410" s="51"/>
    </row>
    <row r="1411" spans="4:5" x14ac:dyDescent="0.25">
      <c r="D1411" s="50"/>
      <c r="E1411" s="51"/>
    </row>
    <row r="1412" spans="4:5" x14ac:dyDescent="0.25">
      <c r="D1412" s="50"/>
      <c r="E1412" s="51"/>
    </row>
    <row r="1413" spans="4:5" x14ac:dyDescent="0.25">
      <c r="D1413" s="50"/>
      <c r="E1413" s="51"/>
    </row>
    <row r="1414" spans="4:5" x14ac:dyDescent="0.25">
      <c r="D1414" s="50"/>
      <c r="E1414" s="51"/>
    </row>
    <row r="1415" spans="4:5" x14ac:dyDescent="0.25">
      <c r="D1415" s="50"/>
      <c r="E1415" s="51"/>
    </row>
    <row r="1416" spans="4:5" x14ac:dyDescent="0.25">
      <c r="D1416" s="50"/>
      <c r="E1416" s="51"/>
    </row>
    <row r="1417" spans="4:5" x14ac:dyDescent="0.25">
      <c r="D1417" s="50"/>
      <c r="E1417" s="51"/>
    </row>
    <row r="1418" spans="4:5" x14ac:dyDescent="0.25">
      <c r="D1418" s="50"/>
      <c r="E1418" s="51"/>
    </row>
    <row r="1419" spans="4:5" x14ac:dyDescent="0.25">
      <c r="D1419" s="50"/>
      <c r="E1419" s="51"/>
    </row>
    <row r="1420" spans="4:5" x14ac:dyDescent="0.25">
      <c r="D1420" s="50"/>
      <c r="E1420" s="51"/>
    </row>
    <row r="1421" spans="4:5" x14ac:dyDescent="0.25">
      <c r="D1421" s="50"/>
      <c r="E1421" s="51"/>
    </row>
    <row r="1422" spans="4:5" x14ac:dyDescent="0.25">
      <c r="D1422" s="50"/>
      <c r="E1422" s="51"/>
    </row>
    <row r="1423" spans="4:5" x14ac:dyDescent="0.25">
      <c r="D1423" s="50"/>
      <c r="E1423" s="51"/>
    </row>
    <row r="1424" spans="4:5" x14ac:dyDescent="0.25">
      <c r="D1424" s="50"/>
      <c r="E1424" s="51"/>
    </row>
    <row r="1425" spans="4:5" x14ac:dyDescent="0.25">
      <c r="D1425" s="50"/>
      <c r="E1425" s="51"/>
    </row>
    <row r="1426" spans="4:5" x14ac:dyDescent="0.25">
      <c r="D1426" s="50"/>
      <c r="E1426" s="51"/>
    </row>
    <row r="1427" spans="4:5" x14ac:dyDescent="0.25">
      <c r="D1427" s="50"/>
      <c r="E1427" s="51"/>
    </row>
    <row r="1428" spans="4:5" x14ac:dyDescent="0.25">
      <c r="D1428" s="50"/>
      <c r="E1428" s="51"/>
    </row>
    <row r="1429" spans="4:5" x14ac:dyDescent="0.25">
      <c r="D1429" s="50"/>
      <c r="E1429" s="51"/>
    </row>
    <row r="1430" spans="4:5" x14ac:dyDescent="0.25">
      <c r="D1430" s="50"/>
      <c r="E1430" s="51"/>
    </row>
    <row r="1431" spans="4:5" x14ac:dyDescent="0.25">
      <c r="D1431" s="50"/>
      <c r="E1431" s="51"/>
    </row>
    <row r="1432" spans="4:5" x14ac:dyDescent="0.25">
      <c r="D1432" s="50"/>
      <c r="E1432" s="51"/>
    </row>
    <row r="1433" spans="4:5" x14ac:dyDescent="0.25">
      <c r="D1433" s="50"/>
      <c r="E1433" s="51"/>
    </row>
    <row r="1434" spans="4:5" x14ac:dyDescent="0.25">
      <c r="D1434" s="50"/>
      <c r="E1434" s="51"/>
    </row>
    <row r="1435" spans="4:5" x14ac:dyDescent="0.25">
      <c r="D1435" s="50"/>
      <c r="E1435" s="51"/>
    </row>
    <row r="1436" spans="4:5" x14ac:dyDescent="0.25">
      <c r="D1436" s="50"/>
      <c r="E1436" s="51"/>
    </row>
    <row r="1437" spans="4:5" x14ac:dyDescent="0.25">
      <c r="D1437" s="50"/>
      <c r="E1437" s="51"/>
    </row>
    <row r="1438" spans="4:5" x14ac:dyDescent="0.25">
      <c r="D1438" s="50"/>
      <c r="E1438" s="51"/>
    </row>
    <row r="1439" spans="4:5" x14ac:dyDescent="0.25">
      <c r="D1439" s="50"/>
      <c r="E1439" s="51"/>
    </row>
    <row r="1440" spans="4:5" x14ac:dyDescent="0.25">
      <c r="D1440" s="50"/>
      <c r="E1440" s="51"/>
    </row>
    <row r="1441" spans="4:5" x14ac:dyDescent="0.25">
      <c r="D1441" s="50"/>
      <c r="E1441" s="51"/>
    </row>
    <row r="1442" spans="4:5" x14ac:dyDescent="0.25">
      <c r="D1442" s="50"/>
      <c r="E1442" s="51"/>
    </row>
    <row r="1443" spans="4:5" x14ac:dyDescent="0.25">
      <c r="D1443" s="50"/>
      <c r="E1443" s="51"/>
    </row>
    <row r="1444" spans="4:5" x14ac:dyDescent="0.25">
      <c r="D1444" s="50"/>
      <c r="E1444" s="51"/>
    </row>
    <row r="1445" spans="4:5" x14ac:dyDescent="0.25">
      <c r="D1445" s="50"/>
      <c r="E1445" s="51"/>
    </row>
    <row r="1446" spans="4:5" x14ac:dyDescent="0.25">
      <c r="D1446" s="50"/>
      <c r="E1446" s="51"/>
    </row>
    <row r="1447" spans="4:5" x14ac:dyDescent="0.25">
      <c r="D1447" s="50"/>
      <c r="E1447" s="51"/>
    </row>
    <row r="1448" spans="4:5" x14ac:dyDescent="0.25">
      <c r="D1448" s="50"/>
      <c r="E1448" s="51"/>
    </row>
    <row r="1449" spans="4:5" x14ac:dyDescent="0.25">
      <c r="D1449" s="50"/>
      <c r="E1449" s="51"/>
    </row>
    <row r="1450" spans="4:5" x14ac:dyDescent="0.25">
      <c r="D1450" s="50"/>
      <c r="E1450" s="51"/>
    </row>
    <row r="1451" spans="4:5" x14ac:dyDescent="0.25">
      <c r="D1451" s="50"/>
      <c r="E1451" s="51"/>
    </row>
    <row r="1452" spans="4:5" x14ac:dyDescent="0.25">
      <c r="D1452" s="50"/>
      <c r="E1452" s="51"/>
    </row>
    <row r="1453" spans="4:5" x14ac:dyDescent="0.25">
      <c r="D1453" s="50"/>
      <c r="E1453" s="51"/>
    </row>
    <row r="1454" spans="4:5" x14ac:dyDescent="0.25">
      <c r="D1454" s="50"/>
      <c r="E1454" s="51"/>
    </row>
    <row r="1455" spans="4:5" x14ac:dyDescent="0.25">
      <c r="D1455" s="50"/>
      <c r="E1455" s="51"/>
    </row>
    <row r="1456" spans="4:5" x14ac:dyDescent="0.25">
      <c r="D1456" s="50"/>
      <c r="E1456" s="51"/>
    </row>
    <row r="1457" spans="4:5" x14ac:dyDescent="0.25">
      <c r="D1457" s="50"/>
      <c r="E1457" s="51"/>
    </row>
    <row r="1458" spans="4:5" x14ac:dyDescent="0.25">
      <c r="D1458" s="50"/>
      <c r="E1458" s="51"/>
    </row>
    <row r="1459" spans="4:5" x14ac:dyDescent="0.25">
      <c r="D1459" s="50"/>
      <c r="E1459" s="51"/>
    </row>
    <row r="1460" spans="4:5" x14ac:dyDescent="0.25">
      <c r="D1460" s="50"/>
      <c r="E1460" s="51"/>
    </row>
    <row r="1461" spans="4:5" x14ac:dyDescent="0.25">
      <c r="D1461" s="50"/>
      <c r="E1461" s="51"/>
    </row>
    <row r="1462" spans="4:5" x14ac:dyDescent="0.25">
      <c r="D1462" s="50"/>
      <c r="E1462" s="51"/>
    </row>
    <row r="1463" spans="4:5" x14ac:dyDescent="0.25">
      <c r="D1463" s="50"/>
      <c r="E1463" s="51"/>
    </row>
    <row r="1464" spans="4:5" x14ac:dyDescent="0.25">
      <c r="D1464" s="50"/>
      <c r="E1464" s="51"/>
    </row>
    <row r="1465" spans="4:5" x14ac:dyDescent="0.25">
      <c r="D1465" s="50"/>
      <c r="E1465" s="51"/>
    </row>
    <row r="1466" spans="4:5" x14ac:dyDescent="0.25">
      <c r="D1466" s="50"/>
      <c r="E1466" s="51"/>
    </row>
    <row r="1467" spans="4:5" x14ac:dyDescent="0.25">
      <c r="D1467" s="50"/>
      <c r="E1467" s="51"/>
    </row>
    <row r="1468" spans="4:5" x14ac:dyDescent="0.25">
      <c r="D1468" s="50"/>
      <c r="E1468" s="51"/>
    </row>
    <row r="1469" spans="4:5" x14ac:dyDescent="0.25">
      <c r="D1469" s="50"/>
      <c r="E1469" s="51"/>
    </row>
    <row r="1470" spans="4:5" x14ac:dyDescent="0.25">
      <c r="D1470" s="50"/>
      <c r="E1470" s="51"/>
    </row>
    <row r="1471" spans="4:5" x14ac:dyDescent="0.25">
      <c r="D1471" s="50"/>
      <c r="E1471" s="51"/>
    </row>
    <row r="1472" spans="4:5" x14ac:dyDescent="0.25">
      <c r="D1472" s="50"/>
      <c r="E1472" s="51"/>
    </row>
    <row r="1473" spans="4:5" x14ac:dyDescent="0.25">
      <c r="D1473" s="50"/>
      <c r="E1473" s="51"/>
    </row>
    <row r="1474" spans="4:5" x14ac:dyDescent="0.25">
      <c r="D1474" s="50"/>
      <c r="E1474" s="51"/>
    </row>
    <row r="1475" spans="4:5" x14ac:dyDescent="0.25">
      <c r="D1475" s="50"/>
      <c r="E1475" s="51"/>
    </row>
    <row r="1476" spans="4:5" x14ac:dyDescent="0.25">
      <c r="D1476" s="50"/>
      <c r="E1476" s="51"/>
    </row>
    <row r="1477" spans="4:5" x14ac:dyDescent="0.25">
      <c r="D1477" s="50"/>
      <c r="E1477" s="51"/>
    </row>
    <row r="1478" spans="4:5" x14ac:dyDescent="0.25">
      <c r="D1478" s="50"/>
      <c r="E1478" s="51"/>
    </row>
    <row r="1479" spans="4:5" x14ac:dyDescent="0.25">
      <c r="D1479" s="50"/>
      <c r="E1479" s="51"/>
    </row>
    <row r="1480" spans="4:5" x14ac:dyDescent="0.25">
      <c r="D1480" s="50"/>
      <c r="E1480" s="51"/>
    </row>
    <row r="1481" spans="4:5" x14ac:dyDescent="0.25">
      <c r="D1481" s="50"/>
      <c r="E1481" s="51"/>
    </row>
    <row r="1482" spans="4:5" x14ac:dyDescent="0.25">
      <c r="D1482" s="50"/>
      <c r="E1482" s="51"/>
    </row>
    <row r="1483" spans="4:5" x14ac:dyDescent="0.25">
      <c r="D1483" s="50"/>
      <c r="E1483" s="51"/>
    </row>
    <row r="1484" spans="4:5" x14ac:dyDescent="0.25">
      <c r="D1484" s="50"/>
      <c r="E1484" s="51"/>
    </row>
    <row r="1485" spans="4:5" x14ac:dyDescent="0.25">
      <c r="D1485" s="50"/>
      <c r="E1485" s="51"/>
    </row>
    <row r="1486" spans="4:5" x14ac:dyDescent="0.25">
      <c r="D1486" s="50"/>
      <c r="E1486" s="51"/>
    </row>
    <row r="1487" spans="4:5" x14ac:dyDescent="0.25">
      <c r="D1487" s="50"/>
      <c r="E1487" s="51"/>
    </row>
    <row r="1488" spans="4:5" x14ac:dyDescent="0.25">
      <c r="D1488" s="50"/>
      <c r="E1488" s="51"/>
    </row>
    <row r="1489" spans="4:5" x14ac:dyDescent="0.25">
      <c r="D1489" s="50"/>
      <c r="E1489" s="51"/>
    </row>
    <row r="1490" spans="4:5" x14ac:dyDescent="0.25">
      <c r="D1490" s="50"/>
      <c r="E1490" s="51"/>
    </row>
    <row r="1491" spans="4:5" x14ac:dyDescent="0.25">
      <c r="D1491" s="50"/>
      <c r="E1491" s="51"/>
    </row>
    <row r="1492" spans="4:5" x14ac:dyDescent="0.25">
      <c r="D1492" s="50"/>
      <c r="E1492" s="51"/>
    </row>
    <row r="1493" spans="4:5" x14ac:dyDescent="0.25">
      <c r="D1493" s="50"/>
      <c r="E1493" s="51"/>
    </row>
    <row r="1494" spans="4:5" x14ac:dyDescent="0.25">
      <c r="D1494" s="50"/>
      <c r="E1494" s="51"/>
    </row>
    <row r="1495" spans="4:5" x14ac:dyDescent="0.25">
      <c r="D1495" s="50"/>
      <c r="E1495" s="51"/>
    </row>
    <row r="1496" spans="4:5" x14ac:dyDescent="0.25">
      <c r="D1496" s="50"/>
      <c r="E1496" s="51"/>
    </row>
    <row r="1497" spans="4:5" x14ac:dyDescent="0.25">
      <c r="D1497" s="50"/>
      <c r="E1497" s="51"/>
    </row>
    <row r="1498" spans="4:5" x14ac:dyDescent="0.25">
      <c r="D1498" s="50"/>
      <c r="E1498" s="51"/>
    </row>
    <row r="1499" spans="4:5" x14ac:dyDescent="0.25">
      <c r="D1499" s="50"/>
      <c r="E1499" s="51"/>
    </row>
    <row r="1500" spans="4:5" x14ac:dyDescent="0.25">
      <c r="D1500" s="50"/>
      <c r="E1500" s="51"/>
    </row>
    <row r="1501" spans="4:5" x14ac:dyDescent="0.25">
      <c r="D1501" s="50"/>
      <c r="E1501" s="51"/>
    </row>
    <row r="1502" spans="4:5" x14ac:dyDescent="0.25">
      <c r="D1502" s="50"/>
      <c r="E1502" s="51"/>
    </row>
    <row r="1503" spans="4:5" x14ac:dyDescent="0.25">
      <c r="D1503" s="50"/>
      <c r="E1503" s="51"/>
    </row>
    <row r="1504" spans="4:5" x14ac:dyDescent="0.25">
      <c r="D1504" s="50"/>
      <c r="E1504" s="51"/>
    </row>
    <row r="1505" spans="4:5" x14ac:dyDescent="0.25">
      <c r="D1505" s="50"/>
      <c r="E1505" s="51"/>
    </row>
    <row r="1506" spans="4:5" x14ac:dyDescent="0.25">
      <c r="D1506" s="50"/>
      <c r="E1506" s="51"/>
    </row>
    <row r="1507" spans="4:5" x14ac:dyDescent="0.25">
      <c r="D1507" s="50"/>
      <c r="E1507" s="51"/>
    </row>
    <row r="1508" spans="4:5" x14ac:dyDescent="0.25">
      <c r="D1508" s="50"/>
      <c r="E1508" s="51"/>
    </row>
    <row r="1509" spans="4:5" x14ac:dyDescent="0.25">
      <c r="D1509" s="50"/>
      <c r="E1509" s="51"/>
    </row>
    <row r="1510" spans="4:5" x14ac:dyDescent="0.25">
      <c r="D1510" s="50"/>
      <c r="E1510" s="51"/>
    </row>
    <row r="1511" spans="4:5" x14ac:dyDescent="0.25">
      <c r="D1511" s="50"/>
      <c r="E1511" s="51"/>
    </row>
    <row r="1512" spans="4:5" x14ac:dyDescent="0.25">
      <c r="D1512" s="50"/>
      <c r="E1512" s="51"/>
    </row>
    <row r="1513" spans="4:5" x14ac:dyDescent="0.25">
      <c r="D1513" s="50"/>
      <c r="E1513" s="51"/>
    </row>
    <row r="1514" spans="4:5" x14ac:dyDescent="0.25">
      <c r="D1514" s="50"/>
      <c r="E1514" s="51"/>
    </row>
    <row r="1515" spans="4:5" x14ac:dyDescent="0.25">
      <c r="D1515" s="50"/>
      <c r="E1515" s="51"/>
    </row>
    <row r="1516" spans="4:5" x14ac:dyDescent="0.25">
      <c r="D1516" s="50"/>
      <c r="E1516" s="51"/>
    </row>
    <row r="1517" spans="4:5" x14ac:dyDescent="0.25">
      <c r="D1517" s="50"/>
      <c r="E1517" s="51"/>
    </row>
    <row r="1518" spans="4:5" x14ac:dyDescent="0.25">
      <c r="D1518" s="50"/>
      <c r="E1518" s="51"/>
    </row>
    <row r="1519" spans="4:5" x14ac:dyDescent="0.25">
      <c r="D1519" s="50"/>
      <c r="E1519" s="51"/>
    </row>
    <row r="1520" spans="4:5" x14ac:dyDescent="0.25">
      <c r="D1520" s="50"/>
      <c r="E1520" s="51"/>
    </row>
    <row r="1521" spans="4:5" x14ac:dyDescent="0.25">
      <c r="D1521" s="50"/>
      <c r="E1521" s="51"/>
    </row>
    <row r="1522" spans="4:5" x14ac:dyDescent="0.25">
      <c r="D1522" s="50"/>
      <c r="E1522" s="51"/>
    </row>
    <row r="1523" spans="4:5" x14ac:dyDescent="0.25">
      <c r="D1523" s="50"/>
      <c r="E1523" s="51"/>
    </row>
    <row r="1524" spans="4:5" x14ac:dyDescent="0.25">
      <c r="D1524" s="50"/>
      <c r="E1524" s="51"/>
    </row>
    <row r="1525" spans="4:5" x14ac:dyDescent="0.25">
      <c r="D1525" s="50"/>
      <c r="E1525" s="51"/>
    </row>
    <row r="1526" spans="4:5" x14ac:dyDescent="0.25">
      <c r="D1526" s="50"/>
      <c r="E1526" s="51"/>
    </row>
    <row r="1527" spans="4:5" x14ac:dyDescent="0.25">
      <c r="D1527" s="50"/>
      <c r="E1527" s="51"/>
    </row>
    <row r="1528" spans="4:5" x14ac:dyDescent="0.25">
      <c r="D1528" s="50"/>
      <c r="E1528" s="51"/>
    </row>
    <row r="1529" spans="4:5" x14ac:dyDescent="0.25">
      <c r="D1529" s="50"/>
      <c r="E1529" s="51"/>
    </row>
    <row r="1530" spans="4:5" x14ac:dyDescent="0.25">
      <c r="D1530" s="50"/>
      <c r="E1530" s="51"/>
    </row>
    <row r="1531" spans="4:5" x14ac:dyDescent="0.25">
      <c r="D1531" s="50"/>
      <c r="E1531" s="51"/>
    </row>
    <row r="1532" spans="4:5" x14ac:dyDescent="0.25">
      <c r="D1532" s="50"/>
      <c r="E1532" s="51"/>
    </row>
    <row r="1533" spans="4:5" x14ac:dyDescent="0.25">
      <c r="D1533" s="50"/>
      <c r="E1533" s="51"/>
    </row>
    <row r="1534" spans="4:5" x14ac:dyDescent="0.25">
      <c r="D1534" s="50"/>
      <c r="E1534" s="51"/>
    </row>
    <row r="1535" spans="4:5" x14ac:dyDescent="0.25">
      <c r="D1535" s="50"/>
      <c r="E1535" s="51"/>
    </row>
    <row r="1536" spans="4:5" x14ac:dyDescent="0.25">
      <c r="D1536" s="50"/>
      <c r="E1536" s="51"/>
    </row>
    <row r="1537" spans="4:5" x14ac:dyDescent="0.25">
      <c r="D1537" s="50"/>
      <c r="E1537" s="51"/>
    </row>
    <row r="1538" spans="4:5" x14ac:dyDescent="0.25">
      <c r="D1538" s="50"/>
      <c r="E1538" s="51"/>
    </row>
    <row r="1539" spans="4:5" x14ac:dyDescent="0.25">
      <c r="D1539" s="50"/>
      <c r="E1539" s="51"/>
    </row>
    <row r="1540" spans="4:5" x14ac:dyDescent="0.25">
      <c r="D1540" s="50"/>
      <c r="E1540" s="51"/>
    </row>
    <row r="1541" spans="4:5" x14ac:dyDescent="0.25">
      <c r="D1541" s="50"/>
      <c r="E1541" s="51"/>
    </row>
    <row r="1542" spans="4:5" x14ac:dyDescent="0.25">
      <c r="D1542" s="50"/>
      <c r="E1542" s="51"/>
    </row>
    <row r="1543" spans="4:5" x14ac:dyDescent="0.25">
      <c r="D1543" s="50"/>
      <c r="E1543" s="51"/>
    </row>
    <row r="1544" spans="4:5" x14ac:dyDescent="0.25">
      <c r="D1544" s="50"/>
      <c r="E1544" s="51"/>
    </row>
    <row r="1545" spans="4:5" x14ac:dyDescent="0.25">
      <c r="D1545" s="50"/>
      <c r="E1545" s="51"/>
    </row>
    <row r="1546" spans="4:5" x14ac:dyDescent="0.25">
      <c r="D1546" s="50"/>
      <c r="E1546" s="51"/>
    </row>
    <row r="1547" spans="4:5" x14ac:dyDescent="0.25">
      <c r="D1547" s="50"/>
      <c r="E1547" s="51"/>
    </row>
    <row r="1548" spans="4:5" x14ac:dyDescent="0.25">
      <c r="D1548" s="50"/>
      <c r="E1548" s="51"/>
    </row>
    <row r="1549" spans="4:5" x14ac:dyDescent="0.25">
      <c r="D1549" s="50"/>
      <c r="E1549" s="51"/>
    </row>
    <row r="1550" spans="4:5" x14ac:dyDescent="0.25">
      <c r="D1550" s="50"/>
      <c r="E1550" s="51"/>
    </row>
    <row r="1551" spans="4:5" x14ac:dyDescent="0.25">
      <c r="D1551" s="50"/>
      <c r="E1551" s="51"/>
    </row>
    <row r="1552" spans="4:5" x14ac:dyDescent="0.25">
      <c r="D1552" s="50"/>
      <c r="E1552" s="51"/>
    </row>
    <row r="1553" spans="4:5" x14ac:dyDescent="0.25">
      <c r="D1553" s="50"/>
      <c r="E1553" s="51"/>
    </row>
    <row r="1554" spans="4:5" x14ac:dyDescent="0.25">
      <c r="D1554" s="50"/>
      <c r="E1554" s="51"/>
    </row>
    <row r="1555" spans="4:5" x14ac:dyDescent="0.25">
      <c r="D1555" s="50"/>
      <c r="E1555" s="51"/>
    </row>
    <row r="1556" spans="4:5" x14ac:dyDescent="0.25">
      <c r="D1556" s="50"/>
      <c r="E1556" s="51"/>
    </row>
    <row r="1557" spans="4:5" x14ac:dyDescent="0.25">
      <c r="D1557" s="50"/>
      <c r="E1557" s="51"/>
    </row>
    <row r="1558" spans="4:5" x14ac:dyDescent="0.25">
      <c r="D1558" s="50"/>
      <c r="E1558" s="51"/>
    </row>
    <row r="1559" spans="4:5" x14ac:dyDescent="0.25">
      <c r="D1559" s="50"/>
      <c r="E1559" s="51"/>
    </row>
    <row r="1560" spans="4:5" x14ac:dyDescent="0.25">
      <c r="D1560" s="50"/>
      <c r="E1560" s="51"/>
    </row>
    <row r="1561" spans="4:5" x14ac:dyDescent="0.25">
      <c r="D1561" s="50"/>
      <c r="E1561" s="51"/>
    </row>
    <row r="1562" spans="4:5" x14ac:dyDescent="0.25">
      <c r="D1562" s="50"/>
      <c r="E1562" s="51"/>
    </row>
    <row r="1563" spans="4:5" x14ac:dyDescent="0.25">
      <c r="D1563" s="50"/>
      <c r="E1563" s="51"/>
    </row>
    <row r="1564" spans="4:5" x14ac:dyDescent="0.25">
      <c r="D1564" s="50"/>
      <c r="E1564" s="51"/>
    </row>
    <row r="1565" spans="4:5" x14ac:dyDescent="0.25">
      <c r="D1565" s="50"/>
      <c r="E1565" s="51"/>
    </row>
    <row r="1566" spans="4:5" x14ac:dyDescent="0.25">
      <c r="D1566" s="50"/>
      <c r="E1566" s="51"/>
    </row>
    <row r="1567" spans="4:5" x14ac:dyDescent="0.25">
      <c r="D1567" s="50"/>
      <c r="E1567" s="51"/>
    </row>
    <row r="1568" spans="4:5" x14ac:dyDescent="0.25">
      <c r="D1568" s="50"/>
      <c r="E1568" s="51"/>
    </row>
    <row r="1569" spans="4:5" x14ac:dyDescent="0.25">
      <c r="D1569" s="50"/>
      <c r="E1569" s="51"/>
    </row>
    <row r="1570" spans="4:5" x14ac:dyDescent="0.25">
      <c r="D1570" s="50"/>
      <c r="E1570" s="51"/>
    </row>
    <row r="1571" spans="4:5" x14ac:dyDescent="0.25">
      <c r="D1571" s="50"/>
      <c r="E1571" s="51"/>
    </row>
    <row r="1572" spans="4:5" x14ac:dyDescent="0.25">
      <c r="D1572" s="50"/>
      <c r="E1572" s="51"/>
    </row>
    <row r="1573" spans="4:5" x14ac:dyDescent="0.25">
      <c r="D1573" s="50"/>
      <c r="E1573" s="51"/>
    </row>
    <row r="1574" spans="4:5" x14ac:dyDescent="0.25">
      <c r="D1574" s="50"/>
      <c r="E1574" s="51"/>
    </row>
    <row r="1575" spans="4:5" x14ac:dyDescent="0.25">
      <c r="D1575" s="50"/>
      <c r="E1575" s="51"/>
    </row>
    <row r="1576" spans="4:5" x14ac:dyDescent="0.25">
      <c r="D1576" s="50"/>
      <c r="E1576" s="51"/>
    </row>
    <row r="1577" spans="4:5" x14ac:dyDescent="0.25">
      <c r="D1577" s="50"/>
      <c r="E1577" s="51"/>
    </row>
    <row r="1578" spans="4:5" x14ac:dyDescent="0.25">
      <c r="D1578" s="50"/>
      <c r="E1578" s="51"/>
    </row>
    <row r="1579" spans="4:5" x14ac:dyDescent="0.25">
      <c r="D1579" s="50"/>
      <c r="E1579" s="51"/>
    </row>
    <row r="1580" spans="4:5" x14ac:dyDescent="0.25">
      <c r="D1580" s="50"/>
      <c r="E1580" s="51"/>
    </row>
    <row r="1581" spans="4:5" x14ac:dyDescent="0.25">
      <c r="D1581" s="50"/>
      <c r="E1581" s="51"/>
    </row>
    <row r="1582" spans="4:5" x14ac:dyDescent="0.25">
      <c r="D1582" s="50"/>
      <c r="E1582" s="51"/>
    </row>
    <row r="1583" spans="4:5" x14ac:dyDescent="0.25">
      <c r="D1583" s="50"/>
      <c r="E1583" s="51"/>
    </row>
    <row r="1584" spans="4:5" x14ac:dyDescent="0.25">
      <c r="D1584" s="50"/>
      <c r="E1584" s="51"/>
    </row>
    <row r="1585" spans="4:5" x14ac:dyDescent="0.25">
      <c r="D1585" s="50"/>
      <c r="E1585" s="51"/>
    </row>
    <row r="1586" spans="4:5" x14ac:dyDescent="0.25">
      <c r="D1586" s="50"/>
      <c r="E1586" s="51"/>
    </row>
    <row r="1587" spans="4:5" x14ac:dyDescent="0.25">
      <c r="D1587" s="50"/>
      <c r="E1587" s="51"/>
    </row>
    <row r="1588" spans="4:5" x14ac:dyDescent="0.25">
      <c r="D1588" s="50"/>
      <c r="E1588" s="51"/>
    </row>
    <row r="1589" spans="4:5" x14ac:dyDescent="0.25">
      <c r="D1589" s="50"/>
      <c r="E1589" s="51"/>
    </row>
    <row r="1590" spans="4:5" x14ac:dyDescent="0.25">
      <c r="D1590" s="50"/>
      <c r="E1590" s="51"/>
    </row>
    <row r="1591" spans="4:5" x14ac:dyDescent="0.25">
      <c r="D1591" s="50"/>
      <c r="E1591" s="51"/>
    </row>
    <row r="1592" spans="4:5" x14ac:dyDescent="0.25">
      <c r="D1592" s="50"/>
      <c r="E1592" s="51"/>
    </row>
    <row r="1593" spans="4:5" x14ac:dyDescent="0.25">
      <c r="D1593" s="50"/>
      <c r="E1593" s="51"/>
    </row>
    <row r="1594" spans="4:5" x14ac:dyDescent="0.25">
      <c r="D1594" s="50"/>
      <c r="E1594" s="51"/>
    </row>
    <row r="1595" spans="4:5" x14ac:dyDescent="0.25">
      <c r="D1595" s="50"/>
      <c r="E1595" s="51"/>
    </row>
    <row r="1596" spans="4:5" x14ac:dyDescent="0.25">
      <c r="D1596" s="50"/>
      <c r="E1596" s="51"/>
    </row>
    <row r="1597" spans="4:5" x14ac:dyDescent="0.25">
      <c r="D1597" s="50"/>
      <c r="E1597" s="51"/>
    </row>
    <row r="1598" spans="4:5" x14ac:dyDescent="0.25">
      <c r="D1598" s="50"/>
      <c r="E1598" s="51"/>
    </row>
    <row r="1599" spans="4:5" x14ac:dyDescent="0.25">
      <c r="D1599" s="50"/>
      <c r="E1599" s="51"/>
    </row>
    <row r="1600" spans="4:5" x14ac:dyDescent="0.25">
      <c r="D1600" s="50"/>
      <c r="E1600" s="51"/>
    </row>
    <row r="1601" spans="4:5" x14ac:dyDescent="0.25">
      <c r="D1601" s="50"/>
      <c r="E1601" s="51"/>
    </row>
    <row r="1602" spans="4:5" x14ac:dyDescent="0.25">
      <c r="D1602" s="50"/>
      <c r="E1602" s="51"/>
    </row>
    <row r="1603" spans="4:5" x14ac:dyDescent="0.25">
      <c r="D1603" s="50"/>
      <c r="E1603" s="51"/>
    </row>
    <row r="1604" spans="4:5" x14ac:dyDescent="0.25">
      <c r="D1604" s="50"/>
      <c r="E1604" s="51"/>
    </row>
    <row r="1605" spans="4:5" x14ac:dyDescent="0.25">
      <c r="D1605" s="50"/>
      <c r="E1605" s="51"/>
    </row>
    <row r="1606" spans="4:5" x14ac:dyDescent="0.25">
      <c r="D1606" s="50"/>
      <c r="E1606" s="51"/>
    </row>
    <row r="1607" spans="4:5" x14ac:dyDescent="0.25">
      <c r="D1607" s="50"/>
      <c r="E1607" s="51"/>
    </row>
    <row r="1608" spans="4:5" x14ac:dyDescent="0.25">
      <c r="D1608" s="50"/>
      <c r="E1608" s="51"/>
    </row>
    <row r="1609" spans="4:5" x14ac:dyDescent="0.25">
      <c r="D1609" s="50"/>
      <c r="E1609" s="51"/>
    </row>
    <row r="1610" spans="4:5" x14ac:dyDescent="0.25">
      <c r="D1610" s="50"/>
      <c r="E1610" s="51"/>
    </row>
    <row r="1611" spans="4:5" x14ac:dyDescent="0.25">
      <c r="D1611" s="50"/>
      <c r="E1611" s="51"/>
    </row>
    <row r="1612" spans="4:5" x14ac:dyDescent="0.25">
      <c r="D1612" s="50"/>
      <c r="E1612" s="51"/>
    </row>
    <row r="1613" spans="4:5" x14ac:dyDescent="0.25">
      <c r="D1613" s="50"/>
      <c r="E1613" s="51"/>
    </row>
    <row r="1614" spans="4:5" x14ac:dyDescent="0.25">
      <c r="D1614" s="50"/>
      <c r="E1614" s="51"/>
    </row>
    <row r="1615" spans="4:5" x14ac:dyDescent="0.25">
      <c r="D1615" s="50"/>
      <c r="E1615" s="51"/>
    </row>
    <row r="1616" spans="4:5" x14ac:dyDescent="0.25">
      <c r="D1616" s="50"/>
      <c r="E1616" s="51"/>
    </row>
    <row r="1617" spans="4:5" x14ac:dyDescent="0.25">
      <c r="D1617" s="50"/>
      <c r="E1617" s="51"/>
    </row>
    <row r="1618" spans="4:5" x14ac:dyDescent="0.25">
      <c r="D1618" s="50"/>
      <c r="E1618" s="51"/>
    </row>
    <row r="1619" spans="4:5" x14ac:dyDescent="0.25">
      <c r="D1619" s="50"/>
      <c r="E1619" s="51"/>
    </row>
    <row r="1620" spans="4:5" x14ac:dyDescent="0.25">
      <c r="D1620" s="50"/>
      <c r="E1620" s="51"/>
    </row>
    <row r="1621" spans="4:5" x14ac:dyDescent="0.25">
      <c r="D1621" s="50"/>
      <c r="E1621" s="51"/>
    </row>
    <row r="1622" spans="4:5" x14ac:dyDescent="0.25">
      <c r="D1622" s="50"/>
      <c r="E1622" s="51"/>
    </row>
    <row r="1623" spans="4:5" x14ac:dyDescent="0.25">
      <c r="D1623" s="50"/>
      <c r="E1623" s="51"/>
    </row>
    <row r="1624" spans="4:5" x14ac:dyDescent="0.25">
      <c r="D1624" s="50"/>
      <c r="E1624" s="51"/>
    </row>
    <row r="1625" spans="4:5" x14ac:dyDescent="0.25">
      <c r="D1625" s="50"/>
      <c r="E1625" s="51"/>
    </row>
    <row r="1626" spans="4:5" x14ac:dyDescent="0.25">
      <c r="D1626" s="50"/>
      <c r="E1626" s="51"/>
    </row>
    <row r="1627" spans="4:5" x14ac:dyDescent="0.25">
      <c r="D1627" s="50"/>
      <c r="E1627" s="51"/>
    </row>
    <row r="1628" spans="4:5" x14ac:dyDescent="0.25">
      <c r="D1628" s="50"/>
      <c r="E1628" s="51"/>
    </row>
    <row r="1629" spans="4:5" x14ac:dyDescent="0.25">
      <c r="D1629" s="50"/>
      <c r="E1629" s="51"/>
    </row>
    <row r="1630" spans="4:5" x14ac:dyDescent="0.25">
      <c r="D1630" s="50"/>
      <c r="E1630" s="51"/>
    </row>
    <row r="1631" spans="4:5" x14ac:dyDescent="0.25">
      <c r="D1631" s="50"/>
      <c r="E1631" s="51"/>
    </row>
    <row r="1632" spans="4:5" x14ac:dyDescent="0.25">
      <c r="D1632" s="50"/>
      <c r="E1632" s="51"/>
    </row>
    <row r="1633" spans="4:5" x14ac:dyDescent="0.25">
      <c r="D1633" s="50"/>
      <c r="E1633" s="51"/>
    </row>
    <row r="1634" spans="4:5" x14ac:dyDescent="0.25">
      <c r="D1634" s="50"/>
      <c r="E1634" s="51"/>
    </row>
    <row r="1635" spans="4:5" x14ac:dyDescent="0.25">
      <c r="D1635" s="50"/>
      <c r="E1635" s="51"/>
    </row>
    <row r="1636" spans="4:5" x14ac:dyDescent="0.25">
      <c r="D1636" s="50"/>
      <c r="E1636" s="51"/>
    </row>
    <row r="1637" spans="4:5" x14ac:dyDescent="0.25">
      <c r="D1637" s="50"/>
      <c r="E1637" s="51"/>
    </row>
    <row r="1638" spans="4:5" x14ac:dyDescent="0.25">
      <c r="D1638" s="50"/>
      <c r="E1638" s="51"/>
    </row>
    <row r="1639" spans="4:5" x14ac:dyDescent="0.25">
      <c r="D1639" s="50"/>
      <c r="E1639" s="51"/>
    </row>
    <row r="1640" spans="4:5" x14ac:dyDescent="0.25">
      <c r="D1640" s="50"/>
      <c r="E1640" s="51"/>
    </row>
    <row r="1641" spans="4:5" x14ac:dyDescent="0.25">
      <c r="D1641" s="50"/>
      <c r="E1641" s="51"/>
    </row>
    <row r="1642" spans="4:5" x14ac:dyDescent="0.25">
      <c r="D1642" s="50"/>
      <c r="E1642" s="51"/>
    </row>
    <row r="1643" spans="4:5" x14ac:dyDescent="0.25">
      <c r="D1643" s="50"/>
      <c r="E1643" s="51"/>
    </row>
    <row r="1644" spans="4:5" x14ac:dyDescent="0.25">
      <c r="D1644" s="50"/>
      <c r="E1644" s="51"/>
    </row>
    <row r="1645" spans="4:5" x14ac:dyDescent="0.25">
      <c r="D1645" s="50"/>
      <c r="E1645" s="51"/>
    </row>
    <row r="1646" spans="4:5" x14ac:dyDescent="0.25">
      <c r="D1646" s="50"/>
      <c r="E1646" s="51"/>
    </row>
    <row r="1647" spans="4:5" x14ac:dyDescent="0.25">
      <c r="D1647" s="50"/>
      <c r="E1647" s="51"/>
    </row>
    <row r="1648" spans="4:5" x14ac:dyDescent="0.25">
      <c r="D1648" s="50"/>
      <c r="E1648" s="51"/>
    </row>
    <row r="1649" spans="4:5" x14ac:dyDescent="0.25">
      <c r="D1649" s="50"/>
      <c r="E1649" s="51"/>
    </row>
    <row r="1650" spans="4:5" x14ac:dyDescent="0.25">
      <c r="D1650" s="50"/>
      <c r="E1650" s="51"/>
    </row>
    <row r="1651" spans="4:5" x14ac:dyDescent="0.25">
      <c r="D1651" s="50"/>
      <c r="E1651" s="51"/>
    </row>
    <row r="1652" spans="4:5" x14ac:dyDescent="0.25">
      <c r="D1652" s="50"/>
      <c r="E1652" s="51"/>
    </row>
    <row r="1653" spans="4:5" x14ac:dyDescent="0.25">
      <c r="D1653" s="50"/>
      <c r="E1653" s="51"/>
    </row>
    <row r="1654" spans="4:5" x14ac:dyDescent="0.25">
      <c r="D1654" s="50"/>
      <c r="E1654" s="51"/>
    </row>
    <row r="1655" spans="4:5" x14ac:dyDescent="0.25">
      <c r="D1655" s="50"/>
      <c r="E1655" s="51"/>
    </row>
    <row r="1656" spans="4:5" x14ac:dyDescent="0.25">
      <c r="D1656" s="50"/>
      <c r="E1656" s="51"/>
    </row>
    <row r="1657" spans="4:5" x14ac:dyDescent="0.25">
      <c r="D1657" s="50"/>
      <c r="E1657" s="51"/>
    </row>
    <row r="1658" spans="4:5" x14ac:dyDescent="0.25">
      <c r="D1658" s="50"/>
      <c r="E1658" s="51"/>
    </row>
    <row r="1659" spans="4:5" x14ac:dyDescent="0.25">
      <c r="D1659" s="50"/>
      <c r="E1659" s="51"/>
    </row>
    <row r="1660" spans="4:5" x14ac:dyDescent="0.25">
      <c r="D1660" s="50"/>
      <c r="E1660" s="51"/>
    </row>
    <row r="1661" spans="4:5" x14ac:dyDescent="0.25">
      <c r="D1661" s="50"/>
      <c r="E1661" s="51"/>
    </row>
    <row r="1662" spans="4:5" x14ac:dyDescent="0.25">
      <c r="D1662" s="50"/>
      <c r="E1662" s="51"/>
    </row>
    <row r="1663" spans="4:5" x14ac:dyDescent="0.25">
      <c r="D1663" s="50"/>
      <c r="E1663" s="51"/>
    </row>
    <row r="1664" spans="4:5" x14ac:dyDescent="0.25">
      <c r="D1664" s="50"/>
      <c r="E1664" s="51"/>
    </row>
    <row r="1665" spans="4:5" x14ac:dyDescent="0.25">
      <c r="D1665" s="50"/>
      <c r="E1665" s="51"/>
    </row>
    <row r="1666" spans="4:5" x14ac:dyDescent="0.25">
      <c r="D1666" s="50"/>
      <c r="E1666" s="51"/>
    </row>
    <row r="1667" spans="4:5" x14ac:dyDescent="0.25">
      <c r="D1667" s="50"/>
      <c r="E1667" s="51"/>
    </row>
    <row r="1668" spans="4:5" x14ac:dyDescent="0.25">
      <c r="D1668" s="50"/>
      <c r="E1668" s="51"/>
    </row>
    <row r="1669" spans="4:5" x14ac:dyDescent="0.25">
      <c r="D1669" s="50"/>
      <c r="E1669" s="51"/>
    </row>
    <row r="1670" spans="4:5" x14ac:dyDescent="0.25">
      <c r="D1670" s="50"/>
      <c r="E1670" s="51"/>
    </row>
    <row r="1671" spans="4:5" x14ac:dyDescent="0.25">
      <c r="D1671" s="50"/>
      <c r="E1671" s="51"/>
    </row>
    <row r="1672" spans="4:5" x14ac:dyDescent="0.25">
      <c r="D1672" s="50"/>
      <c r="E1672" s="51"/>
    </row>
    <row r="1673" spans="4:5" x14ac:dyDescent="0.25">
      <c r="D1673" s="50"/>
      <c r="E1673" s="51"/>
    </row>
    <row r="1674" spans="4:5" x14ac:dyDescent="0.25">
      <c r="D1674" s="50"/>
      <c r="E1674" s="51"/>
    </row>
    <row r="1675" spans="4:5" x14ac:dyDescent="0.25">
      <c r="D1675" s="50"/>
      <c r="E1675" s="51"/>
    </row>
    <row r="1676" spans="4:5" x14ac:dyDescent="0.25">
      <c r="D1676" s="50"/>
      <c r="E1676" s="51"/>
    </row>
    <row r="1677" spans="4:5" x14ac:dyDescent="0.25">
      <c r="D1677" s="50"/>
      <c r="E1677" s="51"/>
    </row>
    <row r="1678" spans="4:5" x14ac:dyDescent="0.25">
      <c r="D1678" s="50"/>
      <c r="E1678" s="51"/>
    </row>
    <row r="1679" spans="4:5" x14ac:dyDescent="0.25">
      <c r="D1679" s="50"/>
      <c r="E1679" s="51"/>
    </row>
    <row r="1680" spans="4:5" x14ac:dyDescent="0.25">
      <c r="D1680" s="50"/>
      <c r="E1680" s="51"/>
    </row>
    <row r="1681" spans="4:5" x14ac:dyDescent="0.25">
      <c r="D1681" s="50"/>
      <c r="E1681" s="51"/>
    </row>
    <row r="1682" spans="4:5" x14ac:dyDescent="0.25">
      <c r="D1682" s="50"/>
      <c r="E1682" s="51"/>
    </row>
    <row r="1683" spans="4:5" x14ac:dyDescent="0.25">
      <c r="D1683" s="50"/>
      <c r="E1683" s="51"/>
    </row>
    <row r="1684" spans="4:5" x14ac:dyDescent="0.25">
      <c r="D1684" s="50"/>
      <c r="E1684" s="51"/>
    </row>
    <row r="1685" spans="4:5" x14ac:dyDescent="0.25">
      <c r="D1685" s="50"/>
      <c r="E1685" s="51"/>
    </row>
    <row r="1686" spans="4:5" x14ac:dyDescent="0.25">
      <c r="D1686" s="50"/>
      <c r="E1686" s="51"/>
    </row>
    <row r="1687" spans="4:5" x14ac:dyDescent="0.25">
      <c r="D1687" s="50"/>
      <c r="E1687" s="51"/>
    </row>
    <row r="1688" spans="4:5" x14ac:dyDescent="0.25">
      <c r="D1688" s="50"/>
      <c r="E1688" s="51"/>
    </row>
    <row r="1689" spans="4:5" x14ac:dyDescent="0.25">
      <c r="D1689" s="50"/>
      <c r="E1689" s="51"/>
    </row>
    <row r="1690" spans="4:5" x14ac:dyDescent="0.25">
      <c r="D1690" s="50"/>
      <c r="E1690" s="51"/>
    </row>
    <row r="1691" spans="4:5" x14ac:dyDescent="0.25">
      <c r="D1691" s="50"/>
      <c r="E1691" s="51"/>
    </row>
    <row r="1692" spans="4:5" x14ac:dyDescent="0.25">
      <c r="D1692" s="50"/>
      <c r="E1692" s="51"/>
    </row>
    <row r="1693" spans="4:5" x14ac:dyDescent="0.25">
      <c r="D1693" s="50"/>
      <c r="E1693" s="51"/>
    </row>
    <row r="1694" spans="4:5" x14ac:dyDescent="0.25">
      <c r="D1694" s="50"/>
      <c r="E1694" s="51"/>
    </row>
    <row r="1695" spans="4:5" x14ac:dyDescent="0.25">
      <c r="D1695" s="50"/>
      <c r="E1695" s="51"/>
    </row>
    <row r="1696" spans="4:5" x14ac:dyDescent="0.25">
      <c r="D1696" s="50"/>
      <c r="E1696" s="51"/>
    </row>
    <row r="1697" spans="4:5" x14ac:dyDescent="0.25">
      <c r="D1697" s="50"/>
      <c r="E1697" s="51"/>
    </row>
    <row r="1698" spans="4:5" x14ac:dyDescent="0.25">
      <c r="D1698" s="50"/>
      <c r="E1698" s="51"/>
    </row>
    <row r="1699" spans="4:5" x14ac:dyDescent="0.25">
      <c r="D1699" s="50"/>
      <c r="E1699" s="51"/>
    </row>
    <row r="1700" spans="4:5" x14ac:dyDescent="0.25">
      <c r="D1700" s="50"/>
      <c r="E1700" s="51"/>
    </row>
    <row r="1701" spans="4:5" x14ac:dyDescent="0.25">
      <c r="D1701" s="50"/>
      <c r="E1701" s="51"/>
    </row>
    <row r="1702" spans="4:5" x14ac:dyDescent="0.25">
      <c r="D1702" s="50"/>
      <c r="E1702" s="51"/>
    </row>
    <row r="1703" spans="4:5" x14ac:dyDescent="0.25">
      <c r="D1703" s="50"/>
      <c r="E1703" s="51"/>
    </row>
    <row r="1704" spans="4:5" x14ac:dyDescent="0.25">
      <c r="D1704" s="50"/>
      <c r="E1704" s="51"/>
    </row>
    <row r="1705" spans="4:5" x14ac:dyDescent="0.25">
      <c r="D1705" s="50"/>
      <c r="E1705" s="51"/>
    </row>
    <row r="1706" spans="4:5" x14ac:dyDescent="0.25">
      <c r="D1706" s="50"/>
      <c r="E1706" s="51"/>
    </row>
    <row r="1707" spans="4:5" x14ac:dyDescent="0.25">
      <c r="D1707" s="50"/>
      <c r="E1707" s="51"/>
    </row>
    <row r="1708" spans="4:5" x14ac:dyDescent="0.25">
      <c r="D1708" s="50"/>
      <c r="E1708" s="51"/>
    </row>
    <row r="1709" spans="4:5" x14ac:dyDescent="0.25">
      <c r="D1709" s="50"/>
      <c r="E1709" s="51"/>
    </row>
    <row r="1710" spans="4:5" x14ac:dyDescent="0.25">
      <c r="D1710" s="50"/>
      <c r="E1710" s="51"/>
    </row>
    <row r="1711" spans="4:5" x14ac:dyDescent="0.25">
      <c r="D1711" s="50"/>
      <c r="E1711" s="51"/>
    </row>
    <row r="1712" spans="4:5" x14ac:dyDescent="0.25">
      <c r="D1712" s="50"/>
      <c r="E1712" s="51"/>
    </row>
    <row r="1713" spans="4:5" x14ac:dyDescent="0.25">
      <c r="D1713" s="50"/>
      <c r="E1713" s="51"/>
    </row>
    <row r="1714" spans="4:5" x14ac:dyDescent="0.25">
      <c r="D1714" s="50"/>
      <c r="E1714" s="51"/>
    </row>
    <row r="1715" spans="4:5" x14ac:dyDescent="0.25">
      <c r="D1715" s="50"/>
      <c r="E1715" s="51"/>
    </row>
    <row r="1716" spans="4:5" x14ac:dyDescent="0.25">
      <c r="D1716" s="50"/>
      <c r="E1716" s="51"/>
    </row>
    <row r="1717" spans="4:5" x14ac:dyDescent="0.25">
      <c r="D1717" s="50"/>
      <c r="E1717" s="51"/>
    </row>
    <row r="1718" spans="4:5" x14ac:dyDescent="0.25">
      <c r="D1718" s="50"/>
      <c r="E1718" s="51"/>
    </row>
    <row r="1719" spans="4:5" x14ac:dyDescent="0.25">
      <c r="D1719" s="50"/>
      <c r="E1719" s="51"/>
    </row>
    <row r="1720" spans="4:5" x14ac:dyDescent="0.25">
      <c r="D1720" s="50"/>
      <c r="E1720" s="51"/>
    </row>
    <row r="1721" spans="4:5" x14ac:dyDescent="0.25">
      <c r="D1721" s="50"/>
      <c r="E1721" s="51"/>
    </row>
    <row r="1722" spans="4:5" x14ac:dyDescent="0.25">
      <c r="D1722" s="50"/>
      <c r="E1722" s="51"/>
    </row>
    <row r="1723" spans="4:5" x14ac:dyDescent="0.25">
      <c r="D1723" s="50"/>
      <c r="E1723" s="51"/>
    </row>
    <row r="1724" spans="4:5" x14ac:dyDescent="0.25">
      <c r="D1724" s="50"/>
      <c r="E1724" s="51"/>
    </row>
    <row r="1725" spans="4:5" x14ac:dyDescent="0.25">
      <c r="D1725" s="50"/>
      <c r="E1725" s="51"/>
    </row>
    <row r="1726" spans="4:5" x14ac:dyDescent="0.25">
      <c r="D1726" s="50"/>
      <c r="E1726" s="51"/>
    </row>
    <row r="1727" spans="4:5" x14ac:dyDescent="0.25">
      <c r="D1727" s="50"/>
      <c r="E1727" s="51"/>
    </row>
    <row r="1728" spans="4:5" x14ac:dyDescent="0.25">
      <c r="D1728" s="50"/>
      <c r="E1728" s="51"/>
    </row>
    <row r="1729" spans="4:5" x14ac:dyDescent="0.25">
      <c r="D1729" s="50"/>
      <c r="E1729" s="51"/>
    </row>
    <row r="1730" spans="4:5" x14ac:dyDescent="0.25">
      <c r="D1730" s="50"/>
      <c r="E1730" s="51"/>
    </row>
    <row r="1731" spans="4:5" x14ac:dyDescent="0.25">
      <c r="D1731" s="50"/>
      <c r="E1731" s="51"/>
    </row>
    <row r="1732" spans="4:5" x14ac:dyDescent="0.25">
      <c r="D1732" s="50"/>
      <c r="E1732" s="51"/>
    </row>
    <row r="1733" spans="4:5" x14ac:dyDescent="0.25">
      <c r="D1733" s="50"/>
      <c r="E1733" s="51"/>
    </row>
    <row r="1734" spans="4:5" x14ac:dyDescent="0.25">
      <c r="D1734" s="50"/>
      <c r="E1734" s="51"/>
    </row>
    <row r="1735" spans="4:5" x14ac:dyDescent="0.25">
      <c r="D1735" s="50"/>
      <c r="E1735" s="51"/>
    </row>
    <row r="1736" spans="4:5" x14ac:dyDescent="0.25">
      <c r="D1736" s="50"/>
      <c r="E1736" s="51"/>
    </row>
    <row r="1737" spans="4:5" x14ac:dyDescent="0.25">
      <c r="D1737" s="50"/>
      <c r="E1737" s="51"/>
    </row>
    <row r="1738" spans="4:5" x14ac:dyDescent="0.25">
      <c r="D1738" s="50"/>
      <c r="E1738" s="51"/>
    </row>
    <row r="1739" spans="4:5" x14ac:dyDescent="0.25">
      <c r="D1739" s="50"/>
      <c r="E1739" s="51"/>
    </row>
    <row r="1740" spans="4:5" x14ac:dyDescent="0.25">
      <c r="D1740" s="50"/>
      <c r="E1740" s="51"/>
    </row>
    <row r="1741" spans="4:5" x14ac:dyDescent="0.25">
      <c r="D1741" s="50"/>
      <c r="E1741" s="51"/>
    </row>
    <row r="1742" spans="4:5" x14ac:dyDescent="0.25">
      <c r="D1742" s="50"/>
      <c r="E1742" s="51"/>
    </row>
    <row r="1743" spans="4:5" x14ac:dyDescent="0.25">
      <c r="D1743" s="50"/>
      <c r="E1743" s="51"/>
    </row>
    <row r="1744" spans="4:5" x14ac:dyDescent="0.25">
      <c r="D1744" s="50"/>
      <c r="E1744" s="51"/>
    </row>
    <row r="1745" spans="4:5" x14ac:dyDescent="0.25">
      <c r="D1745" s="50"/>
      <c r="E1745" s="51"/>
    </row>
    <row r="1746" spans="4:5" x14ac:dyDescent="0.25">
      <c r="D1746" s="50"/>
      <c r="E1746" s="51"/>
    </row>
    <row r="1747" spans="4:5" x14ac:dyDescent="0.25">
      <c r="D1747" s="50"/>
      <c r="E1747" s="51"/>
    </row>
    <row r="1748" spans="4:5" x14ac:dyDescent="0.25">
      <c r="D1748" s="50"/>
      <c r="E1748" s="51"/>
    </row>
    <row r="1749" spans="4:5" x14ac:dyDescent="0.25">
      <c r="D1749" s="50"/>
      <c r="E1749" s="51"/>
    </row>
    <row r="1750" spans="4:5" x14ac:dyDescent="0.25">
      <c r="D1750" s="50"/>
      <c r="E1750" s="51"/>
    </row>
    <row r="1751" spans="4:5" x14ac:dyDescent="0.25">
      <c r="D1751" s="50"/>
      <c r="E1751" s="51"/>
    </row>
    <row r="1752" spans="4:5" x14ac:dyDescent="0.25">
      <c r="D1752" s="50"/>
      <c r="E1752" s="51"/>
    </row>
    <row r="1753" spans="4:5" x14ac:dyDescent="0.25">
      <c r="D1753" s="50"/>
      <c r="E1753" s="51"/>
    </row>
    <row r="1754" spans="4:5" x14ac:dyDescent="0.25">
      <c r="D1754" s="50"/>
      <c r="E1754" s="51"/>
    </row>
    <row r="1755" spans="4:5" x14ac:dyDescent="0.25">
      <c r="D1755" s="50"/>
      <c r="E1755" s="51"/>
    </row>
    <row r="1756" spans="4:5" x14ac:dyDescent="0.25">
      <c r="D1756" s="50"/>
      <c r="E1756" s="51"/>
    </row>
    <row r="1757" spans="4:5" x14ac:dyDescent="0.25">
      <c r="D1757" s="50"/>
      <c r="E1757" s="51"/>
    </row>
    <row r="1758" spans="4:5" x14ac:dyDescent="0.25">
      <c r="D1758" s="50"/>
      <c r="E1758" s="51"/>
    </row>
    <row r="1759" spans="4:5" x14ac:dyDescent="0.25">
      <c r="D1759" s="50"/>
      <c r="E1759" s="51"/>
    </row>
    <row r="1760" spans="4:5" x14ac:dyDescent="0.25">
      <c r="D1760" s="50"/>
      <c r="E1760" s="51"/>
    </row>
    <row r="1761" spans="4:5" x14ac:dyDescent="0.25">
      <c r="D1761" s="50"/>
      <c r="E1761" s="51"/>
    </row>
    <row r="1762" spans="4:5" x14ac:dyDescent="0.25">
      <c r="D1762" s="50"/>
      <c r="E1762" s="51"/>
    </row>
    <row r="1763" spans="4:5" x14ac:dyDescent="0.25">
      <c r="D1763" s="50"/>
      <c r="E1763" s="51"/>
    </row>
    <row r="1764" spans="4:5" x14ac:dyDescent="0.25">
      <c r="D1764" s="50"/>
      <c r="E1764" s="51"/>
    </row>
    <row r="1765" spans="4:5" x14ac:dyDescent="0.25">
      <c r="D1765" s="50"/>
      <c r="E1765" s="51"/>
    </row>
    <row r="1766" spans="4:5" x14ac:dyDescent="0.25">
      <c r="D1766" s="50"/>
      <c r="E1766" s="51"/>
    </row>
    <row r="1767" spans="4:5" x14ac:dyDescent="0.25">
      <c r="D1767" s="50"/>
      <c r="E1767" s="51"/>
    </row>
    <row r="1768" spans="4:5" x14ac:dyDescent="0.25">
      <c r="D1768" s="50"/>
      <c r="E1768" s="51"/>
    </row>
    <row r="1769" spans="4:5" x14ac:dyDescent="0.25">
      <c r="D1769" s="50"/>
      <c r="E1769" s="51"/>
    </row>
    <row r="1770" spans="4:5" x14ac:dyDescent="0.25">
      <c r="D1770" s="50"/>
      <c r="E1770" s="51"/>
    </row>
    <row r="1771" spans="4:5" x14ac:dyDescent="0.25">
      <c r="D1771" s="50"/>
      <c r="E1771" s="51"/>
    </row>
    <row r="1772" spans="4:5" x14ac:dyDescent="0.25">
      <c r="D1772" s="50"/>
      <c r="E1772" s="51"/>
    </row>
    <row r="1773" spans="4:5" x14ac:dyDescent="0.25">
      <c r="D1773" s="50"/>
      <c r="E1773" s="51"/>
    </row>
    <row r="1774" spans="4:5" x14ac:dyDescent="0.25">
      <c r="D1774" s="50"/>
      <c r="E1774" s="51"/>
    </row>
    <row r="1775" spans="4:5" x14ac:dyDescent="0.25">
      <c r="D1775" s="50"/>
      <c r="E1775" s="51"/>
    </row>
    <row r="1776" spans="4:5" x14ac:dyDescent="0.25">
      <c r="D1776" s="50"/>
      <c r="E1776" s="51"/>
    </row>
    <row r="1777" spans="4:5" x14ac:dyDescent="0.25">
      <c r="D1777" s="50"/>
      <c r="E1777" s="51"/>
    </row>
    <row r="1778" spans="4:5" x14ac:dyDescent="0.25">
      <c r="D1778" s="50"/>
      <c r="E1778" s="51"/>
    </row>
    <row r="1779" spans="4:5" x14ac:dyDescent="0.25">
      <c r="D1779" s="50"/>
      <c r="E1779" s="51"/>
    </row>
    <row r="1780" spans="4:5" x14ac:dyDescent="0.25">
      <c r="D1780" s="50"/>
      <c r="E1780" s="51"/>
    </row>
    <row r="1781" spans="4:5" x14ac:dyDescent="0.25">
      <c r="D1781" s="50"/>
      <c r="E1781" s="51"/>
    </row>
    <row r="1782" spans="4:5" x14ac:dyDescent="0.25">
      <c r="D1782" s="50"/>
      <c r="E1782" s="51"/>
    </row>
    <row r="1783" spans="4:5" x14ac:dyDescent="0.25">
      <c r="D1783" s="50"/>
      <c r="E1783" s="51"/>
    </row>
    <row r="1784" spans="4:5" x14ac:dyDescent="0.25">
      <c r="D1784" s="50"/>
      <c r="E1784" s="51"/>
    </row>
    <row r="1785" spans="4:5" x14ac:dyDescent="0.25">
      <c r="D1785" s="50"/>
      <c r="E1785" s="51"/>
    </row>
    <row r="1786" spans="4:5" x14ac:dyDescent="0.25">
      <c r="D1786" s="50"/>
      <c r="E1786" s="51"/>
    </row>
    <row r="1787" spans="4:5" x14ac:dyDescent="0.25">
      <c r="D1787" s="50"/>
      <c r="E1787" s="51"/>
    </row>
    <row r="1788" spans="4:5" x14ac:dyDescent="0.25">
      <c r="D1788" s="50"/>
      <c r="E1788" s="51"/>
    </row>
    <row r="1789" spans="4:5" x14ac:dyDescent="0.25">
      <c r="D1789" s="50"/>
      <c r="E1789" s="51"/>
    </row>
    <row r="1790" spans="4:5" x14ac:dyDescent="0.25">
      <c r="D1790" s="50"/>
      <c r="E1790" s="51"/>
    </row>
    <row r="1791" spans="4:5" x14ac:dyDescent="0.25">
      <c r="D1791" s="50"/>
      <c r="E1791" s="51"/>
    </row>
    <row r="1792" spans="4:5" x14ac:dyDescent="0.25">
      <c r="D1792" s="50"/>
      <c r="E1792" s="51"/>
    </row>
    <row r="1793" spans="4:5" x14ac:dyDescent="0.25">
      <c r="D1793" s="50"/>
      <c r="E1793" s="51"/>
    </row>
    <row r="1794" spans="4:5" x14ac:dyDescent="0.25">
      <c r="D1794" s="50"/>
      <c r="E1794" s="51"/>
    </row>
    <row r="1795" spans="4:5" x14ac:dyDescent="0.25">
      <c r="D1795" s="50"/>
      <c r="E1795" s="51"/>
    </row>
    <row r="1796" spans="4:5" x14ac:dyDescent="0.25">
      <c r="D1796" s="50"/>
      <c r="E1796" s="51"/>
    </row>
    <row r="1797" spans="4:5" x14ac:dyDescent="0.25">
      <c r="D1797" s="50"/>
      <c r="E1797" s="51"/>
    </row>
    <row r="1798" spans="4:5" x14ac:dyDescent="0.25">
      <c r="D1798" s="50"/>
      <c r="E1798" s="51"/>
    </row>
    <row r="1799" spans="4:5" x14ac:dyDescent="0.25">
      <c r="D1799" s="50"/>
      <c r="E1799" s="51"/>
    </row>
    <row r="1800" spans="4:5" x14ac:dyDescent="0.25">
      <c r="D1800" s="50"/>
      <c r="E1800" s="51"/>
    </row>
    <row r="1801" spans="4:5" x14ac:dyDescent="0.25">
      <c r="D1801" s="50"/>
      <c r="E1801" s="51"/>
    </row>
    <row r="1802" spans="4:5" x14ac:dyDescent="0.25">
      <c r="D1802" s="50"/>
      <c r="E1802" s="51"/>
    </row>
    <row r="1803" spans="4:5" x14ac:dyDescent="0.25">
      <c r="D1803" s="50"/>
      <c r="E1803" s="51"/>
    </row>
    <row r="1804" spans="4:5" x14ac:dyDescent="0.25">
      <c r="D1804" s="50"/>
      <c r="E1804" s="51"/>
    </row>
    <row r="1805" spans="4:5" x14ac:dyDescent="0.25">
      <c r="D1805" s="50"/>
      <c r="E1805" s="51"/>
    </row>
    <row r="1806" spans="4:5" x14ac:dyDescent="0.25">
      <c r="D1806" s="50"/>
      <c r="E1806" s="51"/>
    </row>
    <row r="1807" spans="4:5" x14ac:dyDescent="0.25">
      <c r="D1807" s="50"/>
      <c r="E1807" s="51"/>
    </row>
    <row r="1808" spans="4:5" x14ac:dyDescent="0.25">
      <c r="D1808" s="50"/>
      <c r="E1808" s="51"/>
    </row>
    <row r="1809" spans="4:5" x14ac:dyDescent="0.25">
      <c r="D1809" s="50"/>
      <c r="E1809" s="51"/>
    </row>
    <row r="1810" spans="4:5" x14ac:dyDescent="0.25">
      <c r="D1810" s="50"/>
      <c r="E1810" s="51"/>
    </row>
    <row r="1811" spans="4:5" x14ac:dyDescent="0.25">
      <c r="D1811" s="50"/>
      <c r="E1811" s="51"/>
    </row>
    <row r="1812" spans="4:5" x14ac:dyDescent="0.25">
      <c r="D1812" s="50"/>
      <c r="E1812" s="51"/>
    </row>
    <row r="1813" spans="4:5" x14ac:dyDescent="0.25">
      <c r="D1813" s="50"/>
      <c r="E1813" s="51"/>
    </row>
    <row r="1814" spans="4:5" x14ac:dyDescent="0.25">
      <c r="D1814" s="50"/>
      <c r="E1814" s="51"/>
    </row>
    <row r="1815" spans="4:5" x14ac:dyDescent="0.25">
      <c r="D1815" s="50"/>
      <c r="E1815" s="51"/>
    </row>
    <row r="1816" spans="4:5" x14ac:dyDescent="0.25">
      <c r="D1816" s="50"/>
      <c r="E1816" s="51"/>
    </row>
    <row r="1817" spans="4:5" x14ac:dyDescent="0.25">
      <c r="D1817" s="50"/>
      <c r="E1817" s="51"/>
    </row>
    <row r="1818" spans="4:5" x14ac:dyDescent="0.25">
      <c r="D1818" s="50"/>
      <c r="E1818" s="51"/>
    </row>
    <row r="1819" spans="4:5" x14ac:dyDescent="0.25">
      <c r="D1819" s="50"/>
      <c r="E1819" s="51"/>
    </row>
    <row r="1820" spans="4:5" x14ac:dyDescent="0.25">
      <c r="D1820" s="50"/>
      <c r="E1820" s="51"/>
    </row>
    <row r="1821" spans="4:5" x14ac:dyDescent="0.25">
      <c r="D1821" s="50"/>
      <c r="E1821" s="51"/>
    </row>
    <row r="1822" spans="4:5" x14ac:dyDescent="0.25">
      <c r="D1822" s="50"/>
      <c r="E1822" s="51"/>
    </row>
    <row r="1823" spans="4:5" x14ac:dyDescent="0.25">
      <c r="D1823" s="50"/>
      <c r="E1823" s="51"/>
    </row>
    <row r="1824" spans="4:5" x14ac:dyDescent="0.25">
      <c r="D1824" s="50"/>
      <c r="E1824" s="51"/>
    </row>
    <row r="1825" spans="4:5" x14ac:dyDescent="0.25">
      <c r="D1825" s="50"/>
      <c r="E1825" s="51"/>
    </row>
    <row r="1826" spans="4:5" x14ac:dyDescent="0.25">
      <c r="D1826" s="50"/>
      <c r="E1826" s="51"/>
    </row>
    <row r="1827" spans="4:5" x14ac:dyDescent="0.25">
      <c r="D1827" s="50"/>
      <c r="E1827" s="51"/>
    </row>
    <row r="1828" spans="4:5" x14ac:dyDescent="0.25">
      <c r="D1828" s="50"/>
      <c r="E1828" s="51"/>
    </row>
    <row r="1829" spans="4:5" x14ac:dyDescent="0.25">
      <c r="D1829" s="50"/>
      <c r="E1829" s="51"/>
    </row>
    <row r="1830" spans="4:5" x14ac:dyDescent="0.25">
      <c r="D1830" s="50"/>
      <c r="E1830" s="51"/>
    </row>
    <row r="1831" spans="4:5" x14ac:dyDescent="0.25">
      <c r="D1831" s="50"/>
      <c r="E1831" s="51"/>
    </row>
    <row r="1832" spans="4:5" x14ac:dyDescent="0.25">
      <c r="D1832" s="50"/>
      <c r="E1832" s="51"/>
    </row>
    <row r="1833" spans="4:5" x14ac:dyDescent="0.25">
      <c r="D1833" s="50"/>
      <c r="E1833" s="51"/>
    </row>
    <row r="1834" spans="4:5" x14ac:dyDescent="0.25">
      <c r="D1834" s="50"/>
      <c r="E1834" s="51"/>
    </row>
    <row r="1835" spans="4:5" x14ac:dyDescent="0.25">
      <c r="D1835" s="50"/>
      <c r="E1835" s="51"/>
    </row>
    <row r="1836" spans="4:5" x14ac:dyDescent="0.25">
      <c r="D1836" s="50"/>
      <c r="E1836" s="51"/>
    </row>
    <row r="1837" spans="4:5" x14ac:dyDescent="0.25">
      <c r="D1837" s="50"/>
      <c r="E1837" s="51"/>
    </row>
    <row r="1838" spans="4:5" x14ac:dyDescent="0.25">
      <c r="D1838" s="50"/>
      <c r="E1838" s="51"/>
    </row>
    <row r="1839" spans="4:5" x14ac:dyDescent="0.25">
      <c r="D1839" s="50"/>
      <c r="E1839" s="51"/>
    </row>
    <row r="1840" spans="4:5" x14ac:dyDescent="0.25">
      <c r="D1840" s="50"/>
      <c r="E1840" s="51"/>
    </row>
    <row r="1841" spans="4:5" x14ac:dyDescent="0.25">
      <c r="D1841" s="50"/>
      <c r="E1841" s="51"/>
    </row>
    <row r="1842" spans="4:5" x14ac:dyDescent="0.25">
      <c r="D1842" s="50"/>
      <c r="E1842" s="51"/>
    </row>
    <row r="1843" spans="4:5" x14ac:dyDescent="0.25">
      <c r="D1843" s="50"/>
      <c r="E1843" s="51"/>
    </row>
    <row r="1844" spans="4:5" x14ac:dyDescent="0.25">
      <c r="D1844" s="50"/>
      <c r="E1844" s="51"/>
    </row>
    <row r="1845" spans="4:5" x14ac:dyDescent="0.25">
      <c r="D1845" s="50"/>
      <c r="E1845" s="51"/>
    </row>
    <row r="1846" spans="4:5" x14ac:dyDescent="0.25">
      <c r="D1846" s="50"/>
      <c r="E1846" s="51"/>
    </row>
    <row r="1847" spans="4:5" x14ac:dyDescent="0.25">
      <c r="D1847" s="50"/>
      <c r="E1847" s="51"/>
    </row>
    <row r="1848" spans="4:5" x14ac:dyDescent="0.25">
      <c r="D1848" s="50"/>
      <c r="E1848" s="51"/>
    </row>
    <row r="1849" spans="4:5" x14ac:dyDescent="0.25">
      <c r="D1849" s="50"/>
      <c r="E1849" s="51"/>
    </row>
    <row r="1850" spans="4:5" x14ac:dyDescent="0.25">
      <c r="D1850" s="50"/>
      <c r="E1850" s="51"/>
    </row>
    <row r="1851" spans="4:5" x14ac:dyDescent="0.25">
      <c r="D1851" s="50"/>
      <c r="E1851" s="51"/>
    </row>
    <row r="1852" spans="4:5" x14ac:dyDescent="0.25">
      <c r="D1852" s="50"/>
      <c r="E1852" s="51"/>
    </row>
    <row r="1853" spans="4:5" x14ac:dyDescent="0.25">
      <c r="D1853" s="50"/>
      <c r="E1853" s="51"/>
    </row>
    <row r="1854" spans="4:5" x14ac:dyDescent="0.25">
      <c r="D1854" s="50"/>
      <c r="E1854" s="51"/>
    </row>
    <row r="1855" spans="4:5" x14ac:dyDescent="0.25">
      <c r="D1855" s="50"/>
      <c r="E1855" s="51"/>
    </row>
    <row r="1856" spans="4:5" x14ac:dyDescent="0.25">
      <c r="D1856" s="50"/>
      <c r="E1856" s="51"/>
    </row>
    <row r="1857" spans="4:5" x14ac:dyDescent="0.25">
      <c r="D1857" s="50"/>
      <c r="E1857" s="51"/>
    </row>
    <row r="1858" spans="4:5" x14ac:dyDescent="0.25">
      <c r="D1858" s="50"/>
      <c r="E1858" s="51"/>
    </row>
    <row r="1859" spans="4:5" x14ac:dyDescent="0.25">
      <c r="D1859" s="50"/>
      <c r="E1859" s="51"/>
    </row>
    <row r="1860" spans="4:5" x14ac:dyDescent="0.25">
      <c r="D1860" s="50"/>
      <c r="E1860" s="51"/>
    </row>
    <row r="1861" spans="4:5" x14ac:dyDescent="0.25">
      <c r="D1861" s="50"/>
      <c r="E1861" s="51"/>
    </row>
    <row r="1862" spans="4:5" x14ac:dyDescent="0.25">
      <c r="D1862" s="50"/>
      <c r="E1862" s="51"/>
    </row>
    <row r="1863" spans="4:5" x14ac:dyDescent="0.25">
      <c r="D1863" s="50"/>
      <c r="E1863" s="51"/>
    </row>
    <row r="1864" spans="4:5" x14ac:dyDescent="0.25">
      <c r="D1864" s="50"/>
      <c r="E1864" s="51"/>
    </row>
    <row r="1865" spans="4:5" x14ac:dyDescent="0.25">
      <c r="D1865" s="50"/>
      <c r="E1865" s="51"/>
    </row>
    <row r="1866" spans="4:5" x14ac:dyDescent="0.25">
      <c r="D1866" s="50"/>
      <c r="E1866" s="51"/>
    </row>
    <row r="1867" spans="4:5" x14ac:dyDescent="0.25">
      <c r="D1867" s="50"/>
      <c r="E1867" s="51"/>
    </row>
    <row r="1868" spans="4:5" x14ac:dyDescent="0.25">
      <c r="D1868" s="50"/>
      <c r="E1868" s="51"/>
    </row>
    <row r="1869" spans="4:5" x14ac:dyDescent="0.25">
      <c r="D1869" s="50"/>
      <c r="E1869" s="51"/>
    </row>
    <row r="1870" spans="4:5" x14ac:dyDescent="0.25">
      <c r="D1870" s="50"/>
      <c r="E1870" s="51"/>
    </row>
    <row r="1871" spans="4:5" x14ac:dyDescent="0.25">
      <c r="D1871" s="50"/>
      <c r="E1871" s="51"/>
    </row>
    <row r="1872" spans="4:5" x14ac:dyDescent="0.25">
      <c r="D1872" s="50"/>
      <c r="E1872" s="51"/>
    </row>
    <row r="1873" spans="4:5" x14ac:dyDescent="0.25">
      <c r="D1873" s="50"/>
      <c r="E1873" s="51"/>
    </row>
    <row r="1874" spans="4:5" x14ac:dyDescent="0.25">
      <c r="D1874" s="50"/>
      <c r="E1874" s="51"/>
    </row>
    <row r="1875" spans="4:5" x14ac:dyDescent="0.25">
      <c r="D1875" s="50"/>
      <c r="E1875" s="51"/>
    </row>
    <row r="1876" spans="4:5" x14ac:dyDescent="0.25">
      <c r="D1876" s="50"/>
      <c r="E1876" s="51"/>
    </row>
    <row r="1877" spans="4:5" x14ac:dyDescent="0.25">
      <c r="D1877" s="50"/>
      <c r="E1877" s="51"/>
    </row>
    <row r="1878" spans="4:5" x14ac:dyDescent="0.25">
      <c r="D1878" s="50"/>
      <c r="E1878" s="51"/>
    </row>
    <row r="1879" spans="4:5" x14ac:dyDescent="0.25">
      <c r="D1879" s="50"/>
      <c r="E1879" s="51"/>
    </row>
    <row r="1880" spans="4:5" x14ac:dyDescent="0.25">
      <c r="D1880" s="50"/>
      <c r="E1880" s="51"/>
    </row>
    <row r="1881" spans="4:5" x14ac:dyDescent="0.25">
      <c r="D1881" s="50"/>
      <c r="E1881" s="51"/>
    </row>
    <row r="1882" spans="4:5" x14ac:dyDescent="0.25">
      <c r="D1882" s="50"/>
      <c r="E1882" s="51"/>
    </row>
    <row r="1883" spans="4:5" x14ac:dyDescent="0.25">
      <c r="D1883" s="50"/>
      <c r="E1883" s="51"/>
    </row>
    <row r="1884" spans="4:5" x14ac:dyDescent="0.25">
      <c r="D1884" s="50"/>
      <c r="E1884" s="51"/>
    </row>
    <row r="1885" spans="4:5" x14ac:dyDescent="0.25">
      <c r="D1885" s="50"/>
      <c r="E1885" s="51"/>
    </row>
    <row r="1886" spans="4:5" x14ac:dyDescent="0.25">
      <c r="D1886" s="50"/>
      <c r="E1886" s="51"/>
    </row>
    <row r="1887" spans="4:5" x14ac:dyDescent="0.25">
      <c r="D1887" s="50"/>
      <c r="E1887" s="51"/>
    </row>
    <row r="1888" spans="4:5" x14ac:dyDescent="0.25">
      <c r="D1888" s="50"/>
      <c r="E1888" s="51"/>
    </row>
    <row r="1889" spans="4:5" x14ac:dyDescent="0.25">
      <c r="D1889" s="50"/>
      <c r="E1889" s="51"/>
    </row>
    <row r="1890" spans="4:5" x14ac:dyDescent="0.25">
      <c r="D1890" s="50"/>
      <c r="E1890" s="51"/>
    </row>
    <row r="1891" spans="4:5" x14ac:dyDescent="0.25">
      <c r="D1891" s="50"/>
      <c r="E1891" s="51"/>
    </row>
    <row r="1892" spans="4:5" x14ac:dyDescent="0.25">
      <c r="D1892" s="50"/>
      <c r="E1892" s="51"/>
    </row>
    <row r="1893" spans="4:5" x14ac:dyDescent="0.25">
      <c r="D1893" s="50"/>
      <c r="E1893" s="51"/>
    </row>
    <row r="1894" spans="4:5" x14ac:dyDescent="0.25">
      <c r="D1894" s="50"/>
      <c r="E1894" s="51"/>
    </row>
    <row r="1895" spans="4:5" x14ac:dyDescent="0.25">
      <c r="D1895" s="50"/>
      <c r="E1895" s="51"/>
    </row>
    <row r="1896" spans="4:5" x14ac:dyDescent="0.25">
      <c r="D1896" s="50"/>
      <c r="E1896" s="51"/>
    </row>
    <row r="1897" spans="4:5" x14ac:dyDescent="0.25">
      <c r="D1897" s="50"/>
      <c r="E1897" s="51"/>
    </row>
    <row r="1898" spans="4:5" x14ac:dyDescent="0.25">
      <c r="D1898" s="50"/>
      <c r="E1898" s="51"/>
    </row>
    <row r="1899" spans="4:5" x14ac:dyDescent="0.25">
      <c r="D1899" s="50"/>
      <c r="E1899" s="51"/>
    </row>
    <row r="1900" spans="4:5" x14ac:dyDescent="0.25">
      <c r="D1900" s="50"/>
      <c r="E1900" s="51"/>
    </row>
    <row r="1901" spans="4:5" x14ac:dyDescent="0.25">
      <c r="D1901" s="50"/>
      <c r="E1901" s="51"/>
    </row>
    <row r="1902" spans="4:5" x14ac:dyDescent="0.25">
      <c r="D1902" s="50"/>
      <c r="E1902" s="51"/>
    </row>
    <row r="1903" spans="4:5" x14ac:dyDescent="0.25">
      <c r="D1903" s="50"/>
      <c r="E1903" s="51"/>
    </row>
    <row r="1904" spans="4:5" x14ac:dyDescent="0.25">
      <c r="D1904" s="50"/>
      <c r="E1904" s="51"/>
    </row>
    <row r="1905" spans="4:5" x14ac:dyDescent="0.25">
      <c r="D1905" s="50"/>
      <c r="E1905" s="51"/>
    </row>
    <row r="1906" spans="4:5" x14ac:dyDescent="0.25">
      <c r="D1906" s="50"/>
      <c r="E1906" s="51"/>
    </row>
    <row r="1907" spans="4:5" x14ac:dyDescent="0.25">
      <c r="D1907" s="50"/>
      <c r="E1907" s="51"/>
    </row>
    <row r="1908" spans="4:5" x14ac:dyDescent="0.25">
      <c r="D1908" s="50"/>
      <c r="E1908" s="51"/>
    </row>
    <row r="1909" spans="4:5" x14ac:dyDescent="0.25">
      <c r="D1909" s="50"/>
      <c r="E1909" s="51"/>
    </row>
    <row r="1910" spans="4:5" x14ac:dyDescent="0.25">
      <c r="D1910" s="50"/>
      <c r="E1910" s="51"/>
    </row>
    <row r="1911" spans="4:5" x14ac:dyDescent="0.25">
      <c r="D1911" s="50"/>
      <c r="E1911" s="51"/>
    </row>
    <row r="1912" spans="4:5" x14ac:dyDescent="0.25">
      <c r="D1912" s="50"/>
      <c r="E1912" s="51"/>
    </row>
    <row r="1913" spans="4:5" x14ac:dyDescent="0.25">
      <c r="D1913" s="50"/>
      <c r="E1913" s="51"/>
    </row>
    <row r="1914" spans="4:5" x14ac:dyDescent="0.25">
      <c r="D1914" s="50"/>
      <c r="E1914" s="51"/>
    </row>
    <row r="1915" spans="4:5" x14ac:dyDescent="0.25">
      <c r="D1915" s="50"/>
      <c r="E1915" s="51"/>
    </row>
    <row r="1916" spans="4:5" x14ac:dyDescent="0.25">
      <c r="D1916" s="50"/>
      <c r="E1916" s="51"/>
    </row>
    <row r="1917" spans="4:5" x14ac:dyDescent="0.25">
      <c r="D1917" s="50"/>
      <c r="E1917" s="51"/>
    </row>
    <row r="1918" spans="4:5" x14ac:dyDescent="0.25">
      <c r="D1918" s="50"/>
      <c r="E1918" s="51"/>
    </row>
    <row r="1919" spans="4:5" x14ac:dyDescent="0.25">
      <c r="D1919" s="50"/>
      <c r="E1919" s="51"/>
    </row>
    <row r="1920" spans="4:5" x14ac:dyDescent="0.25">
      <c r="D1920" s="50"/>
      <c r="E1920" s="51"/>
    </row>
    <row r="1921" spans="4:5" x14ac:dyDescent="0.25">
      <c r="D1921" s="50"/>
      <c r="E1921" s="51"/>
    </row>
    <row r="1922" spans="4:5" x14ac:dyDescent="0.25">
      <c r="D1922" s="50"/>
      <c r="E1922" s="51"/>
    </row>
    <row r="1923" spans="4:5" x14ac:dyDescent="0.25">
      <c r="D1923" s="50"/>
      <c r="E1923" s="51"/>
    </row>
    <row r="1924" spans="4:5" x14ac:dyDescent="0.25">
      <c r="D1924" s="50"/>
      <c r="E1924" s="51"/>
    </row>
    <row r="1925" spans="4:5" x14ac:dyDescent="0.25">
      <c r="D1925" s="50"/>
      <c r="E1925" s="51"/>
    </row>
    <row r="1926" spans="4:5" x14ac:dyDescent="0.25">
      <c r="D1926" s="50"/>
      <c r="E1926" s="51"/>
    </row>
    <row r="1927" spans="4:5" x14ac:dyDescent="0.25">
      <c r="D1927" s="50"/>
      <c r="E1927" s="51"/>
    </row>
    <row r="1928" spans="4:5" x14ac:dyDescent="0.25">
      <c r="D1928" s="50"/>
      <c r="E1928" s="51"/>
    </row>
    <row r="1929" spans="4:5" x14ac:dyDescent="0.25">
      <c r="D1929" s="50"/>
      <c r="E1929" s="51"/>
    </row>
    <row r="1930" spans="4:5" x14ac:dyDescent="0.25">
      <c r="D1930" s="50"/>
      <c r="E1930" s="51"/>
    </row>
    <row r="1931" spans="4:5" x14ac:dyDescent="0.25">
      <c r="D1931" s="50"/>
      <c r="E1931" s="51"/>
    </row>
    <row r="1932" spans="4:5" x14ac:dyDescent="0.25">
      <c r="D1932" s="50"/>
      <c r="E1932" s="51"/>
    </row>
    <row r="1933" spans="4:5" x14ac:dyDescent="0.25">
      <c r="D1933" s="50"/>
      <c r="E1933" s="51"/>
    </row>
    <row r="1934" spans="4:5" x14ac:dyDescent="0.25">
      <c r="D1934" s="50"/>
      <c r="E1934" s="51"/>
    </row>
    <row r="1935" spans="4:5" x14ac:dyDescent="0.25">
      <c r="D1935" s="50"/>
      <c r="E1935" s="51"/>
    </row>
    <row r="1936" spans="4:5" x14ac:dyDescent="0.25">
      <c r="D1936" s="50"/>
      <c r="E1936" s="51"/>
    </row>
    <row r="1937" spans="4:5" x14ac:dyDescent="0.25">
      <c r="D1937" s="50"/>
      <c r="E1937" s="51"/>
    </row>
    <row r="1938" spans="4:5" x14ac:dyDescent="0.25">
      <c r="D1938" s="50"/>
      <c r="E1938" s="51"/>
    </row>
  </sheetData>
  <autoFilter ref="A2:J1078" xr:uid="{A2024554-E615-48CB-B5AE-3D207552BCD8}"/>
  <mergeCells count="46">
    <mergeCell ref="A1:K1"/>
    <mergeCell ref="B3:B38"/>
    <mergeCell ref="C4:C5"/>
    <mergeCell ref="C7:C8"/>
    <mergeCell ref="C11:C12"/>
    <mergeCell ref="C15:C16"/>
    <mergeCell ref="C18:C20"/>
    <mergeCell ref="C24:C26"/>
    <mergeCell ref="C27:C31"/>
    <mergeCell ref="C33:C38"/>
    <mergeCell ref="B39:B73"/>
    <mergeCell ref="C39:C44"/>
    <mergeCell ref="C45:C47"/>
    <mergeCell ref="C49:C50"/>
    <mergeCell ref="C51:C57"/>
    <mergeCell ref="C59:C60"/>
    <mergeCell ref="C61:C65"/>
    <mergeCell ref="C66:C71"/>
    <mergeCell ref="C535:C548"/>
    <mergeCell ref="C246:C263"/>
    <mergeCell ref="C264:C281"/>
    <mergeCell ref="C282:C310"/>
    <mergeCell ref="C311:C340"/>
    <mergeCell ref="C341:C380"/>
    <mergeCell ref="C381:C409"/>
    <mergeCell ref="C410:C434"/>
    <mergeCell ref="C435:C476"/>
    <mergeCell ref="C477:C496"/>
    <mergeCell ref="C497:C520"/>
    <mergeCell ref="C521:C534"/>
    <mergeCell ref="C549:C589"/>
    <mergeCell ref="C590:C607"/>
    <mergeCell ref="B609:B1017"/>
    <mergeCell ref="C609:C1017"/>
    <mergeCell ref="B1018:B1078"/>
    <mergeCell ref="C1018:C1078"/>
    <mergeCell ref="B74:B608"/>
    <mergeCell ref="C75:C97"/>
    <mergeCell ref="C98:C107"/>
    <mergeCell ref="C108:C119"/>
    <mergeCell ref="C120:C133"/>
    <mergeCell ref="C134:C146"/>
    <mergeCell ref="C147:C163"/>
    <mergeCell ref="C164:C191"/>
    <mergeCell ref="C192:C212"/>
    <mergeCell ref="C213:C245"/>
  </mergeCells>
  <phoneticPr fontId="1" type="noConversion"/>
  <hyperlinks>
    <hyperlink ref="C39" r:id="rId1" display="http://cve.mitre.org/cgi-bin/cvename.cgi?name=CVE-2019-0220" xr:uid="{74D03EB5-C57E-4470-8493-B77D34FCBB16}"/>
    <hyperlink ref="K58" r:id="rId2" display="https://github.com/apache/httpd/commit/4cc27823899e070268b906ca677ee838d07cf67a" xr:uid="{16FEAA2B-2378-489A-961D-F271FF5CEF1C}"/>
    <hyperlink ref="K67" r:id="rId3" display="https://github.com/apache/httpd/commit/29c63b786ae028d82405421585e91283c8fa0da3" xr:uid="{752E2A34-7EC1-477D-AD48-815DFE1F44D1}"/>
    <hyperlink ref="K72" r:id="rId4" display="https://github.com/apache/httpd/commit/2d0e4eff04ea963128a41faaef21f987272e05a2" xr:uid="{C1B47A0F-EDE7-49CE-A14E-5D5E11699BD6}"/>
    <hyperlink ref="K135" r:id="rId5" display="http://git.ghostscript.com/?p=ghostpdl.git;a=commit;h=241d91112771a6104de10b3948c3f350d6690c1d" xr:uid="{4D66F94F-1F93-4340-908B-E4BFF800B81A}"/>
    <hyperlink ref="K380" r:id="rId6" display="https://github.com/libevent/libevent/commit/329acc18a0768c21ba22522f01a5c7f46cacc4d5" xr:uid="{4549D7C6-DA99-4258-9D25-7D2C7939F46B}"/>
    <hyperlink ref="K609" r:id="rId7" display="https://github.com/torvalds/linux/commit/0a1d52994d440e21def1c2174932410b4f2a98a1" xr:uid="{4EBBCECF-EE03-4E1F-9174-CCBA5133F2C3}"/>
    <hyperlink ref="K610" r:id="rId8" display="https://github.com/torvalds/linux/commit/c4c07b4d6fa1f11880eab8e076d3d060ef3f55fc" xr:uid="{99BD5422-F933-45B0-80A0-31E48800231F}"/>
    <hyperlink ref="K611" r:id="rId9" display="https://github.com/torvalds/linux/commit/77f8269606bf95fcb232ee86f6da80886f1dfae8" xr:uid="{14DFF8C0-7C43-4B9F-A013-A9D13834C1C8}"/>
    <hyperlink ref="K613" r:id="rId10" display="https://git.kernel.org/cgit/linux/kernel/git/stable/linux-stable.git/commit/?id=ba59fb0273076637f0add4311faa990a5eec27c0" xr:uid="{B6086E73-C52B-4A60-8A63-5FE21BC16DBF}"/>
    <hyperlink ref="K615" r:id="rId11" display="https://github.com/torvalds/linux/commit/979d63d50c0c0f7bc537bf821e056cc9fe5abd38;https://github.com/torvalds/linux/commit/d3bd7413e0ca40b60cf60d4003246d067cafdeda" xr:uid="{27134CA8-813E-4D9E-9DDF-39A3D794066A}"/>
    <hyperlink ref="K617" r:id="rId12" display="https://git.kernel.org/pub/scm/linux/kernel/git/torvalds/linux.git/commit/?id=353c0956a618a07ba4bbe7ad00ff29fe70e8412a" xr:uid="{E6BCC35A-3AAB-4A6B-B6DD-FE55A4DECC08}"/>
    <hyperlink ref="K618" r:id="rId13" display="https://git.kernel.org/pub/scm/linux/kernel/git/torvalds/linux.git/commit/?id=ecec76885bcfe3294685dc363fd1273df0d5d65f" xr:uid="{E597C75C-C455-43FC-9AEA-E80A93C8285A}"/>
    <hyperlink ref="K619" r:id="rId14" display="https://github.com/torvalds/linux/commit/cfa39381173d5f969daf43582c95ad679189cbc9" xr:uid="{C9F390BD-25CE-4F0D-98B2-1CA8C3AD8FBA}"/>
    <hyperlink ref="K624" r:id="rId15" display="https://git.kernel.org/pub/scm/linux/kernel/git/davem/net.git/commit/?id=0aaa81377c5a01f686bcdb8c7a6929a7bf330c68" xr:uid="{253EAAE9-59C9-49C2-87BF-7AA60AE6BF4C}"/>
    <hyperlink ref="K625" r:id="rId16" display="https://git.kernel.org/linus/af3d5d1c87664a4f150fcf3534c6567cb19909b0" xr:uid="{3E6DAA74-2D56-4063-A263-FA1FFCA0291A}"/>
    <hyperlink ref="K626" r:id="rId17" display="https://git.kernel.org/linus/7c9cbd0b5e38a1672fcd137894ace3b042dfbf69_x0009_" xr:uid="{67D54F52-7572-4E81-9C26-EAD151919336}"/>
    <hyperlink ref="K629" r:id="rId18" display="https://github.com/torvalds/linux/commit/7d0a06586b2686ba80c4a2da5f91cb10ffbea736_x0009_" xr:uid="{9B4041DC-D276-4DE3-86A9-1FB1B33CD480}"/>
    <hyperlink ref="K630" r:id="rId19" display="https://git.kernel.org/pub/scm/linux/kernel/git/torvalds/linux.git/commit/?id=5d6751eaff672ea77642e74e92e6c0ac7f9709ab" xr:uid="{9E39495F-084B-4852-B975-CF08602EB70E}"/>
    <hyperlink ref="K631" r:id="rId20" display="https://git.kernel.org/pub/scm/linux/kernel/git/torvalds/linux.git/commit/?id=04f25edb48c441fc278ecc154c270f16966cbb90" xr:uid="{1FA62AC0-96CE-4D02-BFED-EB43D83BEAE1}"/>
    <hyperlink ref="K633" r:id="rId21" display="https://github.com/torvalds/linux/commit/1fb254aa983bf190cfd685d40c64a480a9bafaee_x0009_" xr:uid="{99C093DC-3F08-4FA6-A483-E5B76C8F37E5}"/>
    <hyperlink ref="K634" r:id="rId22" display="https://git.linuxtv.org/media_tree.git/commit/?id=0c4df39e504bf925ab666132ac3c98d6cbbe380b" xr:uid="{FECDB7AB-0115-454C-8EDC-55CC06E84FA3}"/>
    <hyperlink ref="K636" r:id="rId23" display="https://git.kernel.org/pub/scm/linux/kernel/git/torvalds/linux.git/commit/?id=6377f787aeb945cae7abbb6474798de129e1f3ac" xr:uid="{11DAA793-96A1-48A6-9D22-70D10D87AB04}"/>
    <hyperlink ref="K637" r:id="rId24" display="https://git.kernel.org/pub/scm/linux/kernel/git/torvalds/linux.git/commit/?id=0b074ab7fc0d575247b9cc9f93bb7e007ca38840" xr:uid="{359BC161-AE6E-45CE-AD66-C7E4D9D531FF}"/>
    <hyperlink ref="K638" r:id="rId25" display="https://git.kernel.org/pub/scm/linux/kernel/git/torvalds/linux.git/commit/?id=3450121997ce872eb7f1248417225827ea249710" xr:uid="{202B3477-9B10-47F7-813F-12269CD95D78}"/>
    <hyperlink ref="K639" r:id="rId26" display="https://git.kernel.org/pub/scm/linux/kernel/git/torvalds/linux.git/commit/?id=6e41e2257f1094acc37618bf6c856115374c6922" xr:uid="{9CB03642-A44A-43C8-9AE0-8AFE23A84BD1}"/>
    <hyperlink ref="K640" r:id="rId27" display="https://git.kernel.org/pub/scm/linux/kernel/git/torvalds/linux.git/commit/?id=31e0456de5be379b10fea0fa94a681057114a96e" xr:uid="{AEBE0B7A-42CF-4443-B6E2-64123D08C378}"/>
    <hyperlink ref="K641" r:id="rId28" display="https://git.kernel.org/pub/scm/linux/kernel/git/torvalds/linux.git/commit/?id=5d2e73a5f80a5b5aff3caf1ec6d39b5b3f54b26e" xr:uid="{D9A3E0C0-6046-426D-AEA9-63D55C274F23}"/>
    <hyperlink ref="K642" r:id="rId29" display="https://git.kernel.org/pub/scm/linux/kernel/git/torvalds/linux.git/commit/?id=ef61eb43ada6c1d6b94668f0f514e4c268093ff3" xr:uid="{8A11BDD0-1992-4294-9D0C-2C7C1BA59F3A}"/>
    <hyperlink ref="K643" r:id="rId30" display="https://git.kernel.org/pub/scm/linux/kernel/git/torvalds/linux.git/commit/?id=eff73de2b1600ad8230692f00bc0ab49b166512a" xr:uid="{A5D5ED98-B2F3-4147-A2C6-099763A9D3DC}"/>
    <hyperlink ref="K644" r:id="rId31" display="https://git.kernel.org/pub/scm/linux/kernel/git/torvalds/linux.git/commit/?id=2a3f7221acddfe1caa9ff09b3a8158c39b2fdeac;https://git.kernel.org/pub/scm/linux/kernel/git/torvalds/linux.git/commit/?id=8c2f870890fd28e023b0fcf49dcee333f2c8bad7" xr:uid="{67AFC9F9-CF3F-41DD-B6FB-0768ED84BB38}"/>
    <hyperlink ref="K645" r:id="rId32" display="https://git.kernel.org/pub/scm/linux/kernel/git/torvalds/linux.git/commit/?id=3864d33943b4a76c6e64616280e98d2410b1190f" xr:uid="{62029924-02F4-4045-93EE-C55287FD5881}"/>
    <hyperlink ref="K646" r:id="rId33" display="https://git.kernel.org/pub/scm/linux/kernel/git/torvalds/linux.git/commit/?id=c666355e60ddb4748ead3bdd983e3f7f2224aaf0" xr:uid="{61F0855F-0943-4762-A6CF-D2C4B8830DA6}"/>
    <hyperlink ref="K647" r:id="rId34" display="https://git.kernel.org/pub/scm/linux/kernel/git/tiwai/sound.git/commit/?id=19bce474c45be69a284ecee660aa12d8f1e88f18" xr:uid="{63F9D430-D9A3-46D7-9081-7C7C72CD0516}"/>
    <hyperlink ref="K648" r:id="rId35" display="https://git.kernel.org/pub/scm/linux/kernel/git/tiwai/sound.git/commit/?id=daac07156b330b18eb5071aec4b3ddca1c377f2c" xr:uid="{809A7F3B-29D4-4F76-8797-54E0856B3990}"/>
    <hyperlink ref="K649" r:id="rId36" display="https://github.com/torvalds/linux/commit/c09581a52765a85f19fc35340127396d5e3379cc" xr:uid="{99D66F6C-B600-4900-97CA-B7A7C0E0002F}"/>
    <hyperlink ref="K650" r:id="rId37" display="https://git.kernel.org/pub/scm/linux/kernel/git/torvalds/linux.git/commit/?id=a8318c13e79badb92bc6640704a64cc022a6eb97" xr:uid="{0711781F-76EC-4DC7-90DD-60D5B2507F4F}"/>
    <hyperlink ref="K651" r:id="rId38" display="https://git.kernel.org/pub/scm/linux/kernel/git/torvalds/linux.git/commit/?id=8205d5d98ef7f155de211f5e2eb6ca03d95a5a60" xr:uid="{57F06311-99F4-467A-A1FA-AA1C242F7DCD}"/>
    <hyperlink ref="K654" r:id="rId39" display="https://github.com/torvalds/linux/commit/7caac62ed598a196d6ddf8d9c121e12e082cac3_x0009_" xr:uid="{7765FE8E-7970-40D2-B6E1-84F30A86C4D0}"/>
    <hyperlink ref="K655" r:id="rId40" display="https://github.com/torvalds/linux/commit/7caac62ed598a196d6ddf8d9c121e12e082cac3a" xr:uid="{122E2789-49F8-48F3-B4A1-1353F1CC05C2}"/>
    <hyperlink ref="K656" r:id="rId41" display="https://github.com/torvalds/linux/commit/072684e8c58d17e853f8e8b9f6d9ce2e58d2b036;https://github.com/torvalds/linux/commit/c91815b596245fd7da349ecc43c8def670d2269e" xr:uid="{C152D080-2406-43B1-99C5-F7278FAC876A}"/>
    <hyperlink ref="K657" r:id="rId42" display="https://github.com/torvalds/linux/commit/f3554aeb991214cbfafd17d55e2bfddb50282e32_x0009_" xr:uid="{B55E473C-7F7E-4286-95B1-BBD414E11D1A}"/>
    <hyperlink ref="K658" r:id="rId43" display="https://github.com/torvalds/linux/commit/da99466ac243f15fbba65bd261bfc75ffa1532b6" xr:uid="{ED80A90F-6F30-42AA-9D42-9B6F438C29B0}"/>
    <hyperlink ref="K659" r:id="rId44" display="https://git.kernel.org/torvalds/c/f16d80b75a096c52354c6e0a574993f3b0dfbdfe" xr:uid="{A8A25C4C-C270-4CF9-A56A-AD9408A6F09C}"/>
    <hyperlink ref="K661" r:id="rId45" display="https://github.com/torvalds/linux/commit/6994eefb0053799d2e07cd140df6c2ea106c41ee" xr:uid="{51A2D5A7-3742-41BB-81AC-8D2AEDF9CBEC}"/>
    <hyperlink ref="K662" r:id="rId46" display="https://github.com/torvalds/linux/commit/de9f869616dd95e95c00bdd6b0fcd3421e8a4323" xr:uid="{2FBBC2B9-6AF0-4C6B-8F70-55F1AECF3D0D}"/>
    <hyperlink ref="K663" r:id="rId47" display="https://github.com/torvalds/linux/commit/385097a3675749cbc9e97c085c0e5dfe4269ca51" xr:uid="{77F39251-544D-4708-901D-87B6BB0AF6E9}"/>
    <hyperlink ref="K664" r:id="rId48" display="https://github.com/torvalds/linux/commit/6ff7b060535e87c2ae14dd8548512abfdda528fb" xr:uid="{B25DD41D-2458-4D8D-B8E3-DABE46C09474}"/>
    <hyperlink ref="K665" r:id="rId49" display="https://github.com/torvalds/linux/commit/58bdd544e2933a21a51eecf17c3f5f94038261b5" xr:uid="{DD4D6100-DD8C-4B02-A651-B6FB9B711932}"/>
    <hyperlink ref="K666" r:id="rId50" display="https://git.kernel.org/pub/scm/linux/kernel/git/torvalds/linux.git/commit/?id=ca72d88378b2f2444d3ec145dd442d449d3fefbc" xr:uid="{FD7E79D1-459F-41A4-877D-76EE8E1F782C}"/>
    <hyperlink ref="K667" r:id="rId51" display="https://git.kernel.org/pub/scm/linux/kernel/git/powerpc/linux.git/commit/?id=efa9ace68e487ddd29c2b4d6dd23242158f1f607" xr:uid="{CFC45BEB-C383-41DD-8AE0-FDC32438D657}"/>
    <hyperlink ref="K668" r:id="rId52" display="https://github.com/torvalds/linux/commit/a1616a5ac99ede5d605047a9012481ce7ff18b16" xr:uid="{C050FFCD-B798-4DFA-9883-6C9E4EF9AF35}"/>
    <hyperlink ref="K669" r:id="rId53" display="https://github.com/torvalds/linux/commit/592acbf16821288ecdc4192c47e3774a4c48bb64" xr:uid="{8242499D-22A4-4D82-8C7B-66F773CE2821}"/>
    <hyperlink ref="K670" r:id="rId54" display="https://github.com/torvalds/linux/commit/cb66ddd156203daefb8d71158036b27b0e2caf63" xr:uid="{A6FA5745-E2E1-449D-9A40-52CE5F18FB68}"/>
    <hyperlink ref="K671" r:id="rId55" display="https://github.com/torvalds/linux/commit/bcf3b67d16a4c8ffae0aa79de5853435e683945c" xr:uid="{756A1C65-C535-41CB-B51E-94C1A6E22499}"/>
    <hyperlink ref="K672" r:id="rId56" display="https://git.kernel.org/pub/scm/linux/kernel/git/davem/net.git/commit/?id=4dd2b82d5adfbe0b1587ccad7a8f76d826120f37" xr:uid="{E4FAD1C0-9239-40B1-B68B-F2C8E328F8F3}"/>
    <hyperlink ref="K673" r:id="rId57" display="https://github.com/torvalds/linux/commit/04f5866e41fb70690e28397487d8bd8eea7d712a" xr:uid="{DFF48254-DD20-48BE-BD4C-7FE176440CC6}"/>
    <hyperlink ref="K674" r:id="rId58" display="https://github.com/torvalds/linux/commit/15fab63e1e57be9fdb5eec1bbc5916e9825e9acb;https://github.com/torvalds/linux/commit/6b3a707736301c2128ca85ce85fb13f60b5e350a;https://github.com/torvalds/linux/commit/88b1a17dfc3ed7728316478fae0f5ad508f50397;https://github.com/torvalds/linux/commit/8fde12ca79aff9b5ba951fce1a2641901b8d8e64;https://github.com/torvalds/linux/commit/f958d7b528b1b40c44cfda5eabe2d82760d868c3" xr:uid="{CE9E6A27-F04C-48BD-967C-8BF9EA169F13}"/>
    <hyperlink ref="K675" r:id="rId59" display="https://git.kernel.org/pub/scm/linux/kernel/git/davem/net.git/commit/?id=967c05aee439e6e5d7d805e195b3a20ef5c433d6;https://git.kernel.org/pub/scm/linux/kernel/git/davem/net.git/commit/?id=5f3e2bf008c2221478101ee72f5cb4654b9fc363" xr:uid="{923086CF-D126-4004-AA39-24BA4CC4B8B9}"/>
    <hyperlink ref="K677" r:id="rId60" display="https://git.kernel.org/pub/scm/linux/kernel/git/stable/stable-queue.git/commit/?id=a5b5352558f6808db0589644ea5401b3e3148a0d;https://git.kernel.org/pub/scm/linux/kernel/git/stable/stable-queue.git/commit/?id=e1676b55d874a43646e8b2c46d87f2f3e45516ff" xr:uid="{47142A8F-6B7A-47EA-9B79-C7E1AC6EC67E}"/>
    <hyperlink ref="K679" r:id="rId61" display="https://github.com/torvalds/linux/commit/355b98553789b646ed97ad801a619ff898471b92" xr:uid="{4A417BB2-32EA-4E23-B980-7CA786AB3C90}"/>
    <hyperlink ref="K680" r:id="rId62" display="https://github.com/torvalds/linux/commit/355b98553789b646ed97ad801a619ff898471b92;https://github.com/torvalds/linux/commit/55f0fc7a02de8f12757f4937143d8d5091b2e40b;https://github.com/torvalds/linux/commit/df453700e8d81b1bdafdf684365ee2b9431fb702" xr:uid="{492E74B6-09DE-4EBB-9C7F-DCC2A47F86D8}"/>
    <hyperlink ref="K684" r:id="rId63" display="https://github.com/torvalds/linux/commit/0ddcff49b672239dda94d70d0fcf50317a9f4b51" xr:uid="{160E9F99-6C8C-4C6A-83B0-B93E7B1B0B8E}"/>
    <hyperlink ref="K685" r:id="rId64" display="https://github.com/torvalds/linux/commit/297a6961ffb8ff4dc66c9fbf53b924bd1dda05d5" xr:uid="{A4BBD7C4-36A3-4897-8C35-D12A4A93A7ED}"/>
    <hyperlink ref="K686" r:id="rId65" display="https://git.kernel.org/pub/scm/linux/kernel/git/tip/tip.git/commit/?id=b3b7c4795ccab5be71f080774c45bbbcc75c2aaf" xr:uid="{B5F7AC44-D1C0-4FED-95D4-8C6767AFFEB5}"/>
    <hyperlink ref="K687" r:id="rId66" display="https://github.com/torvalds/linux/commit/4a491b1ab11ca0556d2fda1ff1301e862a2d44c4" xr:uid="{04506384-F7B6-4CF3-B0AA-C3B90804478B}"/>
    <hyperlink ref="K689" r:id="rId67" display="https://git.kernel.org/pub/scm/linux/kernel/git/torvalds/linux.git/commit/?id=d15d662e89fc667b90cd294b0eb45694e33144da" xr:uid="{6E196551-D71A-4F9A-B617-B5D922C6D28D}"/>
    <hyperlink ref="K690" r:id="rId68" display="https://github.com/torvalds/linux/commit/f3069c6d33f6ae63a1668737bc78aaaa51bff7ca" xr:uid="{E0DC3F72-6529-4661-B6D5-6416F18AE225}"/>
    <hyperlink ref="K691" r:id="rId69" display="https://github.com/torvalds/linux/commit/9b54d816e00425c3a517514e0d677bb3cec49258" xr:uid="{9E1AD2F1-7A3C-4069-8EA3-1D1A7470111D}"/>
    <hyperlink ref="K692" r:id="rId70" display="https://github.com/torvalds/linux/commit/fbe0e839d1e22d88810f3ee3e2f1479be4c0aa4a" xr:uid="{A211BBF3-AF88-44E2-890C-73D278736516}"/>
    <hyperlink ref="K696" r:id="rId71" display="https://git.kernel.org/pub/scm/linux/kernel/git/stable/linux-stable.git/commit/?id=22076557b07c12086eeb16b8ce2b0b735f7a27e7;https://git.kernel.org/pub/scm/linux/kernel/git/stable/linux-stable.git/commit/?id=c171654caa875919be3c533d3518da8be5be966e" xr:uid="{8EBB0AF1-B1C6-40CE-8E76-B7475B225F3F}"/>
    <hyperlink ref="K697" r:id="rId72" display="https://git.kernel.org/pub/scm/linux/kernel/git/stable/linux-stable.git/commit/?id=07f2c7ab6f8d0a7e7c5764c4e6cc9c52951b9d9c" xr:uid="{DA17B7AE-8296-4A6A-9057-2AA162AD0E65}"/>
    <hyperlink ref="K699" r:id="rId73" display="https://git.kernel.org/pub/scm/linux/kernel/git/davem/net-next.git/commit/?id=c30f1fc041b74ecdb072dd44f858750414b8b19f" xr:uid="{B8F2F6D2-61E9-4140-B84B-EE703C935A56}"/>
    <hyperlink ref="K700" r:id="rId74" display="https://git.kernel.org/pub/scm/linux/kernel/git/davem/net.git/commit/?id=1a4f14bab1868b443f0dd3c55b689a478f82e72e" xr:uid="{8B713544-FC5B-4883-9C17-FE5807CB7003}"/>
    <hyperlink ref="K701" r:id="rId75" display="https://github.com/torvalds/linux/commit/ae6650163c66a7eff1acd6eb8b0f752dcfa8eba5" xr:uid="{994971EA-DDA1-4234-87E5-0B351293A749}"/>
    <hyperlink ref="K702" r:id="rId76" display="https://github.com/torvalds/linux/commit/7d11f77f84b27cef452cee332f4e469503084737_x0009_" xr:uid="{6FF719F1-4285-4BE1-BF8F-CD1915EA7C8C}"/>
    <hyperlink ref="K703" r:id="rId77" display="https://github.com/torvalds/linux/commit/c095508770aebf1b9218e77026e48345d719b17c" xr:uid="{BA08A36B-8E4C-465B-9DF7-25DA98EB4998}"/>
    <hyperlink ref="K704" r:id="rId78" display="https://git.kernel.org/pub/scm/linux/kernel/git/torvalds/linux.git/commit/?id=c9fbd7bbc23dbdd73364be4d045e5d3612cf6e82" xr:uid="{DAA223D8-FD48-468A-95E7-34E2BB758333}"/>
    <hyperlink ref="K705" r:id="rId79" display="https://github.com/torvalds/linux/commit/7fafcfdf6377b18b2a726ea554d6e593ba44349f" xr:uid="{38D3C5CC-72B6-4AED-8F34-56E4E3CFEC7A}"/>
    <hyperlink ref="K706" r:id="rId80" display="https://github.com/torvalds/linux/commit/54648cf1ec2d7f4b6a71767799c45676a138ca24_x0009_" xr:uid="{F4F6E00B-7CF8-43C5-B4B2-926FD27121E6}"/>
    <hyperlink ref="K707" r:id="rId81" display="https://github.com/torvalds/linux/commit/b90cd6f2b905905fb42671009dc0e27c310a16ae" xr:uid="{4A6D22CC-8692-4951-A835-3D78B305ADEF}"/>
    <hyperlink ref="K708" r:id="rId82" display="https://github.com/torvalds/linux/commit/c40f7d74c741a907cfaeb73a7697081881c497d0" xr:uid="{4221D18A-7016-4D3F-888C-C6B640BF4653}"/>
    <hyperlink ref="K709" r:id="rId83" display="https://github.com/torvalds/linux/commit/9824dfae5741275473a23a7ed5756c7b6efacc9d" xr:uid="{0CC3852A-4F9B-4C1F-A041-1B59F03BBCD9}"/>
    <hyperlink ref="K710" r:id="rId84" display="https://github.com/torvalds/linux/commit/704620afc70cf47abb9d6a1a57f3825d2bca49cf_x0009_" xr:uid="{614F7585-24B3-4CA2-A6FC-00ABAC06AC32}"/>
    <hyperlink ref="K712" r:id="rId85" display="https://github.com/torvalds/linux/commit/f43f39958beb206b53292801e216d9b8a660f087" xr:uid="{41FCDA1D-6E5F-4EFA-B8C8-1A6DB0B50BFB}"/>
    <hyperlink ref="K713" r:id="rId86" display="https://github.com/torvalds/linux/commit/5f8cf712582617d523120df67d392059eaf2fc4b" xr:uid="{4DA7CB4A-9DBD-4C63-9D99-F38FBD6AC127}"/>
    <hyperlink ref="K715" r:id="rId87" display="https://github.com/torvalds/linux/commit/d2f007dbe7e4c9583eea6eb04d60001e85c6f1bd" xr:uid="{4D30618A-DBE2-42C6-8357-87CA6FFBC9AB}"/>
    <hyperlink ref="K716" r:id="rId88" display="https://github.com/torvalds/linux/commit/e4f3aa2e1e67bb48dfbaaf1cad59013d5a5bc276" xr:uid="{664F72BE-1A32-44B5-B872-F2AA59A302F7}"/>
    <hyperlink ref="K717" r:id="rId89" display="https://github.com/torvalds/linux/commit/7b38460dc8e4eafba06c78f8e37099d3b34d473c" xr:uid="{4545E490-38BA-48F3-8584-FF2E86F49B42}"/>
    <hyperlink ref="K719" r:id="rId90" display="https://github.com/torvalds/linux/commit/b799207e1e1816b09e7a5920fbb2d5fcf6edd681" xr:uid="{A5CE6408-21F7-470D-A30D-152F3E5C7A24}"/>
    <hyperlink ref="K720" r:id="rId91" display="https://github.com/torvalds/linux/commit/29ec90660d68bbdd69507c1c8b4e33aa299278b1" xr:uid="{CC5D7729-F2C5-42B4-9F9B-F7D327D61FC5}"/>
    <hyperlink ref="K721" r:id="rId92" display="https://github.com/torvalds/linux/commit/966031f340185eddd05affcf72b740549f056348" xr:uid="{705A492B-7A0E-4C2D-A6B5-2F477BB168F1}"/>
    <hyperlink ref="K722" r:id="rId93" display="https://git.kernel.org/pub/scm/linux/kernel/git/torvalds/linux.git/commit/?id=eb66ae030829605d61fbef1909ce310e29f78821" xr:uid="{F1901A6E-6D85-4C53-805A-057349D8DA79}"/>
    <hyperlink ref="K723" r:id="rId94" display="https://github.com/torvalds/linux/commit/2a3f93459d689d990b3ecfbe782fec89b97d3279;https://github.com/torvalds/linux/commit/d26c25a9d19b5976b319af528886f89cf455692d" xr:uid="{31799046-9C53-4F0E-9527-EFE6A329103D}"/>
    <hyperlink ref="K725" r:id="rId95" display="https://github.com/torvalds/linux/commit/7a9cdebdcc17e426fb5287e4a82db1dfe86339b2" xr:uid="{9FE58BDC-9239-4CC5-950E-1D8ADBCF2475}"/>
    <hyperlink ref="K730" r:id="rId96" display="https://github.com/torvalds/linux/commit/8f3fafc9c2f0ece10832c25f7ffcb07c97a32ad4" xr:uid="{DE2E64B9-80FA-4E4D-A26E-CBD5D98BFF69}"/>
    <hyperlink ref="K731" r:id="rId97" display="https://github.com/torvalds/linux/commit/f1e255d60ae66a9f672ff9a207ee6cd8e33d2679" xr:uid="{44001C68-4A8C-4B8D-84A9-AFF1C95F9459}"/>
    <hyperlink ref="K732" r:id="rId98" display="https://github.com/torvalds/linux/commit/5800dc5c19f34e6e03b5adab1282535cb102fafd" xr:uid="{7A3F2A20-2D3C-46FE-B8ED-5526344D6E1A}"/>
    <hyperlink ref="K733" r:id="rId99" display="https://github.com/torvalds/linux/commit/fdf82a7856b32d905c39afc85e34364491e46346" xr:uid="{D061094C-BFF3-4857-94B3-56FF4C8E716D}"/>
    <hyperlink ref="K735" r:id="rId100" display="https://github.com/torvalds/linux/commit/cb2595c1393b4a5211534e6f0a0fbad369e21ad8" xr:uid="{FE4B07EB-E663-4387-A3ED-5E7C8A5A06C9}"/>
    <hyperlink ref="K736" r:id="rId101" display="https://github.com/torvalds/linux/commit/cb2595c1393b4a5211534e6f0a0fbad369e21ad8" xr:uid="{E318345C-8149-4132-8CF8-A60D7FF3ECA0}"/>
    <hyperlink ref="K738" r:id="rId102" display="https://git.kernel.org/pub/scm/linux/kernel/git/mkp/scsi.git/commit/?h=4.19/scsi-fixes&amp;id=1816494330a83f2a064499d8ed2797045641f92c;https://git.kernel.org/pub/scm/linux/kernel/git/mkp/scsi.git/commit/?h=4.19/scsi-fixes&amp;id=8c39e2699f8acb2e29782a834e56306da24937fe" xr:uid="{D8B219ED-C311-40CE-B9AE-7830A8EE48B6}"/>
    <hyperlink ref="K749" r:id="rId103" display="https://github.com/torvalds/linux/commit/9f645bcc566a1e9f921bdae7528a01ced5bc3713" xr:uid="{0386B822-7353-424F-998D-59CA2011F827}"/>
    <hyperlink ref="K750" r:id="rId104" display="https://github.com/torvalds/linux/commit/0fa3ecd87848c9c93c2c828ef4c3a8ca36ce46c7" xr:uid="{BA1A665A-1683-4312-9A80-3FD39C578EAD}"/>
    <hyperlink ref="K751" r:id="rId105" display="https://git.kernel.org/pub/scm/linux/kernel/git/torvalds/linux.git/commit/?id=42bf546c1fe3f3654bdf914e977acbc2b80a5be5" xr:uid="{3481F6C1-FA23-4D22-ACA1-AE9610B2F41A}"/>
    <hyperlink ref="K752" r:id="rId106" display="https://git.kernel.org/pub/scm/linux/kernel/git/tip/tip.git/commit/?id=3bfe2049c222b23342ff2a216cd5a869e8a14897;https://git.kernel.org/pub/scm/linux/kernel/git/torvalds/linux.git/commit/?id=4dbe38dc386910c668c75ae616b99b823b59f3eb" xr:uid="{FA088E58-C048-4943-BE5D-8E6B9485D58D}"/>
    <hyperlink ref="K753" r:id="rId107" display="https://git.kernel.org/pub/scm/linux/kernel/git/torvalds/linux.git/commit/?id=76d56d4ab4f2a9e4f085c7d77172194ddaccf7d2" xr:uid="{599929BB-ABAD-4839-925E-D1757F128F00}"/>
    <hyperlink ref="K754" r:id="rId108" display="https://git.kernel.org/pub/scm/linux/kernel/git/torvalds/linux.git/commit/?id=9dc956b2c8523aed39d1e6508438be9fea28c8fc" xr:uid="{EA9E22DA-63F7-4FFC-BEDA-484D3F1242C9}"/>
    <hyperlink ref="K755" r:id="rId109" display="https://git.kernel.org/pub/scm/linux/kernel/git/tip/tip.git/commit/?id=e34438c903b653daca2b2a7de95aed46226f8ed3;https://git.kernel.org/pub/scm/linux/kernel/git/torvalds/linux.git/commit/?id=e34438c903b653daca2b2a7de95aed46226f8ed3" xr:uid="{4FB1E8A9-9C9F-461D-A36A-C9DB600378AB}"/>
    <hyperlink ref="K756" r:id="rId110" display="https://git.kernel.org/pub/scm/linux/kernel/git/tip/tip.git/commit/?id=e34438c903b653daca2b2a7de95aed46226f8ed3;https://git.kernel.org/pub/scm/linux/kernel/git/torvalds/linux.git/commit/?id=e34438c903b653daca2b2a7de95aed46226f8ed3" xr:uid="{408AF503-837F-4860-A508-8A2B8E563B48}"/>
    <hyperlink ref="K757" r:id="rId111" display="https://github.com/torvalds/linux/commit/afca6c5b2595fc44383919fba740c194b0b76aff" xr:uid="{593ADE43-C2F8-43CD-B219-76075766277F}"/>
    <hyperlink ref="K758" r:id="rId112" display="https://git.kernel.org/pub/scm/linux/kernel/git/tip/tip.git/commit/?id=5f936e19cc0ef97dbe3a56e9498922ad5ba1edef" xr:uid="{F2CD0F34-4476-434A-A467-11C87AF0EC20}"/>
    <hyperlink ref="K759" r:id="rId113" display="https://github.com/torvalds/linux/commit/727ba748e110b4de50d142edca9d6a9b7e6111d8" xr:uid="{587A2900-48B2-446D-9BDD-E449B367680B}"/>
    <hyperlink ref="K760" r:id="rId114" display="https://github.com/torvalds/linux/commit/78c9c4dfbf8c04883941445a195276bb4bb92c76" xr:uid="{193A500F-9899-4C09-96B8-609F177A8954}"/>
    <hyperlink ref="K762" r:id="rId115" display="https://github.com/torvalds/linux/commit/6d8c50dcb029872b298eea68cc6209c866fd3e14" xr:uid="{3F77F5A0-9E39-473A-BEB0-03114154D084}"/>
    <hyperlink ref="K763" r:id="rId116" display="https://github.com/torvalds/linux/commit/0a0b98734479aa5b3c671d5190e86273372cab95" xr:uid="{A2C028D7-C15D-4B35-8CC2-3A00B234DB90}"/>
    <hyperlink ref="K765" r:id="rId117" display="https://git.kernel.org/pub/scm/linux/kernel/git/torvalds/linux.git/commit/?id=67f93df79aeefc3add4e4b31a752600f834236e2" xr:uid="{88F27635-94FA-498D-970A-A12C631CDD51}"/>
    <hyperlink ref="K766" r:id="rId118" display="https://git.kernel.org/pub/scm/linux/kernel/git/torvalds/linux.git/commit/?id=7f7ccc2ccc2e70c6054685f5e3522efa81556830" xr:uid="{1AA429D6-F1BB-47E3-AA15-84241BC6575F}"/>
    <hyperlink ref="K769" r:id="rId119" display="https://git.kernel.org/pub/scm/linux/kernel/git/tytso/ext4.git/commit/?id=ce3fd194fcc6fbdc00ce095a852f22df97baa401" xr:uid="{EC70C555-D2E9-4DF4-80E4-1852287DF9BD}"/>
    <hyperlink ref="K770" r:id="rId120" display="https://github.com/torvalds/linux/commit/9de4ee40547fd315d4a0ed1dd15a2fa3559ad707" xr:uid="{A70F7090-DDD6-4C83-946B-6565C682333F}"/>
    <hyperlink ref="K771" r:id="rId121" display="https://git.kernel.org/pub/scm/linux/kernel/git/tytso/ext4.git/commit/?id=18db4b4e6fc31eda838dd1c1296d67dbcb3dc957;https://git.kernel.org/pub/scm/linux/kernel/git/tytso/ext4.git/commit/?id=a45403b51582a87872927a3e0fc0a389c26867f1" xr:uid="{2C5B0B41-7FC2-4A38-A802-0C2264D88147}"/>
    <hyperlink ref="K772" r:id="rId122" display="https://git.kernel.org/pub/scm/linux/kernel/git/torvalds/linux.git/commit/?id=40413955ee265a5e42f710940ec78f5450d49149" xr:uid="{EBD33423-70B1-4198-BBAE-6A92C31E75EC}"/>
    <hyperlink ref="K773" r:id="rId123" display="https://git.kernel.org/pub/scm/linux/kernel/git/tytso/ext4.git/commit/?id=7dac4a1726a9c64a517d595c40e95e2d0d135f6f" xr:uid="{B31142E6-C747-4245-8FF8-EA456E156DE1}"/>
    <hyperlink ref="K774" r:id="rId124" display="https://git.kernel.org/pub/scm/linux/kernel/git/tytso/ext4.git/commit/?id=8e4b5eae5decd9dfe5a4ee369c22028f90ab4c44" xr:uid="{C5BA7BD8-5142-4A33-A190-346ACF4E2BDF}"/>
    <hyperlink ref="K775" r:id="rId125" display="https://git.kernel.org/pub/scm/linux/kernel/git/torvalds/linux.git/commit/?id=8bc1379b82b8e809eef77a9fedbb75c6c297be19;https://git.kernel.org/pub/scm/linux/kernel/git/torvalds/linux.git/commit/?id=e09463f220ca9a1a1ecfda84fcda658f99a1f12a" xr:uid="{165A57B5-0358-4DA2-9938-9B75D979FDBD}"/>
    <hyperlink ref="K776" r:id="rId126" display="https://git.kernel.org/pub/scm/linux/kernel/git/torvalds/linux.git/commit/?id=c37e9e013469521d9adb932d17a1795c139b36db" xr:uid="{9A96232E-928B-4186-BAF4-797E67DFF205}"/>
    <hyperlink ref="K777" r:id="rId127" display="https://git.kernel.org/pub/scm/linux/kernel/git/torvalds/linux.git/commit/?id=6e8ab72a812396996035a37e5ca4b3b99b5d214b" xr:uid="{853D5226-FE52-43B8-B897-5036957EC043}"/>
    <hyperlink ref="K778" r:id="rId128" display="https://git.kernel.org/pub/scm/linux/kernel/git/torvalds/linux.git/commit/?id=8cdb5240ec5928b20490a2bb34cb87e9a5f40226" xr:uid="{DAD54D5B-6B09-4DB4-BF2D-951C899FF0F5}"/>
    <hyperlink ref="K779" r:id="rId129" display="https://git.kernel.org/pub/scm/linux/kernel/git/torvalds/linux.git/commit/?id=513f86d73855ce556ea9522b6bfd79f87356dc3a;https://git.kernel.org/pub/scm/linux/kernel/git/torvalds/linux.git/commit/?id=5369a762c882c0b6e9599e4ebbb3a9ba9eee7e2d" xr:uid="{4ACCB4C4-C751-43D4-9A95-9E90594C6D79}"/>
    <hyperlink ref="K780" r:id="rId130" display="https://git.kernel.org/pub/scm/linux/kernel/git/torvalds/linux.git/commit/?id=77260807d1170a8cf35dbb06e07461a655f67eee;https://git.kernel.org/pub/scm/linux/kernel/git/torvalds/linux.git/commit/?id=819b23f1c501b17b9694325471789e6b5cc2d0d2" xr:uid="{58940FE1-F9C5-4F8F-87FC-269C6B49C9AE}"/>
    <hyperlink ref="K782" r:id="rId131" display="https://git.kernel.org/pub/scm/linux/kernel/git/torvalds/linux.git/commit/?id=8844618d8aa7a9973e7b527d038a2a589665002c" xr:uid="{A1AF9320-F8E4-42E2-A124-6175B86A0717}"/>
    <hyperlink ref="K784" r:id="rId132" display="https://git.kernel.org/pub/scm/linux/kernel/git/torvalds/linux.git/commit/?id=129a72a0d3c8e139a04512325384fe5ac119e74;https://git.kernel.org/pub/scm/linux/kernel/git/torvalds/linux.git/commit/?id=3c9fa24ca7c9c47605672916491f79e8ccacb9e6" xr:uid="{8F596608-43A3-4FE0-8F57-955A75202023}"/>
    <hyperlink ref="K786" r:id="rId133" display="https://github.com/torvalds/linux/commit/b71812168571fa55e44cdd0254471331b9c4c4c6" xr:uid="{51C36D5C-012E-4944-9435-C0C951741A4D}"/>
    <hyperlink ref="K787" r:id="rId134" display="https://github.com/torvalds/linux/commit/73223e4e2e3867ebf033a5a8eb2e5df0158ccc99" xr:uid="{B1374C23-BEC6-478E-8532-0EB577BB03F2}"/>
    <hyperlink ref="K788" r:id="rId135" display="https://github.com/torvalds/linux/commit/cabfb3680f78981d26c078a26e5c748531257ebb" xr:uid="{C8F46EEE-A375-4236-96F5-0DCC0DB5AB15}"/>
    <hyperlink ref="K789" r:id="rId136" display="https://github.com/torvalds/linux/commit/57ebd808a97d7c5b1e1afb937c2db22beba3c1f8" xr:uid="{FB10BDE0-52E4-4235-9573-F56934B56CA0}"/>
    <hyperlink ref="K791" r:id="rId137" display="https://github.com/torvalds/linux/commit/4ea77014af0d6205b05503d1c7aac6eace11d473" xr:uid="{7C1B3005-814B-4E31-A2B8-30B18A55EF1B}"/>
    <hyperlink ref="K792" r:id="rId138" display="https://github.com/torvalds/linux/commit/dd83c161fbcc5d8be637ab159c0de015cbff5ba4" xr:uid="{03A040A6-BDDE-47D6-BCC6-7D5A37D7D4E5}"/>
    <hyperlink ref="K793" r:id="rId139" display="https://git.kernel.org/pub/scm/linux/kernel/git/torvalds/linux.git/commit/?id=27ae357fa82be5ab73b2ef8d39dcb8ca2563483a" xr:uid="{DC185776-CAE9-4BA0-8478-5F6E3E75C9AA}"/>
    <hyperlink ref="K797" r:id="rId140" display="https://github.com/torvalds/linux/commit/20e2b791796bd68816fa115f12be5320de2b8021" xr:uid="{3E2B9207-9824-4ACA-893E-D5588BD89903}"/>
    <hyperlink ref="K798" r:id="rId141" display="https://github.com/torvalds/linux/commit/20e2b791796bd68816fa115f12be5320de2b8021" xr:uid="{C49284C6-D851-40DD-8592-EEC0F9EDD28E}"/>
    <hyperlink ref="K799" r:id="rId142" display="https://github.com/stoth68000/media-tree/commit/354dd3924a2e43806774953de536257548b5002c" xr:uid="{322AC89C-6BA9-4348-82B7-F77BF4C5B2F1}"/>
    <hyperlink ref="K806" r:id="rId143" display="https://github.com/torvalds/linux/commit/a4866aa812518ed1a37d8ea0c881dc946409de94;https://git.kernel.org/pub/scm/linux/kernel/git/tip/tip.git/commit/?id=b8f254aa17f720053054c4ecff3920973a83b9d6" xr:uid="{01B6840B-0D47-4618-8B6D-557F3544808E}"/>
    <hyperlink ref="K807" r:id="rId144" display="https://github.com/torvalds/linux/commit/e6838a29ecb484c97e4efef9429643b9851fba6e" xr:uid="{AC1DC2CE-04CD-4527-9E48-1DE9F4AA9AC3}"/>
    <hyperlink ref="K808" r:id="rId145" display="https://github.com/torvalds/linux/commit/6399f1fae4ec29fab5ec76070435555e256ca3a6" xr:uid="{9482FB70-5652-49E2-A66E-72B446728D5D}"/>
    <hyperlink ref="K810" r:id="rId146" display="https://github.com/torvalds/linux/commit/8b74d439e1697110c5e5c600643e823eb1dd0762" xr:uid="{CD52C0D3-B245-4329-AEC4-2FAD6697F93A}"/>
    <hyperlink ref="K811" r:id="rId147" display="https://git.kernel.org/pub/scm/linux/kernel/git/davem/net.git/commit/?id=7892032cfe67f4bde6fc2ee967e45a8fbaf33756" xr:uid="{EF31A27C-60B3-42BB-8C07-4385DDC5AADA}"/>
    <hyperlink ref="K812" r:id="rId148" display="https://github.com/torvalds/linux/commit/6b8ac63847bc2f958dd93c09edc941a0118992d9" xr:uid="{9D52248B-17B5-4FF1-A3EA-6939A9839A4E}"/>
    <hyperlink ref="K813" r:id="rId149" display="https://github.com/torvalds/linux/commit/146cc8a17a3b4996f6805ee5c080e7101277c410" xr:uid="{AD0D172B-A624-4861-A4D2-AD0E704E83BA}"/>
    <hyperlink ref="K814" r:id="rId150" display="https://github.com/torvalds/linux/commit/43a6684519ab0a6c52024b5e25322476cabad893" xr:uid="{BB687F69-889D-43F0-A33E-29FA3344E20C}"/>
    <hyperlink ref="K815" r:id="rId151" display="https://github.com/torvalds/linux/commit/c06cfb08b88dfbe13be44a69ae2fdc3a7c902d81" xr:uid="{666FFE71-29DD-4AD1-A897-8C0C8497B934}"/>
    <hyperlink ref="K816" r:id="rId152" display="https://github.com/torvalds/linux/commit/129a72a0d3c8e139a04512325384fe5ac119e74d" xr:uid="{2B9BE130-D187-4D66-A405-D5CFE7AD1DDC}"/>
    <hyperlink ref="K817" r:id="rId153" display="https://github.com/torvalds/linux/commit/33ab91103b3415e12457e3104f0e4517ce12d0f3" xr:uid="{99A72617-FF44-45D9-AD63-AFD7E1CD0D04}"/>
    <hyperlink ref="K818" r:id="rId154" display="https://github.com/torvalds/linux/commit/99253eb750fda6a644d5188fb26c43bad8d5a745" xr:uid="{7BC098E3-12C7-43CB-9D59-3C2E12B4AE98}"/>
    <hyperlink ref="K819" r:id="rId155" display="https://github.com/torvalds/linux/commit/6aeb75e6adfaed16e58780309613a578fe1ee90b" xr:uid="{4654DCE3-4383-4BF3-9363-25C9279C8525}"/>
    <hyperlink ref="K820" r:id="rId156" display="https://github.com/torvalds/linux/commit/cef31d9af908243421258f1df35a4a644604efbe" xr:uid="{4A3C71AD-A5F9-40BE-877F-C8BC1EB0AF24}"/>
    <hyperlink ref="K821" r:id="rId157" display="https://github.com/torvalds/linux/commit/237bbd29f7a049d310d907f4b2716a7feef9abf3" xr:uid="{E83EA5C5-C8BC-4456-AAD5-C2184CC120FB}"/>
    <hyperlink ref="K822" r:id="rId158" display="https://github.com/torvalds/linux/commit/b86e33075ed1909d8002745b56ecf73b833db143" xr:uid="{49C663CF-F21B-468A-ADDF-F7A21ACE0E13}"/>
    <hyperlink ref="K823" r:id="rId159" display="https://github.com/torvalds/linux/commit/1572e45a924f254d9570093abde46430c3172e3d" xr:uid="{16F941FD-6198-4A23-BC33-15C113A80C64}"/>
    <hyperlink ref="K824" r:id="rId160" display="https://github.com/torvalds/linux/commit/30a61ddf8117c26ac5b295e1233eaa9629a94ca3" xr:uid="{545E14E1-C98E-4395-BF63-87A9DDA05EE5}"/>
    <hyperlink ref="K825" r:id="rId161" display="https://github.com/torvalds/linux/commit/d4fdf8ba0e5808ba9ad6b44337783bd9935e0982" xr:uid="{BDF1F456-EBBB-489E-9D12-86A6C26C529A}"/>
    <hyperlink ref="K826" r:id="rId162" display="https://github.com/torvalds/linux/commit/0558f33c06bb910e2879e355192227a8e8f0219d" xr:uid="{AC12A212-2B2C-4C53-99D4-1D8165D6EBE3}"/>
    <hyperlink ref="K827" r:id="rId163" display="https://github.com/torvalds/linux/commit/412b65d15a7f8a93794653968308fc100f2aa87c" xr:uid="{6797C989-6DC9-4E53-A5DD-E3D0B88027A7}"/>
    <hyperlink ref="K828" r:id="rId164" display="https://github.com/torvalds/linux/commit/70feee0e1ef331b22cc51f383d532a0d043fbdcc" xr:uid="{92C62077-0934-4F74-8A75-5D3A35EE038B}"/>
    <hyperlink ref="K829" r:id="rId165" display="https://github.com/torvalds/linux/commit/853bc26a7ea39e354b9f8889ae7ad1492ffa28d2" xr:uid="{6DEE1CC2-E2FB-4B1D-AC48-6C206EABC419}"/>
    <hyperlink ref="K830" r:id="rId166" display="https://github.com/torvalds/linux/commit/6ea8d958a2c95a1d514015d4e29ba21a8c0a1a91" xr:uid="{4BEDC976-6A55-4854-9B40-7053610C77A8}"/>
    <hyperlink ref="K831" r:id="rId167" display="https://github.com/torvalds/linux/commit/28f5a8a7c033cbf3e32277f4cc9c6afd74f05300" xr:uid="{BE706381-7A64-4DD7-BA11-87DEB81B129E}"/>
    <hyperlink ref="K832" r:id="rId168" display="https://github.com/torvalds/linux/commit/b9a41d21dceadf8104812626ef85dc56ee8a60ed" xr:uid="{19C37531-9859-4F84-95A1-98629565DC56}"/>
    <hyperlink ref="K833" r:id="rId169" display="https://github.com/torvalds/linux/commit/dad48e73127ba10279ea33e6dbc8d3905c4d31c0" xr:uid="{40EF6D29-2EB2-4816-AA99-D9284837AE49}"/>
    <hyperlink ref="K834" r:id="rId170" display="https://github.com/torvalds/linux/commit/251e22abde21833b3d29577e4d8c7aaccd650eee;https://github.com/torvalds/linux/commit/8dca4a41f1ad65043a78c2338d9725f859c8d2c3" xr:uid="{1A34AA46-203B-47A6-876B-1F68FC1524DA}"/>
    <hyperlink ref="K835" r:id="rId171" display="https://github.com/torvalds/linux/commit/340d394a789518018f834ff70f7534fc463d3226" xr:uid="{21267F1A-8718-4000-A81F-01AD706AB278}"/>
    <hyperlink ref="K836" r:id="rId172" display="https://github.com/torvalds/linux/commit/d76c68109f37cb85b243a1cf0f40313afd2bae68" xr:uid="{BF1B6ACB-3312-405D-A779-7A0286660203}"/>
    <hyperlink ref="K837" r:id="rId173" display="https://github.com/torvalds/linux/commit/2638fd0f92d4397884fd991d8f4925cb3f081901" xr:uid="{D3F8A189-382C-4EB4-AFE3-2C896DC3C1B2}"/>
    <hyperlink ref="K841" r:id="rId174" display="https://github.com/torvalds/linux/commit/c131187db2d3fa2f8bf32fdf4e9a4ef805168467" xr:uid="{AF09D09B-9F74-4073-BD76-0A670C1F629F}"/>
    <hyperlink ref="K842" r:id="rId175" display="https://github.com/torvalds/linux/commit/4dca6ea1d9432052afb06baf2e3ae78188a4410b" xr:uid="{1B133236-7217-42EA-B7F0-10D3396F5732}"/>
    <hyperlink ref="K843" r:id="rId176" display="https://github.com/torvalds/linux/commit/af3ff8045bbf3e32f1a448542e73abb4c8ceb6f1" xr:uid="{EB56297E-D9E1-4890-BCAA-944E5237BF86}"/>
    <hyperlink ref="K844" r:id="rId177" display="https://github.com/torvalds/linux/commit/ecaaab5649781c5a0effdaf298a925063020500e" xr:uid="{13BAC960-49B7-4A4A-9B05-6DD61ABFFB8E}"/>
    <hyperlink ref="K846" r:id="rId178" display="https://github.com/torvalds/linux/commit/8f659a03a0ba9289b9aeb9b4470e6fb263d6f483" xr:uid="{FC472816-3620-41C6-AA12-D115922FE36B}"/>
    <hyperlink ref="K851" r:id="rId179" display="http://git.kernel.org/cgit/linux/kernel/git/torvalds/linux.git/commit/?id=95a762e2c8c942780948091f8f2a4f32fce1ac6f;https://git.kernel.org/pub/scm/linux/kernel/git/tip/tip.git/commit/?id=a6132276ab5dcc38b3299082efeb25b948263adb" xr:uid="{F79805BF-7800-4357-BE0D-A103C1164459}"/>
    <hyperlink ref="K852" r:id="rId180" display="https://github.com/torvalds/linux/commit/373c4557d2aa362702c4c2d41288fb1e54990b7c" xr:uid="{24A5E7FE-39F5-4003-850F-B70B022A7FE6}"/>
    <hyperlink ref="K853" r:id="rId181" display="https://git.kernel.org/pub/scm/linux/kernel/git/stable/linux-stable.git/commit/drivers/usb/usbip?id=be6123df1ea8f01ee2f896a16c2b7be3e4557a5a" xr:uid="{E6EB3E3D-1BC9-40E0-9F3B-9C7A40C03545}"/>
    <hyperlink ref="K854" r:id="rId182" display="https://git.kernel.org/pub/scm/linux/kernel/git/stable/linux-stable.git/commit/drivers/usb/usbip?id=c6688ef9f29762e65bce325ef4acd6c675806366" xr:uid="{511E2CA1-00AE-4201-870B-B37C46E26A18}"/>
    <hyperlink ref="K855" r:id="rId183" display="https://git.kernel.org/pub/scm/linux/kernel/git/stable/linux-stable.git/commit/drivers/usb/usbip?id=635f545a7e8be7596b9b2b6a43cab6bbd5a88e43" xr:uid="{C6FEE52E-E9A9-49ED-9A9A-20E420D53B2F}"/>
    <hyperlink ref="K856" r:id="rId184" display="https://git.kernel.org/pub/scm/linux/kernel/git/stable/linux-stable.git/commit/drivers/usb/usbip?id=2f2d0088eb93db5c649d2a5e34a3800a8a935fc5" xr:uid="{2B632F14-EF4A-47A0-B369-DA9F62039195}"/>
    <hyperlink ref="K861" r:id="rId185" display="https://github.com/torvalds/linux/commit/ea04efee7635c9120d015dcdeeeb6988130cb67a" xr:uid="{6B312FD1-8674-4A43-A832-3C16D1AD1B3E}"/>
    <hyperlink ref="K863" r:id="rId186" display="https://github.com/torvalds/linux/commit/a50829479f58416a013a4ccca791336af3c584c7" xr:uid="{D785F1A8-30C2-4EA6-BBD3-F6EE70392937}"/>
    <hyperlink ref="K867" r:id="rId187" display="https://github.com/torvalds/linux/commit/1c0edc3633b56000e18d82fc241e3995ca18a69e" xr:uid="{5B2CBD49-0B7B-4317-A70D-3D99008A007D}"/>
    <hyperlink ref="K868" r:id="rId188" display="https://github.com/torvalds/linux/commit/f043bfc98c193c284e2cd768fefabe18ac2fed9b" xr:uid="{5BFA3F24-7906-4DD0-9619-272875CA5B97}"/>
    <hyperlink ref="K869" r:id="rId189" display="https://github.com/torvalds/linux/commit/7c80f9e4a588f1925b07134bb2e3689335f6c6d8" xr:uid="{F1710AC8-9444-4BED-A419-0A990A44A003}"/>
    <hyperlink ref="K870" r:id="rId190" display="https://github.com/torvalds/linux/commit/bd7a3fe770ebd8391d1c7d072ff88e9e76d063eb" xr:uid="{C18AF0CA-171B-4530-9749-5137F4602CE7}"/>
    <hyperlink ref="K871" r:id="rId191" display="https://github.com/torvalds/linux/commit/bfc81a8bc18e3c4ba0cbaa7666ff76be2f998991" xr:uid="{7226453F-D5A8-4D9D-8606-91557EFAB9B2}"/>
    <hyperlink ref="K872" r:id="rId192" display="https://github.com/torvalds/linux/commit/fc27fe7e8deef2f37cba3f2be2d52b6ca5eb9d57" xr:uid="{A0B85BF4-3923-49DA-9D72-66ECBF8DD272}"/>
    <hyperlink ref="K873" r:id="rId193" display="https://github.com/torvalds/linux/commit/124751d5e63c823092060074bd0abaae61aaa9c4" xr:uid="{BF508119-47B2-4D0C-AAE9-1D750658D5EE}"/>
    <hyperlink ref="K874" r:id="rId194" display="https://github.com/torvalds/linux/commit/bbf26183b7a6236ba602f4d6a2f7cade35bba043" xr:uid="{8EF902C9-7263-47A4-9414-4560183DF44B}"/>
    <hyperlink ref="K875" r:id="rId195" display="https://github.com/torvalds/linux/commit/299d7572e46f98534033a9e65973f13ad1ce9047;https://github.com/torvalds/linux/commit/bd998c2e0df0469707503023d50d46cf0b10c787" xr:uid="{6F8EBCBA-0C41-42C9-931C-A4E5173FE55D}"/>
    <hyperlink ref="K876" r:id="rId196" display="https://github.com/torvalds/linux/commit/71bb99a02b32b4cc4265118e85f6035ca72923f0" xr:uid="{BBF01D71-8C3F-42E7-85D3-59631C335D20}"/>
    <hyperlink ref="K880" r:id="rId197" display="https://github.com/torvalds/linux/commit/ea04efee7635c9120d015dcdeeeb6988130cb67a" xr:uid="{F7C71783-584A-4DBA-A61B-DB21B231B7D5}"/>
    <hyperlink ref="K882" r:id="rId198" display="https://github.com/torvalds/linux/commit/a50829479f58416a013a4ccca791336af3c584c7" xr:uid="{571E6671-57EE-413A-A8EC-9EB78DB9A5A9}"/>
    <hyperlink ref="K886" r:id="rId199" display="https://github.com/torvalds/linux/commit/1c0edc3633b56000e18d82fc241e3995ca18a69e" xr:uid="{DE7F0B71-FEEA-4896-B41D-988DB35D7014}"/>
    <hyperlink ref="K887" r:id="rId200" display="https://github.com/torvalds/linux/commit/f043bfc98c193c284e2cd768fefabe18ac2fed9b" xr:uid="{E6DE290D-4F3E-48C4-BE9F-6ECAED863366}"/>
    <hyperlink ref="K888" r:id="rId201" display="https://github.com/torvalds/linux/commit/7c80f9e4a588f1925b07134bb2e3689335f6c6d8" xr:uid="{7AEABAC5-A133-4B33-A565-9C9F78232CEB}"/>
    <hyperlink ref="K889" r:id="rId202" display="https://github.com/torvalds/linux/commit/bd7a3fe770ebd8391d1c7d072ff88e9e76d063eb" xr:uid="{B409732C-7DBA-4A75-946D-5D1DD47A9579}"/>
    <hyperlink ref="K890" r:id="rId203" display="https://github.com/torvalds/linux/commit/bfc81a8bc18e3c4ba0cbaa7666ff76be2f998991" xr:uid="{3104A200-FD61-48C1-92EA-9EC07AD5B83E}"/>
    <hyperlink ref="K891" r:id="rId204" display="https://github.com/torvalds/linux/commit/fc27fe7e8deef2f37cba3f2be2d52b6ca5eb9d57" xr:uid="{B96ADF27-1774-4991-8009-20BC9C2A1427}"/>
    <hyperlink ref="K892" r:id="rId205" display="https://github.com/torvalds/linux/commit/124751d5e63c823092060074bd0abaae61aaa9c4" xr:uid="{DC81EDE2-5265-4100-A618-685F7495CAF7}"/>
    <hyperlink ref="K893" r:id="rId206" display="https://github.com/torvalds/linux/commit/bbf26183b7a6236ba602f4d6a2f7cade35bba043" xr:uid="{F75E5D34-018B-431A-82B5-3F0096754DA2}"/>
    <hyperlink ref="K894" r:id="rId207" display="https://github.com/torvalds/linux/commit/299d7572e46f98534033a9e65973f13ad1ce9047;https://github.com/torvalds/linux/commit/bd998c2e0df0469707503023d50d46cf0b10c787" xr:uid="{85801022-5AE0-41EC-976A-FB6E2EF2A19C}"/>
    <hyperlink ref="K895" r:id="rId208" display="https://github.com/torvalds/linux/commit/71bb99a02b32b4cc4265118e85f6035ca72923f0" xr:uid="{7459FC1C-D675-442A-9C97-AFC71E775E59}"/>
    <hyperlink ref="K896" r:id="rId209" display="https://github.com/torvalds/linux/commit/008ba2a13f2d04c947adc536d19debb8fe66f110;https://github.com/torvalds/linux/commit/4971613c1639d8e5f102c4e797c3bf8f83a5a69e" xr:uid="{7CA12F34-2166-4642-BAE4-762CF198B66F}"/>
    <hyperlink ref="K898" r:id="rId210" display="https://github.com/torvalds/linux/commit/5649645d725c73df4302428ee4e02c869248b4c5" xr:uid="{35AB4707-5C9D-47A5-8A5E-EAC44768C2F3}"/>
    <hyperlink ref="K899" r:id="rId211" display="https://github.com/torvalds/linux/commit/71105998845fb012937332fe2e806d443c09e026" xr:uid="{223065C0-D93B-4B00-9660-7E95D3D27EF9}"/>
    <hyperlink ref="K900" r:id="rId212" display="https://github.com/torvalds/linux/commit/21b5944350052d2583e82dd59b19a9ba94a007f0" xr:uid="{14D33238-3028-402B-81AB-F4A202A4C019}"/>
    <hyperlink ref="K901" r:id="rId213" display="https://github.com/torvalds/linux/commit/df80cd9b28b9ebaa284a41df611dbf3a2d05ca74" xr:uid="{24A13747-B706-4AE4-9BC1-B6D871FD9F36}"/>
    <hyperlink ref="K902" r:id="rId214" display="https://github.com/torvalds/linux/commit/2fae9e5a7babada041e2e161699ade2447a01989" xr:uid="{BD52E1E8-3F3F-420A-AD90-04A8BBA8C872}"/>
    <hyperlink ref="K903" r:id="rId215" display="https://github.com/torvalds/linux/commit/3e0097499839e0fe3af380410eababe5a47c4cf9" xr:uid="{F0AC14EE-E4E5-4262-9ADC-5058847EFDF0}"/>
    <hyperlink ref="K906" r:id="rId216" display="https://github.com/acpica/acpica/pull/296/commits/37f2c716f2c6ab14c3ba557a539c3ee3224931b5" xr:uid="{F050CA5A-12F1-4A56-87E9-87F20F8CE27B}"/>
    <hyperlink ref="K909" r:id="rId217" display="https://github.com/torvalds/linux/commit/ea6789980fdaa610d7eb63602c746bf6ec70cd2b" xr:uid="{D9DB4CFD-A32D-460E-96E2-A76029DD5971}"/>
    <hyperlink ref="K910" r:id="rId218" display="https://github.com/torvalds/linux/commit/37863c43b2c6464f252862bf2e9768264e961678" xr:uid="{A0AE5DBE-C519-42B7-9835-87CDA2E7841B}"/>
    <hyperlink ref="K911" r:id="rId219" display="https://github.com/torvalds/linux/commit/2b04e8f6bbb196cab4b232af0f8d48ff2c7a8058;https://github.com/torvalds/linux/commit/95d78c28b5a85bacbc29b8dba7c04babb9b0d467" xr:uid="{65DD4F54-054B-44A1-BBAD-6FC132D60425}"/>
    <hyperlink ref="K912" r:id="rId220" display="https://github.com/torvalds/linux/commit/51aa68e7d57e3217192d88ce90fd5b8ef29ec94f" xr:uid="{3620FD0C-5908-48F2-92B6-B94230FE6321}"/>
    <hyperlink ref="K913" r:id="rId221" display="https://git.kernel.org/pub/scm/linux/kernel/git/jberg/mac80211.git/commit/?id=e785fa0a164aa11001cba931367c7f94ffaff888" xr:uid="{5989EC93-E570-4968-933F-1E2545558622}"/>
    <hyperlink ref="K914" r:id="rId222" display="https://git.kernel.org/pub/scm/linux/kernel/git/tip/tip.git/commit/?id=70ac67826602edf8c0ccb413e5ba7eacf597a60c;https://git.kernel.org/pub/scm/linux/kernel/git/tip/tip.git/commit/?id=96301209473afd3f2f274b91cb7082d161b9be65;https://git.kernel.org/pub/scm/linux/kernel/git/tip/tip.git/commit/?id=dad5ab0db8deac535d03e3fe3d8f2892173fa6a4" xr:uid="{EECF8A86-B417-441B-91F9-107893CCC40F}"/>
    <hyperlink ref="K915" r:id="rId223" display="https://github.com/acpica/acpica/commit/a23325b2e583556eae88ed3f764e457786bf4df6;https://github.com/torvalds/linux/commit/3b2d69114fefa474fca542e51119036dceb4aa6f" xr:uid="{F4EB875E-82CE-4C54-97E8-67163C5724D9}"/>
    <hyperlink ref="K919" r:id="rId224" display="https://git.kernel.org/pub/scm/linux/kernel/git/torvalds/linux.git/commit/?id=362bca57f5d78220f8b5907b875961af9436e229" xr:uid="{B76EB455-DED2-450B-B268-BE9FB7971B18}"/>
    <hyperlink ref="K922" r:id="rId225" display="https://github.com/torvalds/linux/commit/ef85b67385436ddc1998f45f1d6a210f935b3388" xr:uid="{9B3700CA-9044-42C4-A1AC-41BC9F00EF67}"/>
    <hyperlink ref="K923" r:id="rId226" display="https://github.com/torvalds/linux/commit/ded89912156b1a47d940a0c954c43afbabd0c42c" xr:uid="{67B17AD7-0722-4EC0-807B-DF263272E54C}"/>
    <hyperlink ref="K924" r:id="rId227" display="https://github.com/torvalds/linux/commit/84ac7260236a49c79eede91617700174c2c19b0c" xr:uid="{5BFAE13B-EDD7-475C-AC08-D696706DBF00}"/>
    <hyperlink ref="K925" r:id="rId228" display="https://github.com/torvalds/linux/commit/8148a73c9901a8794a50f950083c00ccf97d43b3" xr:uid="{84EFAD5E-9C67-42BC-A620-2A86B7F6C197}"/>
    <hyperlink ref="K926" r:id="rId229" display="https://github.com/torvalds/linux/commit/8dfbcc4351a0b6d2f2d77f367552f48ffefafe18" xr:uid="{2B0C0615-1D65-45F6-91EE-BCA09C411EB8}"/>
    <hyperlink ref="K927" r:id="rId230" display="https://github.com/torvalds/linux/commit/7bc2b55a5c030685b399bb65b6baa9ccc3d1f167" xr:uid="{4F6136C7-8475-4902-9712-A2D8B0D3E386}"/>
    <hyperlink ref="K928" r:id="rId231" display="https://github.com/torvalds/linux/commit/073931017b49d9458aa351605b43a7e34598caef" xr:uid="{1DAFD053-F0D4-44E7-B1E5-0901BF186F84}"/>
    <hyperlink ref="K929" r:id="rId232" display="https://github.com/torvalds/linux/commit/11f3710417d026ea2f4fcf362d866342c5274185" xr:uid="{0C21DF36-F491-4AE5-A734-8C553E6B6B03}"/>
    <hyperlink ref="K930" r:id="rId233" display="https://github.com/torvalds/linux/commit/93a2001bdfd5376c3dc2158653034c20392d15c5" xr:uid="{194CE31F-F221-4733-9CCC-3A34146FCD75}"/>
    <hyperlink ref="K932" r:id="rId234" display="https://github.com/torvalds/linux/commit/9bf292bfca94694a721449e3fd752493856710f6" xr:uid="{D00932CA-AE6B-4271-8AF2-5F1CDD4533BC}"/>
    <hyperlink ref="K933" r:id="rId235" display="https://github.com/torvalds/linux/commit/75ff39ccc1bd5d3c455b6822ab09e533c551f758" xr:uid="{06C6B4AD-5FE6-478E-B583-E00B7B5DFEAA}"/>
    <hyperlink ref="K934" r:id="rId236" display="https://github.com/torvalds/linux/commit/aa93d1fee85c890a34f2510a310e55ee76a27848" xr:uid="{490F16E4-ADDA-40EB-9E76-784F564F612C}"/>
    <hyperlink ref="K935" r:id="rId237" display="https://github.com/torvalds/linux/commit/4116def2337991b39919f3b448326e21c40e0dbb" xr:uid="{C16DFF1D-BF99-4ABA-8887-7BDC69ECC1C1}"/>
    <hyperlink ref="K936" r:id="rId238" display="https://github.com/torvalds/linux/commit/5d2be1422e02ccd697ccfcd45c85b4a26e6178e2" xr:uid="{F7E24AC3-F279-436B-95E2-06122396854F}"/>
    <hyperlink ref="K937" r:id="rId239" display="https://github.com/torvalds/linux/commit/6e94e0cfb0887e4013b3b930fa6ab1fe6bb6ba91" xr:uid="{56D6C9C4-BF67-46B6-82F7-5B8271DF8F55}"/>
    <hyperlink ref="K938" r:id="rId240" display="https://github.com/torvalds/linux/commit/ce683e5f9d045e5d67d1312a42b359cb2ab2a13c" xr:uid="{EBD2D239-4BB4-4AFE-8BB5-97D0D88ECAAE}"/>
    <hyperlink ref="K939" r:id="rId241" display="https://github.com/torvalds/linux/commit/45e093ae2830cd1264677d47ff9a95a71f5d9f9c" xr:uid="{2969126D-E739-4FE7-9EA4-D34B1E02228D}"/>
    <hyperlink ref="K940" r:id="rId242" display="https://github.com/torvalds/linux/commit/99d825822eade8d827a1817357cbf3f889a552d6" xr:uid="{3EF19E5C-A432-4693-837E-CB1D4B83CDDE}"/>
    <hyperlink ref="K941" r:id="rId243" display="https://github.com/torvalds/linux/commit/1f461dcdd296eecedaffffc6bae2bfa90bd7eb89" xr:uid="{AC7D28E2-F372-4505-B5AD-EAC08D380DA0}"/>
    <hyperlink ref="K943" r:id="rId244" display="https://github.com/torvalds/linux/commit/5ec0811d30378ae104f250bfc9b3640242d81e3f" xr:uid="{90BA60F8-D010-426F-AA92-075D3A4FC00D}"/>
    <hyperlink ref="K944" r:id="rId245" display="https://github.com/torvalds/linux/commit/79e48650320e6fba48369fccf13fd045315b19b8" xr:uid="{15CD9AC1-36AA-4028-8065-C1DBAF84ECD1}"/>
    <hyperlink ref="K945" r:id="rId246" display="https://github.com/torvalds/linux/commit/9a47e9cff994f37f7f0dbd9ae23740d0f64f9fe6;https://github.com/torvalds/linux/commit/e4ec8cc8039a7063e24204299b462bd1383184a5" xr:uid="{D0818341-4EC0-442B-ADD0-A5F0DC8627AB}"/>
    <hyperlink ref="K946" r:id="rId247" display="https://github.com/torvalds/linux/commit/cec8f96e49d9be372fdb0c3836dcf31ec71e457e" xr:uid="{917DF4D3-F9DD-41AB-AE7F-0CF058B4440F}"/>
    <hyperlink ref="K947" r:id="rId248" display="https://github.com/torvalds/linux/commit/e6bd18f57aad1a2d1ef40e646d03ed0f2515c9e3" xr:uid="{36F821DB-1B96-425C-AF45-89C65CAAA9D6}"/>
    <hyperlink ref="K948" r:id="rId249" display="https://github.com/torvalds/linux/commit/92117d8443bc5afacc8d5ba82e541946310f106e" xr:uid="{6F2F8F6F-2A44-426A-AFFF-9512819D87A8}"/>
    <hyperlink ref="K949" r:id="rId250" display="https://github.com/torvalds/linux/commit/5f8e44741f9f216e33736ea4ec65ca9ac03036e6" xr:uid="{B11AFD66-2D9F-4174-8FA6-8C5467F1A6EB}"/>
    <hyperlink ref="K950" r:id="rId251" display="https://github.com/torvalds/linux/commit/b8670c09f37bdf2847cc44f36511a53afc6161fd" xr:uid="{2201A621-AD72-47DE-A9B7-A3B0A25BFE62}"/>
    <hyperlink ref="K951" r:id="rId252" display="https://github.com/torvalds/linux/commit/681fef8380eb818c0b845fca5d2ab1dcbab114ee" xr:uid="{5E5B65EB-1FFE-4EC4-A168-33577F92C067}"/>
    <hyperlink ref="K952" r:id="rId253" display="https://github.com/torvalds/linux/commit/38327424b40bcebe2de92d07312c89360ac9229a" xr:uid="{DA153A0E-23BA-41DA-BDAC-3011C143D066}"/>
    <hyperlink ref="K954" r:id="rId254" display="https://github.com/torvalds/linux/commit/b348d7dddb6c4fbfc810b7a0626e8ec9e29f7cbb" xr:uid="{340D885C-E34C-49FC-B538-4F30CDF4E1BA}"/>
    <hyperlink ref="K955" r:id="rId255" display="https://github.com/torvalds/linux/commit/1666984c8625b3db19a9abc298931d35ab7bc64b;https://github.com/torvalds/linux/commit/4d06dd537f95683aba3651098ae288b7cbff8274" xr:uid="{EE617684-9B41-4DD8-813F-89C5CDA3E731}"/>
    <hyperlink ref="K956" r:id="rId256" display="https://github.com/torvalds/linux/commit/a0ad220c96692eda76b2e3fd7279f3dcd1d8a8ff" xr:uid="{661623C4-B8CA-4B6F-B745-1F27880F0D5D}"/>
    <hyperlink ref="K957" r:id="rId257" display="https://github.com/torvalds/linux/commit/8b8addf891de8a00e4d39fc32f93f7c5eb8feceb" xr:uid="{B7570A27-77E2-40E0-B0CB-465EEF00ADE7}"/>
    <hyperlink ref="K959" r:id="rId258" display="https://github.com/torvalds/linux/commit/fbd40ea0180a2d328c5adc61414dc8bab9335ce2" xr:uid="{9AA3DF18-053F-4017-98C2-3E47510125B2}"/>
    <hyperlink ref="K960" r:id="rId259" display="https://github.com/torvalds/linux/commit/5a07975ad0a36708c6b0a5b9fea1ff811d0b0c1f" xr:uid="{91BFB472-8EA9-4BDD-B750-EE0B2187C6A5}"/>
    <hyperlink ref="K961" r:id="rId260" display="https://github.com/torvalds/linux/commit/8835ba4a39cf53f705417b3b3a94eb067673f2c9" xr:uid="{1CCD2149-7405-49C8-9858-5E15852A526D}"/>
    <hyperlink ref="K962" r:id="rId261" display="https://github.com/torvalds/linux/commit/c55aee1bf0e6b6feec8b2927b43f7a09a6d5f754" xr:uid="{691C861C-C987-44FE-830C-CC1F4BF9EB13}"/>
    <hyperlink ref="K963" r:id="rId262" display="https://github.com/torvalds/linux/commit/4e9a0b05257f29cf4b75f3209243ed71614d062e" xr:uid="{58CF8713-63F1-484B-82C9-6AA513F7C9A4}"/>
    <hyperlink ref="K964" r:id="rId263" display="https://github.com/torvalds/linux/commit/d157bd761585605b7882935ffb86286919f62ea1" xr:uid="{49232964-1D77-48A4-B361-3B559BFF222D}"/>
    <hyperlink ref="K965" r:id="rId264" display="https://github.com/torvalds/linux/commit/54d83fc74aa9ec72794373cb47432c5f7fb1a309" xr:uid="{8BEED0B3-6D33-4168-8E92-BBEDF8D954F8}"/>
    <hyperlink ref="K966" r:id="rId265" display="https://github.com/torvalds/linux/commit/42cb14b110a5698ccf26ce59c4441722605a3743" xr:uid="{5C5F6080-D3BA-488C-8440-54D89390F0C9}"/>
    <hyperlink ref="K967" r:id="rId266" display="https://github.com/torvalds/linux/commit/759c01142a5d0f364a462346168a56de28a80f52" xr:uid="{E1386A36-8969-4F46-9F3C-A228120165B5}"/>
    <hyperlink ref="K968" r:id="rId267" display="https://github.com/torvalds/linux/commit/cac9b50b0d75a1d50d6c056ff65c005f3224c8e0" xr:uid="{8998604E-1DE7-44F8-8BA4-7F698992A4B4}"/>
    <hyperlink ref="K969" r:id="rId268" display="https://github.com/torvalds/linux/commit/415e3d3e90ce9e18727e8843ae343eda5a58fad6" xr:uid="{58933213-8881-4E7A-8B9F-50B52EC74A60}"/>
    <hyperlink ref="K970" r:id="rId269" display="https://github.com/torvalds/linux/commit/2ba1fe7a06d3624f9a7586d672b55f08f7c670f3" xr:uid="{0429CA41-20FD-48A0-ADD8-E2B0277EA694}"/>
    <hyperlink ref="K971" r:id="rId270" display="https://github.com/torvalds/linux/commit/b5a663aa426f4884c71cd8580adae73f33570f0d" xr:uid="{9518D39B-3FD1-4BFF-9C6A-E720E9A7A6FF}"/>
    <hyperlink ref="K972" r:id="rId271" display="https://github.com/torvalds/linux/commit/b5a663aa426f4884c71cd8580adae73f33570f0d" xr:uid="{B99E534B-E344-4A4E-BBA2-638AE1356E05}"/>
    <hyperlink ref="K973" r:id="rId272" display="https://github.com/torvalds/linux/commit/af368027a49a751d6ff4ee9e3f9961f35bb4fede" xr:uid="{9DE33AE0-4EEB-47BA-9284-9E43594E62D7}"/>
    <hyperlink ref="K974" r:id="rId273" display="https://github.com/torvalds/linux/commit/ee8413b01045c74340aa13ad5bdf905de32be736" xr:uid="{A85FFFF1-6FA6-4393-B5A5-8F71EB954E50}"/>
    <hyperlink ref="K975" r:id="rId274" display="https://github.com/torvalds/linux/commit/3567eb6af614dac436c4b16a8d426f9faed639b3" xr:uid="{BC4A79AF-5179-478E-BB38-318E20E118CB}"/>
    <hyperlink ref="K976" r:id="rId275" display="https://github.com/torvalds/linux/commit/030e2c78d3a91dd0d27fef37e91950dde333eba1" xr:uid="{24E4D628-9D39-43D0-A385-F7E35AE66703}"/>
    <hyperlink ref="K977" r:id="rId276" display="https://github.com/torvalds/linux/commit/07d86ca93db7e5cdf4743564d98292042ec21af7" xr:uid="{96EAB488-FF52-4CDA-B3DF-7C7DA7FA29D4}"/>
    <hyperlink ref="K978" r:id="rId277" display="https://github.com/torvalds/linux/commit/a1b14d27ed0965838350f1377ff97c93ee383492" xr:uid="{68392C85-036B-4478-9B7D-DCCD355EEF31}"/>
    <hyperlink ref="K979" r:id="rId278" display="https://github.com/torvalds/linux/commit/4ec0ef3a82125efc36173062a50624550a900ae0" xr:uid="{416CF795-C3D1-43B9-B39F-16B8FB914A3D}"/>
    <hyperlink ref="K980" r:id="rId279" display="https://github.com/torvalds/linux/commit/162f98dea487206d9ab79fc12ed64700667a894d" xr:uid="{C8B653D6-08C0-4E92-BD38-F934BB3BE34E}"/>
    <hyperlink ref="K981" r:id="rId280" display="https://github.com/torvalds/linux/commit/9c6ba456711687b794dcf285856fc14e2c76074f" xr:uid="{80191637-68A5-493D-A020-114258CFD631}"/>
    <hyperlink ref="K982" r:id="rId281" display="https://github.com/torvalds/linux/commit/950336ba3e4a1ffd2ca60d29f6ef386dd2c7351d" xr:uid="{0CE1A897-4AB7-46D3-9293-7895A1E03CFC}"/>
    <hyperlink ref="K983" r:id="rId282" display="https://github.com/torvalds/linux/commit/0f886ca12765d20124bd06291c82951fd49a33be" xr:uid="{3BDFE694-5073-41DB-ADD1-58F42417FE9C}"/>
    <hyperlink ref="K985" r:id="rId283" display="https://github.com/torvalds/linux/commit/f43bfaeddc79effbf3d0fcb53ca477cca66f3db8" xr:uid="{9B7A4A52-9A2F-4EEB-B1E4-04D45C1D5B0A}"/>
    <hyperlink ref="K986" r:id="rId284" display="https://github.com/torvalds/linux/commit/613317bd212c585c20796c10afe5daaa95d4b0a1" xr:uid="{E7DAB6D8-8088-41D9-815A-DBA061684689}"/>
    <hyperlink ref="K987" r:id="rId285" display="https://github.com/torvalds/linux/commit/71b3c126e61177eb693423f2e18a1914205b165e" xr:uid="{9C8876C3-5D84-43EC-92AC-76FDADA8D0A6}"/>
    <hyperlink ref="K988" r:id="rId286" display="https://github.com/torvalds/linux/commit/2f36db71009304b3f0b95afacd8eba1f9f046b87;https://github.com/torvalds/linux/commit/f0fe970df3838c202ef6c07a4c2b36838ef0a88b;https://github.com/torvalds/linux/commit/f5364c150aa645b3d7daa21b5c0b9feaa1c9cd6d" xr:uid="{9AAFF4BA-C15A-4A38-AAA7-069854BE972A}"/>
    <hyperlink ref="K989" r:id="rId287" display="https://github.com/torvalds/linux/commit/999653786df6954a31044528ac3f7a5dadca08f4" xr:uid="{66BE4341-3CD6-4AF7-9EF5-9ACACEECDB0A}"/>
    <hyperlink ref="K990" r:id="rId288" display="https://git.kernel.org/pub/scm/linux/kernel/git/torvalds/linux.git/commit/?id=c278c253f3d992c6994d08aa0efb2b6806ca396f" xr:uid="{F441A5FA-C64C-4CD0-A756-49FEDB1959FA}"/>
    <hyperlink ref="K991" r:id="rId289" display="https://git.kernel.org/pub/scm/linux/kernel/git/torvalds/linux.git/commit/?id=36e4ad0316c017d5b271378ed9a1c9a4b77fab5f" xr:uid="{E872BB26-9DC5-44D5-A61C-A4566EAC1394}"/>
    <hyperlink ref="K992" r:id="rId290" display="https://github.com/torvalds/linux/commit/3a4b77cd47bb837b8557595ec7425f281f2ca1fe" xr:uid="{B3FCDC4C-0821-42C3-A88E-38ACA9014041}"/>
    <hyperlink ref="K993" r:id="rId291" display="https://github.com/torvalds/linux/commit/8a5e5e02fc83aaf67053ab53b359af08c6c49aaf" xr:uid="{C7E4EEFD-A41A-428B-8422-E6B31336F2BA}"/>
    <hyperlink ref="K995" r:id="rId292" display="https://github.com/torvalds/linux/commit/23c8a812dc3c621009e4f0e5342aa4e2ede1ceaa" xr:uid="{A8DE2DBC-FA8A-45C2-80CD-B739101DF310}"/>
    <hyperlink ref="K996" r:id="rId293" display="https://github.com/torvalds/linux/commit/23567fd052a9abb6d67fe8e7a9ccdd9800a540f2" xr:uid="{E9DBE7FC-4CCF-4F5E-8128-A2C8010ACD5D}"/>
    <hyperlink ref="K997" r:id="rId294" display="https://github.com/torvalds/linux/commit/5c17c861a357e9458001f021a7afa7aab9937439" xr:uid="{E138FDC6-7584-46E0-B202-0F515F257901}"/>
    <hyperlink ref="K998" r:id="rId295" display="https://github.com/torvalds/linux/commit/ea3d7209ca01da209cda6f0dea8be9cc4b7a933b" xr:uid="{3E80FE11-79F2-48A6-BC1A-400C39F966F4}"/>
    <hyperlink ref="K999" r:id="rId296" display="https://github.com/torvalds/linux/commit/4c185ce06dca14f5cea192f5a2c981ef50663f2b;https://github.com/torvalds/linux/commit/c4f4b82694fe48b02f7a881a1797131a6dad1364" xr:uid="{9570CCE8-4C93-4534-90E8-04D4E8B9EE6F}"/>
    <hyperlink ref="K1000" r:id="rId297" display="https://github.com/torvalds/linux/commit/67f1aee6f45059fd6b0f5b0ecb2c97ad0451f6b3" xr:uid="{CDB5E799-420D-4881-8974-5AF38779AB2D}"/>
    <hyperlink ref="K1001" r:id="rId298" display="https://github.com/torvalds/linux/commit/94f9cd81436c85d8c3a318ba92e236ede73752fc" xr:uid="{AD057F41-5A6A-447A-A533-10C2F4730510}"/>
    <hyperlink ref="K1002" r:id="rId299" display="https://github.com/torvalds/linux/commit/3ca8138f014a913f98e6ef40e939868e1e9ea876" xr:uid="{3F2AF25F-7815-46B8-9090-4EA71B913A53}"/>
    <hyperlink ref="K1003" r:id="rId300" display="https://github.com/torvalds/linux/commit/635682a14427d241bab7bbdeebb48a7d7b91638e" xr:uid="{C7A902D3-3CD0-4EB1-8D75-CF3ED08EF88D}"/>
    <hyperlink ref="K1004" r:id="rId301" display="https://github.com/torvalds/linux/commit/acff81ec2c79492b180fade3c2894425cd35a545" xr:uid="{2477B50D-431D-447F-BCE8-1A8E2E960554}"/>
    <hyperlink ref="K1005" r:id="rId302" display="https://github.com/torvalds/linux/commit/5233252fce714053f0151680933571a2da9cbfb4" xr:uid="{611727BE-7146-4661-8550-F9CCFFB0DDFA}"/>
    <hyperlink ref="K1006" r:id="rId303" display="https://github.com/torvalds/linux/commit/79462ad02e861803b3840cc782248c7359451cd9" xr:uid="{349C56F1-6A19-41F9-9C72-92CB517E618B}"/>
    <hyperlink ref="K1007" r:id="rId304" display="https://github.com/torvalds/linux/commit/096fe9eaea40a17e125569f9e657e34cdb6d73bd" xr:uid="{62A21159-3144-4379-85AC-B36BDC9537CF}"/>
    <hyperlink ref="K1008" r:id="rId305" display="https://github.com/torvalds/linux/commit/0305cd5f7fca85dae392b9ba85b116896eb7c1c7" xr:uid="{ADE7C126-CF6E-44AC-A466-9C4ABFAB7CC9}"/>
    <hyperlink ref="K1009" r:id="rId306" display="https://github.com/torvalds/linux/commit/8c7188b23474cca017b3ef354c4a58456f68303a" xr:uid="{0A697BF3-8F51-400C-AEF8-ABB8228EADD3}"/>
    <hyperlink ref="K1010" r:id="rId307" display="https://github.com/torvalds/linux/commit/4b6184336ebb5c8dc1eae7f7ab46ee608a748b05" xr:uid="{F503ECE4-D86F-4A2A-90E3-37673C434A3C}"/>
    <hyperlink ref="K1011" r:id="rId308" display="https://github.com/torvalds/linux/commit/eda98796aff0d9bf41094b06811f5def3b4c333c" xr:uid="{090B7AE2-932D-4340-BB48-6F96CA335446}"/>
    <hyperlink ref="K1012" r:id="rId309" display="https://github.com/torvalds/linux/commit/cb3232138e37129e88240a98a1d2aba2187ff57c" xr:uid="{1FCE670E-0B86-43F2-B3D4-687CD29E704A}"/>
    <hyperlink ref="K1013" r:id="rId310" display="https://github.com/torvalds/linux/commit/b4a1b4f5047e4f54e194681125c74c0aa64d637d" xr:uid="{557180FC-64BD-4A24-8D2A-C48AB07CEA4C}"/>
    <hyperlink ref="K1014" r:id="rId311" display="https://github.com/torvalds/linux/commit/8e20cf2bce122ce9262d6034ee5d5b76fbb92f96" xr:uid="{6986885E-ED72-4E53-A34E-EF9590C7458C}"/>
    <hyperlink ref="K1015" r:id="rId312" display="https://github.com/torvalds/linux/commit/0185604c2d82c560dab2f2933a18f797e74ab5a8" xr:uid="{26792C8D-3A03-43D2-A60C-241683E323FD}"/>
    <hyperlink ref="K1016" r:id="rId313" display="https://github.com/torvalds/linux/commit/e0c9c0afd2fc958ffa34b697972721d81df8a56f" xr:uid="{0AE1E393-EB86-41FE-8E02-B89747DB6DE9}"/>
    <hyperlink ref="K1017" r:id="rId314" display="https://github.com/torvalds/linux/commit/cf872776fc84128bb779ce2b83a37c884c3203ae" xr:uid="{B41DF6DB-0CD5-4575-8124-0312AF2BFA23}"/>
    <hyperlink ref="K1028" r:id="rId315" display="https://github.com/eclipse-ee4j/mojarra/commit/8f70f2bd024f00ecd5b3dcca45df73edda29dcee;https://github.com/eclipse-ee4j/mojarra/commit/a3fa9573789ed5e867c43ea38374f4dbd5a8f81f;https://github.com/javaserverfaces/mojarra/commit/ae1c234d0a6750822ac69d4ae26d90e3571f27fe;https://github.com/javaserverfaces/mojarra/commit/f61935cd39f34329fbf27b1972a506fbdd0ab4d4" xr:uid="{47C72D0A-C1A8-4099-8074-AD6311FD88B5}"/>
    <hyperlink ref="K1048" r:id="rId316" display="https://github.com/eclipse/mosquitto/commit/9097577b49b7fdcf45d30975976dd93808ccc0c4" xr:uid="{215E6F48-46BD-4D99-AF09-85D3B619FD33}"/>
    <hyperlink ref="K1049" r:id="rId317" display="https://github.com/eclipse-ee4j/mojarra/commit/1b434748d9239f42eae8aa7d37d7a0930c061e24" xr:uid="{2069D742-AEC0-4D40-B04A-010B20A9C2D3}"/>
    <hyperlink ref="K1063" r:id="rId318" display="https://github.com/eclipse/vert.x/commit/1bb6445226c39a95e7d07ce3caaf56828e8aab72" xr:uid="{7E257562-6F27-4D10-A47A-99DDBF26AF5E}"/>
    <hyperlink ref="K1075" r:id="rId319" display="https://github.com/weidai11/cryptopp/commit/553049ba297d89d9e8fbf2204acb40a8a53f5cd6" xr:uid="{E98190A1-090E-48F7-A427-8DAEBE01E9CA}"/>
  </hyperlinks>
  <pageMargins left="0.7" right="0.7" top="0.75" bottom="0.75" header="0.3" footer="0.3"/>
  <pageSetup paperSize="9" orientation="portrait" r:id="rId3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9E5E-E385-4D84-A6DF-DCC8EEC56602}">
  <dimension ref="A1:AC381"/>
  <sheetViews>
    <sheetView workbookViewId="0">
      <selection activeCell="AB17" sqref="AB17"/>
    </sheetView>
  </sheetViews>
  <sheetFormatPr defaultRowHeight="13.8" x14ac:dyDescent="0.25"/>
  <sheetData>
    <row r="1" spans="1:29" x14ac:dyDescent="0.25">
      <c r="A1" s="40" t="s">
        <v>2376</v>
      </c>
      <c r="B1" s="40" t="s">
        <v>2378</v>
      </c>
      <c r="C1" s="40" t="s">
        <v>2378</v>
      </c>
      <c r="D1" s="40" t="s">
        <v>2380</v>
      </c>
      <c r="E1" s="40" t="s">
        <v>2380</v>
      </c>
      <c r="F1" s="40" t="s">
        <v>2380</v>
      </c>
      <c r="G1" s="40" t="s">
        <v>2383</v>
      </c>
      <c r="H1" s="40" t="s">
        <v>2380</v>
      </c>
      <c r="I1" s="40" t="s">
        <v>2389</v>
      </c>
      <c r="J1" s="40" t="s">
        <v>2378</v>
      </c>
      <c r="K1" s="40" t="s">
        <v>2392</v>
      </c>
      <c r="L1" s="40" t="s">
        <v>2380</v>
      </c>
      <c r="M1" s="40" t="s">
        <v>2396</v>
      </c>
      <c r="N1" s="40" t="s">
        <v>2380</v>
      </c>
      <c r="O1" s="40" t="s">
        <v>2400</v>
      </c>
      <c r="P1" s="40" t="s">
        <v>2378</v>
      </c>
      <c r="Q1" s="40" t="s">
        <v>2407</v>
      </c>
      <c r="R1" s="40" t="s">
        <v>2380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</row>
    <row r="2" spans="1:29" x14ac:dyDescent="0.25">
      <c r="A2" s="40" t="s">
        <v>2376</v>
      </c>
      <c r="B2" s="40" t="s">
        <v>2378</v>
      </c>
      <c r="C2" s="40" t="s">
        <v>2378</v>
      </c>
      <c r="D2" s="40" t="s">
        <v>2380</v>
      </c>
      <c r="E2" s="40" t="s">
        <v>2380</v>
      </c>
      <c r="F2" s="40" t="s">
        <v>2380</v>
      </c>
      <c r="G2" s="40" t="s">
        <v>2383</v>
      </c>
      <c r="H2" s="40" t="s">
        <v>2380</v>
      </c>
      <c r="I2" s="40" t="s">
        <v>2389</v>
      </c>
      <c r="J2" s="40" t="s">
        <v>2378</v>
      </c>
      <c r="K2" s="40" t="s">
        <v>2392</v>
      </c>
      <c r="L2" s="40" t="s">
        <v>2378</v>
      </c>
      <c r="M2" s="40" t="s">
        <v>2396</v>
      </c>
      <c r="N2" s="40" t="s">
        <v>2378</v>
      </c>
      <c r="O2" s="40" t="s">
        <v>2400</v>
      </c>
      <c r="P2" s="40" t="s">
        <v>2380</v>
      </c>
      <c r="Q2" s="40" t="s">
        <v>2407</v>
      </c>
      <c r="R2" s="40" t="s">
        <v>2380</v>
      </c>
      <c r="T2" s="6" t="s">
        <v>2376</v>
      </c>
      <c r="U2">
        <f>COUNTIF(B:B,"*1*")</f>
        <v>1</v>
      </c>
      <c r="V2">
        <f>COUNTIF(D:D,"*1*")</f>
        <v>0</v>
      </c>
      <c r="W2">
        <f>COUNTIF(F:F,"*1*")</f>
        <v>2</v>
      </c>
      <c r="X2">
        <f>COUNTIF(H:H,"*1*")</f>
        <v>0</v>
      </c>
      <c r="Y2">
        <f>COUNTIF(J:J,"*1*")</f>
        <v>2</v>
      </c>
      <c r="Z2">
        <f>COUNTIF(L:L,"*1*")</f>
        <v>2</v>
      </c>
      <c r="AA2">
        <f>COUNTIF(N:N,"*1*")</f>
        <v>1</v>
      </c>
      <c r="AB2">
        <f>COUNTIF(P:P,"*1*")</f>
        <v>1</v>
      </c>
      <c r="AC2">
        <f>COUNTIF(R:R,"*1*")</f>
        <v>3</v>
      </c>
    </row>
    <row r="3" spans="1:29" x14ac:dyDescent="0.25">
      <c r="A3" s="40" t="s">
        <v>2376</v>
      </c>
      <c r="B3" s="40" t="s">
        <v>2383</v>
      </c>
      <c r="C3" s="40" t="s">
        <v>2378</v>
      </c>
      <c r="D3" s="40" t="s">
        <v>2378</v>
      </c>
      <c r="E3" s="40" t="s">
        <v>2380</v>
      </c>
      <c r="F3" s="40" t="s">
        <v>2378</v>
      </c>
      <c r="G3" s="40" t="s">
        <v>2383</v>
      </c>
      <c r="H3" s="40" t="s">
        <v>2380</v>
      </c>
      <c r="I3" s="40" t="s">
        <v>2389</v>
      </c>
      <c r="J3" s="40" t="s">
        <v>2378</v>
      </c>
      <c r="K3" s="40" t="s">
        <v>2392</v>
      </c>
      <c r="L3" s="40" t="s">
        <v>2378</v>
      </c>
      <c r="M3" s="40" t="s">
        <v>2396</v>
      </c>
      <c r="N3" s="40" t="s">
        <v>2383</v>
      </c>
      <c r="O3" s="40" t="s">
        <v>2400</v>
      </c>
      <c r="P3" s="40" t="s">
        <v>2380</v>
      </c>
      <c r="Q3" s="40" t="s">
        <v>2407</v>
      </c>
      <c r="R3" s="40" t="s">
        <v>2380</v>
      </c>
      <c r="T3" s="6" t="s">
        <v>2378</v>
      </c>
      <c r="U3">
        <f>COUNTIF(B:B,"*2*")</f>
        <v>26</v>
      </c>
      <c r="V3">
        <f>COUNTIF(D:D,"*2*")</f>
        <v>83</v>
      </c>
      <c r="W3">
        <f>COUNTIF(F:F,"*2*")</f>
        <v>52</v>
      </c>
      <c r="X3">
        <f>COUNTIF(H:H,"*2*")</f>
        <v>127</v>
      </c>
      <c r="Y3">
        <f>COUNTIF(J:J,"*2*")</f>
        <v>57</v>
      </c>
      <c r="Z3">
        <f>COUNTIF(L:L,"*2*")</f>
        <v>10</v>
      </c>
      <c r="AA3">
        <f>COUNTIF(N:N,"*2*")</f>
        <v>37</v>
      </c>
      <c r="AB3">
        <f>COUNTIF(P:P,"*2*")</f>
        <v>23</v>
      </c>
      <c r="AC3">
        <f>COUNTIF(R:R,"*2*")</f>
        <v>16</v>
      </c>
    </row>
    <row r="4" spans="1:29" x14ac:dyDescent="0.25">
      <c r="A4" s="40" t="s">
        <v>2376</v>
      </c>
      <c r="B4" s="40" t="s">
        <v>2378</v>
      </c>
      <c r="C4" s="40" t="s">
        <v>2378</v>
      </c>
      <c r="D4" s="40" t="s">
        <v>2380</v>
      </c>
      <c r="E4" s="40" t="s">
        <v>2380</v>
      </c>
      <c r="F4" s="40" t="s">
        <v>2378</v>
      </c>
      <c r="G4" s="40" t="s">
        <v>2383</v>
      </c>
      <c r="H4" s="40" t="s">
        <v>2378</v>
      </c>
      <c r="I4" s="40" t="s">
        <v>2389</v>
      </c>
      <c r="J4" s="40" t="s">
        <v>2380</v>
      </c>
      <c r="K4" s="40" t="s">
        <v>2392</v>
      </c>
      <c r="L4" s="40" t="s">
        <v>2378</v>
      </c>
      <c r="M4" s="40" t="s">
        <v>2396</v>
      </c>
      <c r="N4" s="40" t="s">
        <v>2380</v>
      </c>
      <c r="O4" s="40" t="s">
        <v>2400</v>
      </c>
      <c r="P4" s="40" t="s">
        <v>2378</v>
      </c>
      <c r="Q4" s="40" t="s">
        <v>2407</v>
      </c>
      <c r="R4" s="40" t="s">
        <v>2383</v>
      </c>
      <c r="T4" s="6" t="s">
        <v>2380</v>
      </c>
      <c r="U4">
        <f>COUNTIF(B:B,"*3*")</f>
        <v>6</v>
      </c>
      <c r="V4">
        <f>COUNTIF(D:D,"*3*")</f>
        <v>62</v>
      </c>
      <c r="W4">
        <f>COUNTIF(F:F,"*3*")</f>
        <v>37</v>
      </c>
      <c r="X4">
        <f>COUNTIF(H:H,"*3*")</f>
        <v>166</v>
      </c>
      <c r="Y4">
        <f>COUNTIF(J:J,"*3*")</f>
        <v>60</v>
      </c>
      <c r="Z4">
        <f>COUNTIF(L:L,"*3*")</f>
        <v>10</v>
      </c>
      <c r="AA4">
        <f>COUNTIF(N:N,"*3*")</f>
        <v>47</v>
      </c>
      <c r="AB4">
        <f>COUNTIF(P:P,"*3*")</f>
        <v>21</v>
      </c>
      <c r="AC4">
        <f>COUNTIF(R:R,"*3*")</f>
        <v>31</v>
      </c>
    </row>
    <row r="5" spans="1:29" x14ac:dyDescent="0.25">
      <c r="A5" s="40" t="s">
        <v>2376</v>
      </c>
      <c r="B5" s="40" t="s">
        <v>2378</v>
      </c>
      <c r="C5" s="40" t="s">
        <v>2378</v>
      </c>
      <c r="D5" s="40" t="s">
        <v>2378</v>
      </c>
      <c r="E5" s="40" t="s">
        <v>2380</v>
      </c>
      <c r="F5" s="40" t="s">
        <v>2378</v>
      </c>
      <c r="G5" s="40" t="s">
        <v>2383</v>
      </c>
      <c r="H5" s="40" t="s">
        <v>2378</v>
      </c>
      <c r="I5" s="40" t="s">
        <v>2389</v>
      </c>
      <c r="J5" s="40" t="s">
        <v>2380</v>
      </c>
      <c r="K5" s="40" t="s">
        <v>2392</v>
      </c>
      <c r="L5" s="37" t="s">
        <v>2378</v>
      </c>
      <c r="M5" s="40" t="s">
        <v>2396</v>
      </c>
      <c r="N5" s="40" t="s">
        <v>2380</v>
      </c>
      <c r="O5" s="40" t="s">
        <v>2400</v>
      </c>
      <c r="P5" s="40" t="s">
        <v>2383</v>
      </c>
      <c r="Q5" s="40" t="s">
        <v>2407</v>
      </c>
      <c r="R5" s="40" t="s">
        <v>2380</v>
      </c>
      <c r="T5" s="6" t="s">
        <v>2383</v>
      </c>
      <c r="U5">
        <f>COUNTIF(B:B,"*4*")</f>
        <v>4</v>
      </c>
      <c r="V5">
        <f>COUNTIF(D:D,"*4*")</f>
        <v>16</v>
      </c>
      <c r="W5">
        <f>COUNTIF(F:F,"*4*")</f>
        <v>1</v>
      </c>
      <c r="X5">
        <f>COUNTIF(H:H,"*4*")</f>
        <v>88</v>
      </c>
      <c r="Y5">
        <f>COUNTIF(J:J,"*4*")</f>
        <v>10</v>
      </c>
      <c r="Z5">
        <f>COUNTIF(L:L,"*4*")</f>
        <v>0</v>
      </c>
      <c r="AA5">
        <f>COUNTIF(N:N,"*4*")</f>
        <v>68</v>
      </c>
      <c r="AB5">
        <f>COUNTIF(P:P,"*4*")</f>
        <v>2</v>
      </c>
      <c r="AC5">
        <f>COUNTIF(R:R,"*4*")</f>
        <v>4</v>
      </c>
    </row>
    <row r="6" spans="1:29" x14ac:dyDescent="0.25">
      <c r="A6" s="40" t="s">
        <v>2376</v>
      </c>
      <c r="B6" s="40" t="s">
        <v>2380</v>
      </c>
      <c r="C6" s="40" t="s">
        <v>2378</v>
      </c>
      <c r="D6" s="40" t="s">
        <v>2380</v>
      </c>
      <c r="E6" s="40" t="s">
        <v>2380</v>
      </c>
      <c r="F6" s="40" t="s">
        <v>2380</v>
      </c>
      <c r="G6" s="40" t="s">
        <v>2383</v>
      </c>
      <c r="H6" s="40" t="s">
        <v>2380</v>
      </c>
      <c r="I6" s="40" t="s">
        <v>2389</v>
      </c>
      <c r="J6" s="40" t="s">
        <v>2383</v>
      </c>
      <c r="K6" s="40" t="s">
        <v>2392</v>
      </c>
      <c r="L6" s="37" t="s">
        <v>2378</v>
      </c>
      <c r="M6" s="40" t="s">
        <v>2396</v>
      </c>
      <c r="N6" s="40" t="s">
        <v>2383</v>
      </c>
      <c r="O6" s="40" t="s">
        <v>2400</v>
      </c>
      <c r="P6" s="40" t="s">
        <v>2380</v>
      </c>
      <c r="Q6" s="40" t="s">
        <v>2407</v>
      </c>
      <c r="R6" s="40" t="s">
        <v>2380</v>
      </c>
    </row>
    <row r="7" spans="1:29" x14ac:dyDescent="0.25">
      <c r="A7" s="40" t="s">
        <v>2376</v>
      </c>
      <c r="B7" s="40" t="s">
        <v>2378</v>
      </c>
      <c r="C7" s="40" t="s">
        <v>2378</v>
      </c>
      <c r="D7" s="40" t="s">
        <v>2378</v>
      </c>
      <c r="E7" s="40" t="s">
        <v>2380</v>
      </c>
      <c r="F7" s="40" t="s">
        <v>2380</v>
      </c>
      <c r="G7" s="40" t="s">
        <v>2383</v>
      </c>
      <c r="H7" s="40" t="s">
        <v>2383</v>
      </c>
      <c r="I7" s="40" t="s">
        <v>2389</v>
      </c>
      <c r="J7" s="40" t="s">
        <v>2383</v>
      </c>
      <c r="K7" s="40" t="s">
        <v>2392</v>
      </c>
      <c r="L7" s="37" t="s">
        <v>2380</v>
      </c>
      <c r="M7" s="40" t="s">
        <v>2396</v>
      </c>
      <c r="N7" s="40" t="s">
        <v>2380</v>
      </c>
      <c r="O7" s="40" t="s">
        <v>2400</v>
      </c>
      <c r="P7" s="40" t="s">
        <v>2380</v>
      </c>
      <c r="Q7" s="40" t="s">
        <v>2407</v>
      </c>
      <c r="R7" s="40" t="s">
        <v>2380</v>
      </c>
    </row>
    <row r="8" spans="1:29" x14ac:dyDescent="0.25">
      <c r="A8" s="40" t="s">
        <v>2376</v>
      </c>
      <c r="B8" s="40" t="s">
        <v>2378</v>
      </c>
      <c r="C8" s="40" t="s">
        <v>2378</v>
      </c>
      <c r="D8" s="40" t="s">
        <v>2380</v>
      </c>
      <c r="E8" s="40" t="s">
        <v>2380</v>
      </c>
      <c r="F8" s="40" t="s">
        <v>2378</v>
      </c>
      <c r="G8" s="40" t="s">
        <v>2383</v>
      </c>
      <c r="H8" s="40" t="s">
        <v>2380</v>
      </c>
      <c r="I8" s="40" t="s">
        <v>2389</v>
      </c>
      <c r="J8" s="40" t="s">
        <v>2380</v>
      </c>
      <c r="K8" s="40" t="s">
        <v>2392</v>
      </c>
      <c r="L8" s="37" t="s">
        <v>2376</v>
      </c>
      <c r="M8" s="40" t="s">
        <v>2396</v>
      </c>
      <c r="N8" s="40" t="s">
        <v>2378</v>
      </c>
      <c r="O8" s="40" t="s">
        <v>2400</v>
      </c>
      <c r="P8" s="40" t="s">
        <v>2378</v>
      </c>
      <c r="Q8" s="40" t="s">
        <v>2407</v>
      </c>
      <c r="R8" s="40" t="s">
        <v>2380</v>
      </c>
    </row>
    <row r="9" spans="1:29" x14ac:dyDescent="0.25">
      <c r="A9" s="40" t="s">
        <v>2376</v>
      </c>
      <c r="B9" s="40" t="s">
        <v>2378</v>
      </c>
      <c r="C9" s="40" t="s">
        <v>2378</v>
      </c>
      <c r="D9" s="40" t="s">
        <v>2380</v>
      </c>
      <c r="E9" s="40" t="s">
        <v>2380</v>
      </c>
      <c r="F9" s="40" t="s">
        <v>2378</v>
      </c>
      <c r="G9" s="40" t="s">
        <v>2383</v>
      </c>
      <c r="H9" s="40" t="s">
        <v>2383</v>
      </c>
      <c r="I9" s="40" t="s">
        <v>2389</v>
      </c>
      <c r="J9" s="40" t="s">
        <v>2380</v>
      </c>
      <c r="K9" s="40" t="s">
        <v>2392</v>
      </c>
      <c r="L9" s="37" t="s">
        <v>2378</v>
      </c>
      <c r="M9" s="40" t="s">
        <v>2396</v>
      </c>
      <c r="N9" s="40" t="s">
        <v>2378</v>
      </c>
      <c r="O9" s="40" t="s">
        <v>2400</v>
      </c>
      <c r="P9" s="37" t="s">
        <v>2380</v>
      </c>
      <c r="Q9" s="40" t="s">
        <v>2407</v>
      </c>
      <c r="R9" s="40" t="s">
        <v>2383</v>
      </c>
    </row>
    <row r="10" spans="1:29" x14ac:dyDescent="0.25">
      <c r="A10" s="40" t="s">
        <v>2376</v>
      </c>
      <c r="B10" s="40" t="s">
        <v>2378</v>
      </c>
      <c r="C10" s="40" t="s">
        <v>2378</v>
      </c>
      <c r="D10" s="40" t="s">
        <v>2380</v>
      </c>
      <c r="E10" s="40" t="s">
        <v>2380</v>
      </c>
      <c r="F10" s="40" t="s">
        <v>2378</v>
      </c>
      <c r="G10" s="40" t="s">
        <v>2383</v>
      </c>
      <c r="H10" s="40" t="s">
        <v>2380</v>
      </c>
      <c r="I10" s="40" t="s">
        <v>2389</v>
      </c>
      <c r="J10" s="40" t="s">
        <v>2380</v>
      </c>
      <c r="K10" s="40" t="s">
        <v>2392</v>
      </c>
      <c r="L10" s="37" t="s">
        <v>2380</v>
      </c>
      <c r="M10" s="40" t="s">
        <v>2396</v>
      </c>
      <c r="N10" s="40" t="s">
        <v>2378</v>
      </c>
      <c r="O10" s="40" t="s">
        <v>2400</v>
      </c>
      <c r="P10" s="37" t="s">
        <v>2380</v>
      </c>
      <c r="Q10" s="40" t="s">
        <v>2407</v>
      </c>
      <c r="R10" s="40" t="s">
        <v>2383</v>
      </c>
    </row>
    <row r="11" spans="1:29" x14ac:dyDescent="0.25">
      <c r="A11" s="40" t="s">
        <v>2376</v>
      </c>
      <c r="B11" s="40" t="s">
        <v>2378</v>
      </c>
      <c r="C11" s="40" t="s">
        <v>2378</v>
      </c>
      <c r="D11" s="40" t="s">
        <v>2378</v>
      </c>
      <c r="E11" s="40" t="s">
        <v>2380</v>
      </c>
      <c r="F11" s="40" t="s">
        <v>2378</v>
      </c>
      <c r="G11" s="40" t="s">
        <v>2383</v>
      </c>
      <c r="H11" s="40" t="s">
        <v>2383</v>
      </c>
      <c r="I11" s="40" t="s">
        <v>2389</v>
      </c>
      <c r="J11" s="40" t="s">
        <v>2378</v>
      </c>
      <c r="K11" s="40" t="s">
        <v>2392</v>
      </c>
      <c r="L11" s="37" t="s">
        <v>2378</v>
      </c>
      <c r="M11" s="40" t="s">
        <v>2396</v>
      </c>
      <c r="N11" s="40" t="s">
        <v>2378</v>
      </c>
      <c r="O11" s="40" t="s">
        <v>2400</v>
      </c>
      <c r="P11" s="37" t="s">
        <v>2378</v>
      </c>
      <c r="Q11" s="40" t="s">
        <v>2407</v>
      </c>
      <c r="R11" s="40" t="s">
        <v>2380</v>
      </c>
    </row>
    <row r="12" spans="1:29" x14ac:dyDescent="0.25">
      <c r="A12" s="40" t="s">
        <v>2376</v>
      </c>
      <c r="B12" s="40" t="s">
        <v>2378</v>
      </c>
      <c r="C12" s="40" t="s">
        <v>2378</v>
      </c>
      <c r="D12" s="40" t="s">
        <v>2383</v>
      </c>
      <c r="E12" s="40" t="s">
        <v>2380</v>
      </c>
      <c r="F12" s="40" t="s">
        <v>2378</v>
      </c>
      <c r="G12" s="40" t="s">
        <v>2383</v>
      </c>
      <c r="H12" s="40" t="s">
        <v>2380</v>
      </c>
      <c r="I12" s="40" t="s">
        <v>2389</v>
      </c>
      <c r="J12" s="40" t="s">
        <v>2380</v>
      </c>
      <c r="K12" s="40" t="s">
        <v>2392</v>
      </c>
      <c r="L12" s="37" t="s">
        <v>2376</v>
      </c>
      <c r="M12" s="40" t="s">
        <v>2396</v>
      </c>
      <c r="N12" s="40" t="s">
        <v>2380</v>
      </c>
      <c r="O12" s="40" t="s">
        <v>2400</v>
      </c>
      <c r="P12" s="37" t="s">
        <v>2380</v>
      </c>
      <c r="Q12" s="40" t="s">
        <v>2407</v>
      </c>
      <c r="R12" s="40" t="s">
        <v>2380</v>
      </c>
    </row>
    <row r="13" spans="1:29" x14ac:dyDescent="0.25">
      <c r="A13" s="40" t="s">
        <v>2376</v>
      </c>
      <c r="B13" s="40" t="s">
        <v>2378</v>
      </c>
      <c r="C13" s="40" t="s">
        <v>2378</v>
      </c>
      <c r="D13" s="40" t="s">
        <v>2378</v>
      </c>
      <c r="E13" s="40" t="s">
        <v>2380</v>
      </c>
      <c r="F13" s="40" t="s">
        <v>2380</v>
      </c>
      <c r="G13" s="40" t="s">
        <v>2383</v>
      </c>
      <c r="H13" s="40" t="s">
        <v>2378</v>
      </c>
      <c r="I13" s="40" t="s">
        <v>2389</v>
      </c>
      <c r="J13" s="40" t="s">
        <v>2380</v>
      </c>
      <c r="K13" s="40" t="s">
        <v>2392</v>
      </c>
      <c r="L13" s="37" t="s">
        <v>2378</v>
      </c>
      <c r="M13" s="40" t="s">
        <v>2396</v>
      </c>
      <c r="N13" s="40" t="s">
        <v>2380</v>
      </c>
      <c r="O13" s="40" t="s">
        <v>2400</v>
      </c>
      <c r="P13" s="37" t="s">
        <v>2380</v>
      </c>
      <c r="Q13" s="40" t="s">
        <v>2407</v>
      </c>
      <c r="R13" s="40" t="s">
        <v>2380</v>
      </c>
    </row>
    <row r="14" spans="1:29" x14ac:dyDescent="0.25">
      <c r="A14" s="40" t="s">
        <v>2376</v>
      </c>
      <c r="B14" s="40" t="s">
        <v>2380</v>
      </c>
      <c r="C14" s="40" t="s">
        <v>2378</v>
      </c>
      <c r="D14" s="40" t="s">
        <v>2380</v>
      </c>
      <c r="E14" s="40" t="s">
        <v>2380</v>
      </c>
      <c r="F14" s="40" t="s">
        <v>2378</v>
      </c>
      <c r="G14" s="40" t="s">
        <v>2383</v>
      </c>
      <c r="H14" s="40" t="s">
        <v>2383</v>
      </c>
      <c r="I14" s="40" t="s">
        <v>2389</v>
      </c>
      <c r="J14" s="40" t="s">
        <v>2380</v>
      </c>
      <c r="K14" s="40" t="s">
        <v>2392</v>
      </c>
      <c r="L14" s="37" t="s">
        <v>2378</v>
      </c>
      <c r="M14" s="40" t="s">
        <v>2396</v>
      </c>
      <c r="N14" s="40" t="s">
        <v>2380</v>
      </c>
      <c r="O14" s="40" t="s">
        <v>2400</v>
      </c>
      <c r="P14" s="37" t="s">
        <v>2380</v>
      </c>
      <c r="Q14" s="40" t="s">
        <v>2407</v>
      </c>
      <c r="R14" s="40" t="s">
        <v>2380</v>
      </c>
    </row>
    <row r="15" spans="1:29" x14ac:dyDescent="0.25">
      <c r="A15" s="40" t="s">
        <v>2376</v>
      </c>
      <c r="B15" s="40" t="s">
        <v>2383</v>
      </c>
      <c r="C15" s="40" t="s">
        <v>2378</v>
      </c>
      <c r="D15" s="40" t="s">
        <v>2383</v>
      </c>
      <c r="E15" s="40" t="s">
        <v>2380</v>
      </c>
      <c r="F15" s="40" t="s">
        <v>2378</v>
      </c>
      <c r="G15" s="40" t="s">
        <v>2383</v>
      </c>
      <c r="H15" s="40" t="s">
        <v>2383</v>
      </c>
      <c r="I15" s="40" t="s">
        <v>2389</v>
      </c>
      <c r="J15" s="40" t="s">
        <v>2380</v>
      </c>
      <c r="K15" s="40" t="s">
        <v>2392</v>
      </c>
      <c r="L15" s="40" t="s">
        <v>2380</v>
      </c>
      <c r="M15" s="40" t="s">
        <v>2396</v>
      </c>
      <c r="N15" s="40" t="s">
        <v>2380</v>
      </c>
      <c r="O15" s="40" t="s">
        <v>2400</v>
      </c>
      <c r="P15" s="37" t="s">
        <v>2380</v>
      </c>
      <c r="Q15" s="40" t="s">
        <v>2407</v>
      </c>
      <c r="R15" s="40" t="s">
        <v>2380</v>
      </c>
    </row>
    <row r="16" spans="1:29" x14ac:dyDescent="0.25">
      <c r="A16" s="40" t="s">
        <v>2376</v>
      </c>
      <c r="B16" s="40" t="s">
        <v>2378</v>
      </c>
      <c r="C16" s="40" t="s">
        <v>2378</v>
      </c>
      <c r="D16" s="40" t="s">
        <v>2383</v>
      </c>
      <c r="E16" s="40" t="s">
        <v>2380</v>
      </c>
      <c r="F16" s="40" t="s">
        <v>2378</v>
      </c>
      <c r="G16" s="40" t="s">
        <v>2383</v>
      </c>
      <c r="H16" s="40" t="s">
        <v>2383</v>
      </c>
      <c r="I16" s="40" t="s">
        <v>2389</v>
      </c>
      <c r="J16" s="40" t="s">
        <v>2380</v>
      </c>
      <c r="K16" s="40" t="s">
        <v>2392</v>
      </c>
      <c r="L16" s="40" t="s">
        <v>2380</v>
      </c>
      <c r="M16" s="40" t="s">
        <v>2396</v>
      </c>
      <c r="N16" s="40" t="s">
        <v>2378</v>
      </c>
      <c r="O16" s="40" t="s">
        <v>2400</v>
      </c>
      <c r="P16" s="37" t="s">
        <v>2376</v>
      </c>
      <c r="Q16" s="40" t="s">
        <v>2407</v>
      </c>
      <c r="R16" s="40" t="s">
        <v>2380</v>
      </c>
    </row>
    <row r="17" spans="1:18" x14ac:dyDescent="0.25">
      <c r="A17" s="40" t="s">
        <v>2376</v>
      </c>
      <c r="B17" s="40" t="s">
        <v>2378</v>
      </c>
      <c r="C17" s="40" t="s">
        <v>2378</v>
      </c>
      <c r="D17" s="40" t="s">
        <v>2383</v>
      </c>
      <c r="E17" s="40" t="s">
        <v>2380</v>
      </c>
      <c r="F17" s="40" t="s">
        <v>2378</v>
      </c>
      <c r="G17" s="40" t="s">
        <v>2383</v>
      </c>
      <c r="H17" s="40" t="s">
        <v>2378</v>
      </c>
      <c r="I17" s="40" t="s">
        <v>2389</v>
      </c>
      <c r="J17" s="40" t="s">
        <v>2378</v>
      </c>
      <c r="K17" s="40" t="s">
        <v>2392</v>
      </c>
      <c r="L17" s="40" t="s">
        <v>2380</v>
      </c>
      <c r="M17" s="40" t="s">
        <v>2396</v>
      </c>
      <c r="N17" s="40" t="s">
        <v>2378</v>
      </c>
      <c r="O17" s="40" t="s">
        <v>2400</v>
      </c>
      <c r="P17" s="37" t="s">
        <v>2378</v>
      </c>
      <c r="Q17" s="40" t="s">
        <v>2407</v>
      </c>
      <c r="R17" s="40" t="s">
        <v>2380</v>
      </c>
    </row>
    <row r="18" spans="1:18" x14ac:dyDescent="0.25">
      <c r="A18" s="40" t="s">
        <v>2376</v>
      </c>
      <c r="B18" s="37" t="s">
        <v>2378</v>
      </c>
      <c r="C18" s="40" t="s">
        <v>2378</v>
      </c>
      <c r="D18" s="40" t="s">
        <v>2380</v>
      </c>
      <c r="E18" s="40" t="s">
        <v>2380</v>
      </c>
      <c r="F18" s="40" t="s">
        <v>2380</v>
      </c>
      <c r="G18" s="40" t="s">
        <v>2383</v>
      </c>
      <c r="H18" s="40" t="s">
        <v>2383</v>
      </c>
      <c r="I18" s="40" t="s">
        <v>2389</v>
      </c>
      <c r="J18" s="40" t="s">
        <v>2378</v>
      </c>
      <c r="K18" s="40" t="s">
        <v>2392</v>
      </c>
      <c r="L18" s="40" t="s">
        <v>2380</v>
      </c>
      <c r="M18" s="40" t="s">
        <v>2396</v>
      </c>
      <c r="N18" s="40" t="s">
        <v>2380</v>
      </c>
      <c r="O18" s="40" t="s">
        <v>2400</v>
      </c>
      <c r="P18" s="37" t="s">
        <v>2378</v>
      </c>
      <c r="Q18" s="40" t="s">
        <v>2407</v>
      </c>
      <c r="R18" s="40" t="s">
        <v>2380</v>
      </c>
    </row>
    <row r="19" spans="1:18" x14ac:dyDescent="0.25">
      <c r="A19" s="40" t="s">
        <v>2376</v>
      </c>
      <c r="B19" s="40" t="s">
        <v>2378</v>
      </c>
      <c r="C19" s="40" t="s">
        <v>2378</v>
      </c>
      <c r="D19" s="40" t="s">
        <v>2380</v>
      </c>
      <c r="E19" s="40" t="s">
        <v>2380</v>
      </c>
      <c r="F19" s="40" t="s">
        <v>2380</v>
      </c>
      <c r="G19" s="40" t="s">
        <v>2383</v>
      </c>
      <c r="H19" s="40" t="s">
        <v>2380</v>
      </c>
      <c r="I19" s="40" t="s">
        <v>2389</v>
      </c>
      <c r="J19" s="40" t="s">
        <v>2378</v>
      </c>
      <c r="K19" s="40" t="s">
        <v>2392</v>
      </c>
      <c r="L19" s="40" t="s">
        <v>2380</v>
      </c>
      <c r="M19" s="40" t="s">
        <v>2396</v>
      </c>
      <c r="N19" s="40" t="s">
        <v>2380</v>
      </c>
      <c r="O19" s="40" t="s">
        <v>2400</v>
      </c>
      <c r="P19" s="37" t="s">
        <v>2380</v>
      </c>
      <c r="Q19" s="40" t="s">
        <v>2407</v>
      </c>
      <c r="R19" s="40" t="s">
        <v>2380</v>
      </c>
    </row>
    <row r="20" spans="1:18" x14ac:dyDescent="0.25">
      <c r="A20" s="40" t="s">
        <v>2376</v>
      </c>
      <c r="B20" s="40" t="s">
        <v>2378</v>
      </c>
      <c r="C20" s="40" t="s">
        <v>2378</v>
      </c>
      <c r="D20" s="40" t="s">
        <v>2378</v>
      </c>
      <c r="E20" s="40" t="s">
        <v>2380</v>
      </c>
      <c r="F20" s="40" t="s">
        <v>2380</v>
      </c>
      <c r="G20" s="40" t="s">
        <v>2383</v>
      </c>
      <c r="H20" s="40" t="s">
        <v>2383</v>
      </c>
      <c r="I20" s="40" t="s">
        <v>2389</v>
      </c>
      <c r="J20" s="40" t="s">
        <v>2378</v>
      </c>
      <c r="K20" s="40" t="s">
        <v>2392</v>
      </c>
      <c r="L20" s="37" t="s">
        <v>2378</v>
      </c>
      <c r="M20" s="40" t="s">
        <v>2396</v>
      </c>
      <c r="N20" s="40" t="s">
        <v>2383</v>
      </c>
      <c r="O20" s="40" t="s">
        <v>2400</v>
      </c>
      <c r="P20" s="37" t="s">
        <v>2380</v>
      </c>
      <c r="Q20" s="40" t="s">
        <v>2407</v>
      </c>
      <c r="R20" s="40" t="s">
        <v>2380</v>
      </c>
    </row>
    <row r="21" spans="1:18" x14ac:dyDescent="0.25">
      <c r="A21" s="40" t="s">
        <v>2376</v>
      </c>
      <c r="B21" s="40" t="s">
        <v>2378</v>
      </c>
      <c r="C21" s="40" t="s">
        <v>2378</v>
      </c>
      <c r="D21" s="40" t="s">
        <v>2378</v>
      </c>
      <c r="E21" s="40" t="s">
        <v>2380</v>
      </c>
      <c r="F21" s="40" t="s">
        <v>2378</v>
      </c>
      <c r="G21" s="40" t="s">
        <v>2383</v>
      </c>
      <c r="H21" s="40" t="s">
        <v>2383</v>
      </c>
      <c r="I21" s="40" t="s">
        <v>2389</v>
      </c>
      <c r="J21" s="40" t="s">
        <v>2380</v>
      </c>
      <c r="K21" s="40" t="s">
        <v>2392</v>
      </c>
      <c r="L21" s="37" t="s">
        <v>2380</v>
      </c>
      <c r="M21" s="40" t="s">
        <v>2396</v>
      </c>
      <c r="N21" s="40" t="s">
        <v>2383</v>
      </c>
      <c r="O21" s="40" t="s">
        <v>2400</v>
      </c>
      <c r="P21" s="37" t="s">
        <v>2380</v>
      </c>
      <c r="Q21" s="40" t="s">
        <v>2407</v>
      </c>
      <c r="R21" s="40" t="s">
        <v>2380</v>
      </c>
    </row>
    <row r="22" spans="1:18" x14ac:dyDescent="0.25">
      <c r="A22" s="40" t="s">
        <v>2376</v>
      </c>
      <c r="B22" s="40" t="s">
        <v>2378</v>
      </c>
      <c r="C22" s="40" t="s">
        <v>2378</v>
      </c>
      <c r="D22" s="40" t="s">
        <v>2383</v>
      </c>
      <c r="E22" s="40" t="s">
        <v>2380</v>
      </c>
      <c r="F22" s="40" t="s">
        <v>2378</v>
      </c>
      <c r="G22" s="40" t="s">
        <v>2383</v>
      </c>
      <c r="H22" s="40" t="s">
        <v>2380</v>
      </c>
      <c r="I22" s="40" t="s">
        <v>2389</v>
      </c>
      <c r="J22" s="40" t="s">
        <v>2380</v>
      </c>
      <c r="K22" s="40" t="s">
        <v>2392</v>
      </c>
      <c r="L22" s="37" t="s">
        <v>2380</v>
      </c>
      <c r="M22" s="40" t="s">
        <v>2396</v>
      </c>
      <c r="N22" s="40" t="s">
        <v>2383</v>
      </c>
      <c r="O22" s="40" t="s">
        <v>2400</v>
      </c>
      <c r="P22" s="37" t="s">
        <v>2378</v>
      </c>
      <c r="Q22" s="40" t="s">
        <v>2407</v>
      </c>
      <c r="R22" s="40" t="s">
        <v>2380</v>
      </c>
    </row>
    <row r="23" spans="1:18" x14ac:dyDescent="0.25">
      <c r="A23" s="40" t="s">
        <v>2376</v>
      </c>
      <c r="B23" s="37" t="s">
        <v>2378</v>
      </c>
      <c r="C23" s="40" t="s">
        <v>2378</v>
      </c>
      <c r="D23" s="40" t="s">
        <v>2383</v>
      </c>
      <c r="E23" s="40" t="s">
        <v>2380</v>
      </c>
      <c r="F23" s="40" t="s">
        <v>2378</v>
      </c>
      <c r="G23" s="40" t="s">
        <v>2383</v>
      </c>
      <c r="H23" s="40" t="s">
        <v>2383</v>
      </c>
      <c r="I23" s="40" t="s">
        <v>2389</v>
      </c>
      <c r="J23" s="40" t="s">
        <v>2378</v>
      </c>
      <c r="M23" s="40" t="s">
        <v>2396</v>
      </c>
      <c r="N23" s="40" t="s">
        <v>2383</v>
      </c>
      <c r="O23" s="40" t="s">
        <v>2400</v>
      </c>
      <c r="P23" s="37" t="s">
        <v>2378</v>
      </c>
      <c r="Q23" s="40" t="s">
        <v>2407</v>
      </c>
      <c r="R23" s="40" t="s">
        <v>2380</v>
      </c>
    </row>
    <row r="24" spans="1:18" x14ac:dyDescent="0.25">
      <c r="A24" s="40" t="s">
        <v>2376</v>
      </c>
      <c r="B24" s="37" t="s">
        <v>2378</v>
      </c>
      <c r="C24" s="40" t="s">
        <v>2378</v>
      </c>
      <c r="D24" s="40" t="s">
        <v>2383</v>
      </c>
      <c r="E24" s="40" t="s">
        <v>2380</v>
      </c>
      <c r="F24" s="40" t="s">
        <v>2380</v>
      </c>
      <c r="G24" s="40" t="s">
        <v>2383</v>
      </c>
      <c r="H24" s="40" t="s">
        <v>2383</v>
      </c>
      <c r="I24" s="40" t="s">
        <v>2389</v>
      </c>
      <c r="J24" s="40" t="s">
        <v>2380</v>
      </c>
      <c r="M24" s="40" t="s">
        <v>2396</v>
      </c>
      <c r="N24" s="40" t="s">
        <v>2383</v>
      </c>
      <c r="O24" s="40" t="s">
        <v>2400</v>
      </c>
      <c r="P24" s="40" t="s">
        <v>2380</v>
      </c>
      <c r="Q24" s="40" t="s">
        <v>2407</v>
      </c>
      <c r="R24" s="40" t="s">
        <v>2380</v>
      </c>
    </row>
    <row r="25" spans="1:18" x14ac:dyDescent="0.25">
      <c r="A25" s="40" t="s">
        <v>2376</v>
      </c>
      <c r="B25" s="40" t="s">
        <v>2380</v>
      </c>
      <c r="C25" s="40" t="s">
        <v>2378</v>
      </c>
      <c r="D25" s="40" t="s">
        <v>2378</v>
      </c>
      <c r="E25" s="40" t="s">
        <v>2380</v>
      </c>
      <c r="F25" s="40" t="s">
        <v>2380</v>
      </c>
      <c r="G25" s="40" t="s">
        <v>2383</v>
      </c>
      <c r="H25" s="40" t="s">
        <v>2380</v>
      </c>
      <c r="I25" s="40" t="s">
        <v>2389</v>
      </c>
      <c r="J25" s="40" t="s">
        <v>2380</v>
      </c>
      <c r="M25" s="40" t="s">
        <v>2396</v>
      </c>
      <c r="N25" s="40" t="s">
        <v>2378</v>
      </c>
      <c r="O25" s="40" t="s">
        <v>2400</v>
      </c>
      <c r="P25" s="40" t="s">
        <v>2378</v>
      </c>
      <c r="Q25" s="40" t="s">
        <v>2407</v>
      </c>
      <c r="R25" s="40" t="s">
        <v>2378</v>
      </c>
    </row>
    <row r="26" spans="1:18" x14ac:dyDescent="0.25">
      <c r="A26" s="40" t="s">
        <v>2376</v>
      </c>
      <c r="B26" s="40" t="s">
        <v>2383</v>
      </c>
      <c r="C26" s="40" t="s">
        <v>2378</v>
      </c>
      <c r="D26" s="40" t="s">
        <v>2378</v>
      </c>
      <c r="E26" s="40" t="s">
        <v>2380</v>
      </c>
      <c r="F26" s="40" t="s">
        <v>2378</v>
      </c>
      <c r="G26" s="40" t="s">
        <v>2383</v>
      </c>
      <c r="H26" s="40" t="s">
        <v>2383</v>
      </c>
      <c r="I26" s="40" t="s">
        <v>2389</v>
      </c>
      <c r="J26" s="40" t="s">
        <v>2380</v>
      </c>
      <c r="M26" s="40" t="s">
        <v>2396</v>
      </c>
      <c r="N26" s="40" t="s">
        <v>2383</v>
      </c>
      <c r="O26" s="40" t="s">
        <v>2400</v>
      </c>
      <c r="P26" s="40" t="s">
        <v>2380</v>
      </c>
      <c r="Q26" s="40" t="s">
        <v>2407</v>
      </c>
      <c r="R26" s="40" t="s">
        <v>2378</v>
      </c>
    </row>
    <row r="27" spans="1:18" x14ac:dyDescent="0.25">
      <c r="A27" s="40" t="s">
        <v>2376</v>
      </c>
      <c r="B27" s="40" t="s">
        <v>2380</v>
      </c>
      <c r="C27" s="40" t="s">
        <v>2378</v>
      </c>
      <c r="D27" s="40" t="s">
        <v>2380</v>
      </c>
      <c r="E27" s="40" t="s">
        <v>2380</v>
      </c>
      <c r="F27" s="40" t="s">
        <v>2378</v>
      </c>
      <c r="G27" s="40" t="s">
        <v>2383</v>
      </c>
      <c r="H27" s="40" t="s">
        <v>2380</v>
      </c>
      <c r="I27" s="40" t="s">
        <v>2389</v>
      </c>
      <c r="J27" s="40" t="s">
        <v>2380</v>
      </c>
      <c r="M27" s="40" t="s">
        <v>2396</v>
      </c>
      <c r="N27" s="40" t="s">
        <v>2383</v>
      </c>
      <c r="O27" s="40" t="s">
        <v>2400</v>
      </c>
      <c r="P27" s="40" t="s">
        <v>2380</v>
      </c>
      <c r="Q27" s="40" t="s">
        <v>2407</v>
      </c>
      <c r="R27" s="40" t="s">
        <v>2380</v>
      </c>
    </row>
    <row r="28" spans="1:18" x14ac:dyDescent="0.25">
      <c r="A28" s="40" t="s">
        <v>2376</v>
      </c>
      <c r="B28" s="37" t="s">
        <v>2378</v>
      </c>
      <c r="C28" s="40" t="s">
        <v>2378</v>
      </c>
      <c r="D28" s="40" t="s">
        <v>2380</v>
      </c>
      <c r="E28" s="40" t="s">
        <v>2380</v>
      </c>
      <c r="F28" s="40" t="s">
        <v>2378</v>
      </c>
      <c r="G28" s="40" t="s">
        <v>2383</v>
      </c>
      <c r="H28" s="40" t="s">
        <v>2383</v>
      </c>
      <c r="I28" s="40" t="s">
        <v>2389</v>
      </c>
      <c r="J28" s="40" t="s">
        <v>2380</v>
      </c>
      <c r="M28" s="40" t="s">
        <v>2396</v>
      </c>
      <c r="N28" s="40" t="s">
        <v>2380</v>
      </c>
      <c r="O28" s="40" t="s">
        <v>2400</v>
      </c>
      <c r="P28" s="40" t="s">
        <v>2380</v>
      </c>
      <c r="Q28" s="40" t="s">
        <v>2407</v>
      </c>
      <c r="R28" s="40" t="s">
        <v>2378</v>
      </c>
    </row>
    <row r="29" spans="1:18" x14ac:dyDescent="0.25">
      <c r="A29" s="40" t="s">
        <v>2376</v>
      </c>
      <c r="B29" s="37" t="s">
        <v>2378</v>
      </c>
      <c r="C29" s="40" t="s">
        <v>2378</v>
      </c>
      <c r="D29" s="40" t="s">
        <v>2378</v>
      </c>
      <c r="E29" s="40" t="s">
        <v>2380</v>
      </c>
      <c r="F29" s="40" t="s">
        <v>2378</v>
      </c>
      <c r="G29" s="40" t="s">
        <v>2383</v>
      </c>
      <c r="H29" s="40" t="s">
        <v>2380</v>
      </c>
      <c r="I29" s="40" t="s">
        <v>2389</v>
      </c>
      <c r="J29" s="40" t="s">
        <v>2378</v>
      </c>
      <c r="M29" s="40" t="s">
        <v>2396</v>
      </c>
      <c r="N29" s="40" t="s">
        <v>2380</v>
      </c>
      <c r="O29" s="40" t="s">
        <v>2400</v>
      </c>
      <c r="P29" s="40" t="s">
        <v>2378</v>
      </c>
      <c r="Q29" s="40" t="s">
        <v>2407</v>
      </c>
      <c r="R29" s="40" t="s">
        <v>2378</v>
      </c>
    </row>
    <row r="30" spans="1:18" x14ac:dyDescent="0.25">
      <c r="A30" s="40" t="s">
        <v>2376</v>
      </c>
      <c r="B30" s="37" t="s">
        <v>2380</v>
      </c>
      <c r="C30" s="40" t="s">
        <v>2378</v>
      </c>
      <c r="D30" s="40" t="s">
        <v>2378</v>
      </c>
      <c r="E30" s="40" t="s">
        <v>2380</v>
      </c>
      <c r="F30" s="40" t="s">
        <v>2378</v>
      </c>
      <c r="G30" s="40" t="s">
        <v>2383</v>
      </c>
      <c r="H30" s="40" t="s">
        <v>2383</v>
      </c>
      <c r="I30" s="40" t="s">
        <v>2389</v>
      </c>
      <c r="J30" s="40" t="s">
        <v>2380</v>
      </c>
      <c r="M30" s="40" t="s">
        <v>2396</v>
      </c>
      <c r="N30" s="40" t="s">
        <v>2380</v>
      </c>
      <c r="O30" s="40" t="s">
        <v>2400</v>
      </c>
      <c r="P30" s="40" t="s">
        <v>2378</v>
      </c>
      <c r="Q30" s="40" t="s">
        <v>2407</v>
      </c>
      <c r="R30" s="37" t="s">
        <v>2378</v>
      </c>
    </row>
    <row r="31" spans="1:18" x14ac:dyDescent="0.25">
      <c r="A31" s="40" t="s">
        <v>2376</v>
      </c>
      <c r="B31" s="37" t="s">
        <v>2376</v>
      </c>
      <c r="C31" s="40" t="s">
        <v>2378</v>
      </c>
      <c r="D31" s="40" t="s">
        <v>2383</v>
      </c>
      <c r="E31" s="40" t="s">
        <v>2380</v>
      </c>
      <c r="F31" s="40" t="s">
        <v>2383</v>
      </c>
      <c r="G31" s="40" t="s">
        <v>2383</v>
      </c>
      <c r="H31" s="40" t="s">
        <v>2380</v>
      </c>
      <c r="I31" s="40" t="s">
        <v>2389</v>
      </c>
      <c r="J31" s="40" t="s">
        <v>2378</v>
      </c>
      <c r="M31" s="40" t="s">
        <v>2396</v>
      </c>
      <c r="N31" s="40" t="s">
        <v>2383</v>
      </c>
      <c r="O31" s="40" t="s">
        <v>2400</v>
      </c>
      <c r="P31" s="40" t="s">
        <v>2378</v>
      </c>
      <c r="Q31" s="40" t="s">
        <v>2407</v>
      </c>
      <c r="R31" s="37" t="s">
        <v>2378</v>
      </c>
    </row>
    <row r="32" spans="1:18" x14ac:dyDescent="0.25">
      <c r="A32" s="40" t="s">
        <v>2376</v>
      </c>
      <c r="B32" s="37" t="s">
        <v>2378</v>
      </c>
      <c r="C32" s="40" t="s">
        <v>2378</v>
      </c>
      <c r="D32" s="40" t="s">
        <v>2380</v>
      </c>
      <c r="E32" s="40" t="s">
        <v>2380</v>
      </c>
      <c r="F32" s="40" t="s">
        <v>2380</v>
      </c>
      <c r="G32" s="40" t="s">
        <v>2383</v>
      </c>
      <c r="H32" s="40" t="s">
        <v>2380</v>
      </c>
      <c r="I32" s="40" t="s">
        <v>2389</v>
      </c>
      <c r="J32" s="40" t="s">
        <v>2380</v>
      </c>
      <c r="M32" s="40" t="s">
        <v>2396</v>
      </c>
      <c r="N32" s="40" t="s">
        <v>2383</v>
      </c>
      <c r="O32" s="40" t="s">
        <v>2400</v>
      </c>
      <c r="P32" s="40" t="s">
        <v>2380</v>
      </c>
      <c r="Q32" s="40" t="s">
        <v>2407</v>
      </c>
      <c r="R32" s="37" t="s">
        <v>2380</v>
      </c>
    </row>
    <row r="33" spans="1:18" x14ac:dyDescent="0.25">
      <c r="A33" s="40" t="s">
        <v>2376</v>
      </c>
      <c r="B33" s="37" t="s">
        <v>2378</v>
      </c>
      <c r="C33" s="40" t="s">
        <v>2378</v>
      </c>
      <c r="D33" s="40" t="s">
        <v>2378</v>
      </c>
      <c r="E33" s="40" t="s">
        <v>2380</v>
      </c>
      <c r="F33" s="40" t="s">
        <v>2378</v>
      </c>
      <c r="G33" s="40" t="s">
        <v>2383</v>
      </c>
      <c r="H33" s="40" t="s">
        <v>2383</v>
      </c>
      <c r="I33" s="40" t="s">
        <v>2389</v>
      </c>
      <c r="J33" s="40" t="s">
        <v>2378</v>
      </c>
      <c r="M33" s="40" t="s">
        <v>2396</v>
      </c>
      <c r="N33" s="40" t="s">
        <v>2383</v>
      </c>
      <c r="O33" s="40" t="s">
        <v>2400</v>
      </c>
      <c r="P33" s="40" t="s">
        <v>2380</v>
      </c>
      <c r="Q33" s="40" t="s">
        <v>2407</v>
      </c>
      <c r="R33" s="40" t="s">
        <v>2380</v>
      </c>
    </row>
    <row r="34" spans="1:18" x14ac:dyDescent="0.25">
      <c r="A34" s="40" t="s">
        <v>2376</v>
      </c>
      <c r="B34" s="37" t="s">
        <v>2378</v>
      </c>
      <c r="C34" s="40" t="s">
        <v>2378</v>
      </c>
      <c r="D34" s="40" t="s">
        <v>2383</v>
      </c>
      <c r="E34" s="40" t="s">
        <v>2380</v>
      </c>
      <c r="F34" s="40" t="s">
        <v>2378</v>
      </c>
      <c r="G34" s="40" t="s">
        <v>2383</v>
      </c>
      <c r="H34" s="40" t="s">
        <v>2380</v>
      </c>
      <c r="I34" s="40" t="s">
        <v>2389</v>
      </c>
      <c r="J34" s="40" t="s">
        <v>2380</v>
      </c>
      <c r="M34" s="40" t="s">
        <v>2396</v>
      </c>
      <c r="N34" s="40" t="s">
        <v>2383</v>
      </c>
      <c r="O34" s="40" t="s">
        <v>2400</v>
      </c>
      <c r="P34" s="37" t="s">
        <v>2378</v>
      </c>
      <c r="Q34" s="40" t="s">
        <v>2407</v>
      </c>
      <c r="R34" s="40" t="s">
        <v>2378</v>
      </c>
    </row>
    <row r="35" spans="1:18" x14ac:dyDescent="0.25">
      <c r="A35" s="40" t="s">
        <v>2376</v>
      </c>
      <c r="B35" s="37" t="s">
        <v>2380</v>
      </c>
      <c r="C35" s="40" t="s">
        <v>2378</v>
      </c>
      <c r="D35" s="40" t="s">
        <v>2378</v>
      </c>
      <c r="E35" s="40" t="s">
        <v>2380</v>
      </c>
      <c r="F35" s="40" t="s">
        <v>2378</v>
      </c>
      <c r="G35" s="40" t="s">
        <v>2383</v>
      </c>
      <c r="H35" s="40" t="s">
        <v>2378</v>
      </c>
      <c r="I35" s="40" t="s">
        <v>2389</v>
      </c>
      <c r="J35" s="40" t="s">
        <v>2380</v>
      </c>
      <c r="M35" s="40" t="s">
        <v>2396</v>
      </c>
      <c r="N35" s="40" t="s">
        <v>2383</v>
      </c>
      <c r="O35" s="40" t="s">
        <v>2400</v>
      </c>
      <c r="P35" s="37" t="s">
        <v>2378</v>
      </c>
      <c r="Q35" s="40" t="s">
        <v>2407</v>
      </c>
      <c r="R35" s="40" t="s">
        <v>2380</v>
      </c>
    </row>
    <row r="36" spans="1:18" x14ac:dyDescent="0.25">
      <c r="A36" s="40" t="s">
        <v>2376</v>
      </c>
      <c r="B36" s="48" t="s">
        <v>2378</v>
      </c>
      <c r="C36" s="40" t="s">
        <v>2378</v>
      </c>
      <c r="D36" s="40" t="s">
        <v>2383</v>
      </c>
      <c r="E36" s="40" t="s">
        <v>2380</v>
      </c>
      <c r="F36" s="40" t="s">
        <v>2378</v>
      </c>
      <c r="G36" s="40" t="s">
        <v>2383</v>
      </c>
      <c r="H36" s="40" t="s">
        <v>2380</v>
      </c>
      <c r="I36" s="40" t="s">
        <v>2389</v>
      </c>
      <c r="J36" s="40" t="s">
        <v>2380</v>
      </c>
      <c r="M36" s="40" t="s">
        <v>2396</v>
      </c>
      <c r="N36" s="40" t="s">
        <v>2383</v>
      </c>
      <c r="O36" s="40" t="s">
        <v>2400</v>
      </c>
      <c r="P36" s="37" t="s">
        <v>2378</v>
      </c>
      <c r="Q36" s="40" t="s">
        <v>2407</v>
      </c>
      <c r="R36" s="40" t="s">
        <v>2376</v>
      </c>
    </row>
    <row r="37" spans="1:18" x14ac:dyDescent="0.25">
      <c r="A37" s="40" t="s">
        <v>2376</v>
      </c>
      <c r="B37" s="48" t="s">
        <v>2383</v>
      </c>
      <c r="C37" s="40" t="s">
        <v>2378</v>
      </c>
      <c r="D37" s="40" t="s">
        <v>2378</v>
      </c>
      <c r="E37" s="40" t="s">
        <v>2380</v>
      </c>
      <c r="F37" s="40" t="s">
        <v>2378</v>
      </c>
      <c r="G37" s="40" t="s">
        <v>2383</v>
      </c>
      <c r="H37" s="40" t="s">
        <v>2380</v>
      </c>
      <c r="I37" s="40" t="s">
        <v>2389</v>
      </c>
      <c r="J37" s="40" t="s">
        <v>2378</v>
      </c>
      <c r="M37" s="40" t="s">
        <v>2396</v>
      </c>
      <c r="N37" s="40" t="s">
        <v>2383</v>
      </c>
      <c r="O37" s="40" t="s">
        <v>2400</v>
      </c>
      <c r="P37" s="37" t="s">
        <v>2378</v>
      </c>
      <c r="Q37" s="40" t="s">
        <v>2407</v>
      </c>
      <c r="R37" s="40" t="s">
        <v>2380</v>
      </c>
    </row>
    <row r="38" spans="1:18" x14ac:dyDescent="0.25">
      <c r="C38" s="40" t="s">
        <v>2378</v>
      </c>
      <c r="D38" s="40" t="s">
        <v>2378</v>
      </c>
      <c r="E38" s="40" t="s">
        <v>2380</v>
      </c>
      <c r="F38" s="40" t="s">
        <v>2380</v>
      </c>
      <c r="G38" s="40" t="s">
        <v>2383</v>
      </c>
      <c r="H38" s="40" t="s">
        <v>2380</v>
      </c>
      <c r="I38" s="40" t="s">
        <v>2389</v>
      </c>
      <c r="J38" s="40" t="s">
        <v>2383</v>
      </c>
      <c r="M38" s="40" t="s">
        <v>2396</v>
      </c>
      <c r="N38" s="40" t="s">
        <v>2380</v>
      </c>
      <c r="O38" s="40" t="s">
        <v>2400</v>
      </c>
      <c r="P38" s="37" t="s">
        <v>2378</v>
      </c>
      <c r="Q38" s="40" t="s">
        <v>2407</v>
      </c>
      <c r="R38" s="40" t="s">
        <v>2380</v>
      </c>
    </row>
    <row r="39" spans="1:18" x14ac:dyDescent="0.25">
      <c r="C39" s="40" t="s">
        <v>2378</v>
      </c>
      <c r="D39" s="40" t="s">
        <v>2378</v>
      </c>
      <c r="E39" s="40" t="s">
        <v>2380</v>
      </c>
      <c r="F39" s="40" t="s">
        <v>2378</v>
      </c>
      <c r="G39" s="40" t="s">
        <v>2383</v>
      </c>
      <c r="H39" s="40" t="s">
        <v>2383</v>
      </c>
      <c r="I39" s="40" t="s">
        <v>2389</v>
      </c>
      <c r="J39" s="40" t="s">
        <v>2378</v>
      </c>
      <c r="M39" s="40" t="s">
        <v>2396</v>
      </c>
      <c r="N39" s="40" t="s">
        <v>2380</v>
      </c>
      <c r="O39" s="40" t="s">
        <v>2400</v>
      </c>
      <c r="P39" s="37" t="s">
        <v>2380</v>
      </c>
      <c r="Q39" s="40" t="s">
        <v>2407</v>
      </c>
      <c r="R39" s="40" t="s">
        <v>2378</v>
      </c>
    </row>
    <row r="40" spans="1:18" x14ac:dyDescent="0.25">
      <c r="C40" s="40" t="s">
        <v>2378</v>
      </c>
      <c r="D40" s="40" t="s">
        <v>2378</v>
      </c>
      <c r="E40" s="40" t="s">
        <v>2380</v>
      </c>
      <c r="F40" s="40" t="s">
        <v>2378</v>
      </c>
      <c r="G40" s="40" t="s">
        <v>2383</v>
      </c>
      <c r="H40" s="40" t="s">
        <v>2383</v>
      </c>
      <c r="I40" s="40" t="s">
        <v>2389</v>
      </c>
      <c r="J40" s="40" t="s">
        <v>2378</v>
      </c>
      <c r="M40" s="40" t="s">
        <v>2396</v>
      </c>
      <c r="N40" s="40" t="s">
        <v>2383</v>
      </c>
      <c r="O40" s="40" t="s">
        <v>2400</v>
      </c>
      <c r="P40" s="37" t="s">
        <v>2380</v>
      </c>
      <c r="Q40" s="40" t="s">
        <v>2407</v>
      </c>
      <c r="R40" s="37" t="s">
        <v>2378</v>
      </c>
    </row>
    <row r="41" spans="1:18" x14ac:dyDescent="0.25">
      <c r="C41" s="40" t="s">
        <v>2378</v>
      </c>
      <c r="D41" s="40" t="s">
        <v>2378</v>
      </c>
      <c r="E41" s="40" t="s">
        <v>2380</v>
      </c>
      <c r="F41" s="40" t="s">
        <v>2378</v>
      </c>
      <c r="G41" s="40" t="s">
        <v>2383</v>
      </c>
      <c r="H41" s="40" t="s">
        <v>2383</v>
      </c>
      <c r="I41" s="40" t="s">
        <v>2389</v>
      </c>
      <c r="J41" s="40" t="s">
        <v>2380</v>
      </c>
      <c r="M41" s="40" t="s">
        <v>2396</v>
      </c>
      <c r="N41" s="40" t="s">
        <v>2383</v>
      </c>
      <c r="O41" s="40" t="s">
        <v>2400</v>
      </c>
      <c r="P41" s="37" t="s">
        <v>2378</v>
      </c>
      <c r="Q41" s="40" t="s">
        <v>2407</v>
      </c>
      <c r="R41" s="40" t="s">
        <v>2380</v>
      </c>
    </row>
    <row r="42" spans="1:18" x14ac:dyDescent="0.25">
      <c r="C42" s="40" t="s">
        <v>2378</v>
      </c>
      <c r="D42" s="40" t="s">
        <v>2380</v>
      </c>
      <c r="E42" s="40" t="s">
        <v>2380</v>
      </c>
      <c r="F42" s="40" t="s">
        <v>2378</v>
      </c>
      <c r="G42" s="40" t="s">
        <v>2383</v>
      </c>
      <c r="H42" s="40" t="s">
        <v>2380</v>
      </c>
      <c r="I42" s="40" t="s">
        <v>2389</v>
      </c>
      <c r="J42" s="40" t="s">
        <v>2380</v>
      </c>
      <c r="M42" s="40" t="s">
        <v>2396</v>
      </c>
      <c r="N42" s="40" t="s">
        <v>2383</v>
      </c>
      <c r="O42" s="40" t="s">
        <v>2400</v>
      </c>
      <c r="P42" s="37" t="s">
        <v>2378</v>
      </c>
      <c r="Q42" s="40" t="s">
        <v>2407</v>
      </c>
      <c r="R42" s="37" t="s">
        <v>2378</v>
      </c>
    </row>
    <row r="43" spans="1:18" x14ac:dyDescent="0.25">
      <c r="C43" s="40" t="s">
        <v>2378</v>
      </c>
      <c r="D43" s="40" t="s">
        <v>2378</v>
      </c>
      <c r="E43" s="40" t="s">
        <v>2380</v>
      </c>
      <c r="F43" s="40" t="s">
        <v>2378</v>
      </c>
      <c r="G43" s="40" t="s">
        <v>2383</v>
      </c>
      <c r="H43" s="40" t="s">
        <v>2380</v>
      </c>
      <c r="I43" s="40" t="s">
        <v>2389</v>
      </c>
      <c r="J43" s="40" t="s">
        <v>2378</v>
      </c>
      <c r="M43" s="40" t="s">
        <v>2396</v>
      </c>
      <c r="N43" s="40" t="s">
        <v>2383</v>
      </c>
      <c r="O43" s="40" t="s">
        <v>2400</v>
      </c>
      <c r="P43" s="37" t="s">
        <v>2378</v>
      </c>
      <c r="Q43" s="40" t="s">
        <v>2407</v>
      </c>
      <c r="R43" s="40" t="s">
        <v>2376</v>
      </c>
    </row>
    <row r="44" spans="1:18" x14ac:dyDescent="0.25">
      <c r="C44" s="40" t="s">
        <v>2378</v>
      </c>
      <c r="D44" s="40" t="s">
        <v>2380</v>
      </c>
      <c r="E44" s="40" t="s">
        <v>2380</v>
      </c>
      <c r="F44" s="40" t="s">
        <v>2380</v>
      </c>
      <c r="G44" s="40" t="s">
        <v>2383</v>
      </c>
      <c r="H44" s="40" t="s">
        <v>2380</v>
      </c>
      <c r="I44" s="40" t="s">
        <v>2389</v>
      </c>
      <c r="J44" s="40" t="s">
        <v>2378</v>
      </c>
      <c r="M44" s="40" t="s">
        <v>2396</v>
      </c>
      <c r="N44" s="40" t="s">
        <v>2383</v>
      </c>
      <c r="O44" s="40" t="s">
        <v>2400</v>
      </c>
      <c r="P44" s="37" t="s">
        <v>2378</v>
      </c>
      <c r="Q44" s="40" t="s">
        <v>2407</v>
      </c>
      <c r="R44" s="40" t="s">
        <v>2380</v>
      </c>
    </row>
    <row r="45" spans="1:18" x14ac:dyDescent="0.25">
      <c r="C45" s="40" t="s">
        <v>2378</v>
      </c>
      <c r="D45" s="40" t="s">
        <v>2380</v>
      </c>
      <c r="E45" s="40" t="s">
        <v>2380</v>
      </c>
      <c r="F45" s="40" t="s">
        <v>2380</v>
      </c>
      <c r="G45" s="40" t="s">
        <v>2383</v>
      </c>
      <c r="H45" s="40" t="s">
        <v>2383</v>
      </c>
      <c r="I45" s="40" t="s">
        <v>2389</v>
      </c>
      <c r="J45" s="40" t="s">
        <v>2380</v>
      </c>
      <c r="M45" s="40" t="s">
        <v>2396</v>
      </c>
      <c r="N45" s="40" t="s">
        <v>2383</v>
      </c>
      <c r="O45" s="40" t="s">
        <v>2400</v>
      </c>
      <c r="P45" s="37" t="s">
        <v>2378</v>
      </c>
      <c r="Q45" s="40" t="s">
        <v>2407</v>
      </c>
      <c r="R45" s="37" t="s">
        <v>2378</v>
      </c>
    </row>
    <row r="46" spans="1:18" x14ac:dyDescent="0.25">
      <c r="C46" s="40" t="s">
        <v>2378</v>
      </c>
      <c r="D46" s="40" t="s">
        <v>2378</v>
      </c>
      <c r="E46" s="40" t="s">
        <v>2380</v>
      </c>
      <c r="F46" s="40" t="s">
        <v>2378</v>
      </c>
      <c r="G46" s="40" t="s">
        <v>2383</v>
      </c>
      <c r="H46" s="40" t="s">
        <v>2380</v>
      </c>
      <c r="I46" s="40" t="s">
        <v>2389</v>
      </c>
      <c r="J46" s="40" t="s">
        <v>2383</v>
      </c>
      <c r="M46" s="40" t="s">
        <v>2396</v>
      </c>
      <c r="N46" s="40" t="s">
        <v>2383</v>
      </c>
      <c r="O46" s="40" t="s">
        <v>2400</v>
      </c>
      <c r="P46" s="37" t="s">
        <v>2378</v>
      </c>
      <c r="Q46" s="40" t="s">
        <v>2407</v>
      </c>
      <c r="R46" s="37" t="s">
        <v>2378</v>
      </c>
    </row>
    <row r="47" spans="1:18" x14ac:dyDescent="0.25">
      <c r="C47" s="40" t="s">
        <v>2378</v>
      </c>
      <c r="D47" s="40" t="s">
        <v>2378</v>
      </c>
      <c r="E47" s="40" t="s">
        <v>2380</v>
      </c>
      <c r="F47" s="40" t="s">
        <v>2380</v>
      </c>
      <c r="G47" s="40" t="s">
        <v>2383</v>
      </c>
      <c r="H47" s="40" t="s">
        <v>2383</v>
      </c>
      <c r="I47" s="40" t="s">
        <v>2389</v>
      </c>
      <c r="J47" s="40" t="s">
        <v>2378</v>
      </c>
      <c r="M47" s="40" t="s">
        <v>2396</v>
      </c>
      <c r="N47" s="40" t="s">
        <v>2383</v>
      </c>
      <c r="O47" s="40" t="s">
        <v>2400</v>
      </c>
      <c r="P47" s="37" t="s">
        <v>2383</v>
      </c>
      <c r="Q47" s="40" t="s">
        <v>2407</v>
      </c>
      <c r="R47" s="37" t="s">
        <v>2378</v>
      </c>
    </row>
    <row r="48" spans="1:18" x14ac:dyDescent="0.25">
      <c r="C48" s="40" t="s">
        <v>2378</v>
      </c>
      <c r="D48" s="40" t="s">
        <v>2378</v>
      </c>
      <c r="E48" s="40" t="s">
        <v>2380</v>
      </c>
      <c r="F48" s="40" t="s">
        <v>2380</v>
      </c>
      <c r="G48" s="40" t="s">
        <v>2383</v>
      </c>
      <c r="H48" s="40" t="s">
        <v>2383</v>
      </c>
      <c r="I48" s="40" t="s">
        <v>2389</v>
      </c>
      <c r="J48" s="40" t="s">
        <v>2383</v>
      </c>
      <c r="M48" s="40" t="s">
        <v>2396</v>
      </c>
      <c r="N48" s="40" t="s">
        <v>2380</v>
      </c>
      <c r="Q48" s="40" t="s">
        <v>2407</v>
      </c>
      <c r="R48" s="37" t="s">
        <v>2378</v>
      </c>
    </row>
    <row r="49" spans="3:18" x14ac:dyDescent="0.25">
      <c r="C49" s="40" t="s">
        <v>2378</v>
      </c>
      <c r="D49" s="40" t="s">
        <v>2378</v>
      </c>
      <c r="E49" s="40" t="s">
        <v>2380</v>
      </c>
      <c r="F49" s="40" t="s">
        <v>2380</v>
      </c>
      <c r="G49" s="40" t="s">
        <v>2383</v>
      </c>
      <c r="H49" s="40" t="s">
        <v>2383</v>
      </c>
      <c r="I49" s="40" t="s">
        <v>2389</v>
      </c>
      <c r="J49" s="40" t="s">
        <v>2378</v>
      </c>
      <c r="M49" s="40" t="s">
        <v>2396</v>
      </c>
      <c r="N49" s="40" t="s">
        <v>2383</v>
      </c>
      <c r="Q49" s="40" t="s">
        <v>2407</v>
      </c>
      <c r="R49" s="37" t="s">
        <v>2376</v>
      </c>
    </row>
    <row r="50" spans="3:18" x14ac:dyDescent="0.25">
      <c r="C50" s="40" t="s">
        <v>2378</v>
      </c>
      <c r="D50" s="40" t="s">
        <v>2378</v>
      </c>
      <c r="E50" s="40" t="s">
        <v>2380</v>
      </c>
      <c r="F50" s="40" t="s">
        <v>2380</v>
      </c>
      <c r="G50" s="40" t="s">
        <v>2383</v>
      </c>
      <c r="H50" s="40" t="s">
        <v>2380</v>
      </c>
      <c r="I50" s="40" t="s">
        <v>2389</v>
      </c>
      <c r="J50" s="40" t="s">
        <v>2380</v>
      </c>
      <c r="M50" s="40" t="s">
        <v>2396</v>
      </c>
      <c r="N50" s="40" t="s">
        <v>2383</v>
      </c>
      <c r="Q50" s="40" t="s">
        <v>2407</v>
      </c>
      <c r="R50" s="37" t="s">
        <v>2378</v>
      </c>
    </row>
    <row r="51" spans="3:18" x14ac:dyDescent="0.25">
      <c r="C51" s="40" t="s">
        <v>2378</v>
      </c>
      <c r="D51" s="40" t="s">
        <v>2378</v>
      </c>
      <c r="E51" s="40" t="s">
        <v>2380</v>
      </c>
      <c r="F51" s="40" t="s">
        <v>2378</v>
      </c>
      <c r="G51" s="40" t="s">
        <v>2383</v>
      </c>
      <c r="H51" s="40" t="s">
        <v>2380</v>
      </c>
      <c r="I51" s="40" t="s">
        <v>2389</v>
      </c>
      <c r="J51" s="37" t="s">
        <v>2380</v>
      </c>
      <c r="M51" s="40" t="s">
        <v>2396</v>
      </c>
      <c r="N51" s="40" t="s">
        <v>2380</v>
      </c>
      <c r="Q51" s="40" t="s">
        <v>2407</v>
      </c>
      <c r="R51" s="37" t="s">
        <v>2383</v>
      </c>
    </row>
    <row r="52" spans="3:18" x14ac:dyDescent="0.25">
      <c r="C52" s="40" t="s">
        <v>2378</v>
      </c>
      <c r="D52" s="40" t="s">
        <v>2378</v>
      </c>
      <c r="E52" s="40" t="s">
        <v>2380</v>
      </c>
      <c r="F52" s="40" t="s">
        <v>2378</v>
      </c>
      <c r="G52" s="40" t="s">
        <v>2383</v>
      </c>
      <c r="H52" s="40" t="s">
        <v>2380</v>
      </c>
      <c r="I52" s="40" t="s">
        <v>2389</v>
      </c>
      <c r="J52" s="37" t="s">
        <v>2380</v>
      </c>
      <c r="M52" s="40" t="s">
        <v>2396</v>
      </c>
      <c r="N52" s="40" t="s">
        <v>2383</v>
      </c>
      <c r="Q52" s="40" t="s">
        <v>2407</v>
      </c>
      <c r="R52" s="37" t="s">
        <v>2380</v>
      </c>
    </row>
    <row r="53" spans="3:18" x14ac:dyDescent="0.25">
      <c r="C53" s="40" t="s">
        <v>2378</v>
      </c>
      <c r="D53" s="40" t="s">
        <v>2380</v>
      </c>
      <c r="E53" s="40" t="s">
        <v>2380</v>
      </c>
      <c r="F53" s="40" t="s">
        <v>2378</v>
      </c>
      <c r="G53" s="40" t="s">
        <v>2383</v>
      </c>
      <c r="H53" s="40" t="s">
        <v>2383</v>
      </c>
      <c r="I53" s="40" t="s">
        <v>2389</v>
      </c>
      <c r="J53" s="40" t="s">
        <v>2380</v>
      </c>
      <c r="M53" s="40" t="s">
        <v>2396</v>
      </c>
      <c r="N53" s="40" t="s">
        <v>2383</v>
      </c>
      <c r="Q53" s="40" t="s">
        <v>2407</v>
      </c>
      <c r="R53" s="37" t="s">
        <v>2378</v>
      </c>
    </row>
    <row r="54" spans="3:18" x14ac:dyDescent="0.25">
      <c r="C54" s="40" t="s">
        <v>2378</v>
      </c>
      <c r="D54" s="40" t="s">
        <v>2378</v>
      </c>
      <c r="E54" s="40" t="s">
        <v>2380</v>
      </c>
      <c r="F54" s="40" t="s">
        <v>2378</v>
      </c>
      <c r="G54" s="40" t="s">
        <v>2383</v>
      </c>
      <c r="H54" s="40" t="s">
        <v>2380</v>
      </c>
      <c r="I54" s="40" t="s">
        <v>2389</v>
      </c>
      <c r="J54" s="40" t="s">
        <v>2378</v>
      </c>
      <c r="M54" s="40" t="s">
        <v>2396</v>
      </c>
      <c r="N54" s="40" t="s">
        <v>2383</v>
      </c>
      <c r="Q54" s="40" t="s">
        <v>2407</v>
      </c>
      <c r="R54" s="48" t="s">
        <v>2380</v>
      </c>
    </row>
    <row r="55" spans="3:18" x14ac:dyDescent="0.25">
      <c r="C55" s="40" t="s">
        <v>2378</v>
      </c>
      <c r="D55" s="40" t="s">
        <v>2378</v>
      </c>
      <c r="E55" s="40" t="s">
        <v>2380</v>
      </c>
      <c r="F55" s="37" t="s">
        <v>2380</v>
      </c>
      <c r="G55" s="40" t="s">
        <v>2383</v>
      </c>
      <c r="H55" s="40" t="s">
        <v>2383</v>
      </c>
      <c r="I55" s="40" t="s">
        <v>2389</v>
      </c>
      <c r="J55" s="40" t="s">
        <v>2380</v>
      </c>
      <c r="M55" s="40" t="s">
        <v>2396</v>
      </c>
      <c r="N55" s="40" t="s">
        <v>2383</v>
      </c>
    </row>
    <row r="56" spans="3:18" x14ac:dyDescent="0.25">
      <c r="C56" s="40" t="s">
        <v>2378</v>
      </c>
      <c r="D56" s="40" t="s">
        <v>2378</v>
      </c>
      <c r="E56" s="40" t="s">
        <v>2380</v>
      </c>
      <c r="F56" s="37" t="s">
        <v>2378</v>
      </c>
      <c r="G56" s="40" t="s">
        <v>2383</v>
      </c>
      <c r="H56" s="40" t="s">
        <v>2383</v>
      </c>
      <c r="I56" s="40" t="s">
        <v>2389</v>
      </c>
      <c r="J56" s="40" t="s">
        <v>2378</v>
      </c>
      <c r="M56" s="40" t="s">
        <v>2396</v>
      </c>
      <c r="N56" s="40" t="s">
        <v>2383</v>
      </c>
    </row>
    <row r="57" spans="3:18" x14ac:dyDescent="0.25">
      <c r="C57" s="40" t="s">
        <v>2378</v>
      </c>
      <c r="D57" s="40" t="s">
        <v>2378</v>
      </c>
      <c r="E57" s="40" t="s">
        <v>2380</v>
      </c>
      <c r="F57" s="37" t="s">
        <v>2380</v>
      </c>
      <c r="G57" s="40" t="s">
        <v>2383</v>
      </c>
      <c r="H57" s="40" t="s">
        <v>2380</v>
      </c>
      <c r="I57" s="40" t="s">
        <v>2389</v>
      </c>
      <c r="J57" s="40" t="s">
        <v>2380</v>
      </c>
      <c r="M57" s="40" t="s">
        <v>2396</v>
      </c>
      <c r="N57" s="40" t="s">
        <v>2383</v>
      </c>
    </row>
    <row r="58" spans="3:18" x14ac:dyDescent="0.25">
      <c r="C58" s="40" t="s">
        <v>2378</v>
      </c>
      <c r="D58" s="40" t="s">
        <v>2378</v>
      </c>
      <c r="E58" s="40" t="s">
        <v>2380</v>
      </c>
      <c r="F58" s="37" t="s">
        <v>2380</v>
      </c>
      <c r="G58" s="40" t="s">
        <v>2383</v>
      </c>
      <c r="H58" s="40" t="s">
        <v>2380</v>
      </c>
      <c r="I58" s="40" t="s">
        <v>2389</v>
      </c>
      <c r="J58" s="40" t="s">
        <v>2380</v>
      </c>
      <c r="M58" s="40" t="s">
        <v>2396</v>
      </c>
      <c r="N58" s="40" t="s">
        <v>2380</v>
      </c>
    </row>
    <row r="59" spans="3:18" x14ac:dyDescent="0.25">
      <c r="C59" s="40" t="s">
        <v>2378</v>
      </c>
      <c r="D59" s="40" t="s">
        <v>2380</v>
      </c>
      <c r="E59" s="40" t="s">
        <v>2380</v>
      </c>
      <c r="F59" s="40" t="s">
        <v>2380</v>
      </c>
      <c r="G59" s="40" t="s">
        <v>2383</v>
      </c>
      <c r="H59" s="40" t="s">
        <v>2383</v>
      </c>
      <c r="I59" s="40" t="s">
        <v>2389</v>
      </c>
      <c r="J59" s="40" t="s">
        <v>2378</v>
      </c>
      <c r="M59" s="40" t="s">
        <v>2396</v>
      </c>
      <c r="N59" s="40" t="s">
        <v>2383</v>
      </c>
    </row>
    <row r="60" spans="3:18" x14ac:dyDescent="0.25">
      <c r="C60" s="40" t="s">
        <v>2378</v>
      </c>
      <c r="D60" s="40" t="s">
        <v>2380</v>
      </c>
      <c r="E60" s="40" t="s">
        <v>2380</v>
      </c>
      <c r="F60" s="40" t="s">
        <v>2380</v>
      </c>
      <c r="G60" s="40" t="s">
        <v>2383</v>
      </c>
      <c r="H60" s="40" t="s">
        <v>2383</v>
      </c>
      <c r="I60" s="40" t="s">
        <v>2389</v>
      </c>
      <c r="J60" s="40" t="s">
        <v>2378</v>
      </c>
      <c r="M60" s="40" t="s">
        <v>2396</v>
      </c>
      <c r="N60" s="40" t="s">
        <v>2383</v>
      </c>
    </row>
    <row r="61" spans="3:18" x14ac:dyDescent="0.25">
      <c r="C61" s="40" t="s">
        <v>2378</v>
      </c>
      <c r="D61" s="40" t="s">
        <v>2378</v>
      </c>
      <c r="E61" s="40" t="s">
        <v>2380</v>
      </c>
      <c r="F61" s="40" t="s">
        <v>2378</v>
      </c>
      <c r="G61" s="40" t="s">
        <v>2383</v>
      </c>
      <c r="H61" s="40" t="s">
        <v>2380</v>
      </c>
      <c r="I61" s="40" t="s">
        <v>2389</v>
      </c>
      <c r="J61" s="40" t="s">
        <v>2380</v>
      </c>
      <c r="M61" s="40" t="s">
        <v>2396</v>
      </c>
      <c r="N61" s="40" t="s">
        <v>2383</v>
      </c>
    </row>
    <row r="62" spans="3:18" x14ac:dyDescent="0.25">
      <c r="C62" s="40" t="s">
        <v>2378</v>
      </c>
      <c r="D62" s="40" t="s">
        <v>2380</v>
      </c>
      <c r="E62" s="40" t="s">
        <v>2380</v>
      </c>
      <c r="F62" s="40" t="s">
        <v>2376</v>
      </c>
      <c r="G62" s="40" t="s">
        <v>2383</v>
      </c>
      <c r="H62" s="40" t="s">
        <v>2383</v>
      </c>
      <c r="I62" s="40" t="s">
        <v>2389</v>
      </c>
      <c r="J62" s="40" t="s">
        <v>2378</v>
      </c>
      <c r="M62" s="40" t="s">
        <v>2396</v>
      </c>
      <c r="N62" s="40" t="s">
        <v>2383</v>
      </c>
    </row>
    <row r="63" spans="3:18" x14ac:dyDescent="0.25">
      <c r="C63" s="40" t="s">
        <v>2378</v>
      </c>
      <c r="D63" s="40" t="s">
        <v>2378</v>
      </c>
      <c r="E63" s="40" t="s">
        <v>2380</v>
      </c>
      <c r="F63" s="40" t="s">
        <v>2380</v>
      </c>
      <c r="G63" s="40" t="s">
        <v>2383</v>
      </c>
      <c r="H63" s="40" t="s">
        <v>2383</v>
      </c>
      <c r="I63" s="40" t="s">
        <v>2389</v>
      </c>
      <c r="J63" s="40" t="s">
        <v>2378</v>
      </c>
      <c r="M63" s="40" t="s">
        <v>2396</v>
      </c>
      <c r="N63" s="40" t="s">
        <v>2383</v>
      </c>
    </row>
    <row r="64" spans="3:18" x14ac:dyDescent="0.25">
      <c r="C64" s="40" t="s">
        <v>2378</v>
      </c>
      <c r="D64" s="40" t="s">
        <v>2380</v>
      </c>
      <c r="E64" s="40" t="s">
        <v>2380</v>
      </c>
      <c r="F64" s="40" t="s">
        <v>2380</v>
      </c>
      <c r="G64" s="40" t="s">
        <v>2383</v>
      </c>
      <c r="H64" s="40" t="s">
        <v>2383</v>
      </c>
      <c r="I64" s="40" t="s">
        <v>2389</v>
      </c>
      <c r="J64" s="40" t="s">
        <v>2378</v>
      </c>
      <c r="M64" s="40" t="s">
        <v>2396</v>
      </c>
      <c r="N64" s="40" t="s">
        <v>2383</v>
      </c>
    </row>
    <row r="65" spans="3:14" x14ac:dyDescent="0.25">
      <c r="C65" s="40" t="s">
        <v>2378</v>
      </c>
      <c r="D65" s="40" t="s">
        <v>2378</v>
      </c>
      <c r="E65" s="40" t="s">
        <v>2380</v>
      </c>
      <c r="F65" s="40" t="s">
        <v>2378</v>
      </c>
      <c r="G65" s="40" t="s">
        <v>2383</v>
      </c>
      <c r="H65" s="40" t="s">
        <v>2380</v>
      </c>
      <c r="I65" s="40" t="s">
        <v>2389</v>
      </c>
      <c r="J65" s="40" t="s">
        <v>2378</v>
      </c>
      <c r="M65" s="40" t="s">
        <v>2396</v>
      </c>
      <c r="N65" s="40" t="s">
        <v>2383</v>
      </c>
    </row>
    <row r="66" spans="3:14" x14ac:dyDescent="0.25">
      <c r="C66" s="40" t="s">
        <v>2378</v>
      </c>
      <c r="D66" s="40" t="s">
        <v>2378</v>
      </c>
      <c r="E66" s="40" t="s">
        <v>2380</v>
      </c>
      <c r="F66" s="40" t="s">
        <v>2378</v>
      </c>
      <c r="G66" s="40" t="s">
        <v>2383</v>
      </c>
      <c r="H66" s="40" t="s">
        <v>2383</v>
      </c>
      <c r="I66" s="40" t="s">
        <v>2389</v>
      </c>
      <c r="J66" s="40" t="s">
        <v>2378</v>
      </c>
      <c r="M66" s="40" t="s">
        <v>2396</v>
      </c>
      <c r="N66" s="40" t="s">
        <v>2383</v>
      </c>
    </row>
    <row r="67" spans="3:14" x14ac:dyDescent="0.25">
      <c r="C67" s="40" t="s">
        <v>2378</v>
      </c>
      <c r="D67" s="40" t="s">
        <v>2380</v>
      </c>
      <c r="E67" s="40" t="s">
        <v>2380</v>
      </c>
      <c r="F67" s="40" t="s">
        <v>2378</v>
      </c>
      <c r="G67" s="40" t="s">
        <v>2383</v>
      </c>
      <c r="H67" s="40" t="s">
        <v>2383</v>
      </c>
      <c r="I67" s="40" t="s">
        <v>2389</v>
      </c>
      <c r="J67" s="40" t="s">
        <v>2378</v>
      </c>
      <c r="M67" s="40" t="s">
        <v>2396</v>
      </c>
      <c r="N67" s="40" t="s">
        <v>2383</v>
      </c>
    </row>
    <row r="68" spans="3:14" x14ac:dyDescent="0.25">
      <c r="C68" s="40" t="s">
        <v>2378</v>
      </c>
      <c r="D68" s="40" t="s">
        <v>2378</v>
      </c>
      <c r="E68" s="40" t="s">
        <v>2380</v>
      </c>
      <c r="F68" s="40" t="s">
        <v>2378</v>
      </c>
      <c r="G68" s="40" t="s">
        <v>2383</v>
      </c>
      <c r="H68" s="40" t="s">
        <v>2383</v>
      </c>
      <c r="I68" s="40" t="s">
        <v>2389</v>
      </c>
      <c r="J68" s="40" t="s">
        <v>2378</v>
      </c>
      <c r="M68" s="40" t="s">
        <v>2396</v>
      </c>
      <c r="N68" s="40" t="s">
        <v>2383</v>
      </c>
    </row>
    <row r="69" spans="3:14" x14ac:dyDescent="0.25">
      <c r="C69" s="40" t="s">
        <v>2378</v>
      </c>
      <c r="D69" s="40" t="s">
        <v>2378</v>
      </c>
      <c r="E69" s="40" t="s">
        <v>2380</v>
      </c>
      <c r="F69" s="40" t="s">
        <v>2378</v>
      </c>
      <c r="G69" s="40" t="s">
        <v>2383</v>
      </c>
      <c r="H69" s="40" t="s">
        <v>2383</v>
      </c>
      <c r="I69" s="40" t="s">
        <v>2389</v>
      </c>
      <c r="J69" s="37" t="s">
        <v>2378</v>
      </c>
      <c r="M69" s="40" t="s">
        <v>2396</v>
      </c>
      <c r="N69" s="40" t="s">
        <v>2383</v>
      </c>
    </row>
    <row r="70" spans="3:14" x14ac:dyDescent="0.25">
      <c r="C70" s="40" t="s">
        <v>2378</v>
      </c>
      <c r="D70" s="40" t="s">
        <v>2380</v>
      </c>
      <c r="E70" s="40" t="s">
        <v>2380</v>
      </c>
      <c r="F70" s="40" t="s">
        <v>2378</v>
      </c>
      <c r="G70" s="40" t="s">
        <v>2383</v>
      </c>
      <c r="H70" s="40" t="s">
        <v>2383</v>
      </c>
      <c r="I70" s="40" t="s">
        <v>2389</v>
      </c>
      <c r="J70" s="37" t="s">
        <v>2378</v>
      </c>
      <c r="M70" s="40" t="s">
        <v>2396</v>
      </c>
      <c r="N70" s="40" t="s">
        <v>2383</v>
      </c>
    </row>
    <row r="71" spans="3:14" x14ac:dyDescent="0.25">
      <c r="C71" s="40" t="s">
        <v>2378</v>
      </c>
      <c r="D71" s="40" t="s">
        <v>2378</v>
      </c>
      <c r="E71" s="40" t="s">
        <v>2380</v>
      </c>
      <c r="F71" s="40" t="s">
        <v>2378</v>
      </c>
      <c r="G71" s="40" t="s">
        <v>2383</v>
      </c>
      <c r="H71" s="40" t="s">
        <v>2383</v>
      </c>
      <c r="I71" s="40" t="s">
        <v>2389</v>
      </c>
      <c r="J71" s="37" t="s">
        <v>2380</v>
      </c>
      <c r="M71" s="40" t="s">
        <v>2396</v>
      </c>
      <c r="N71" s="40" t="s">
        <v>2383</v>
      </c>
    </row>
    <row r="72" spans="3:14" x14ac:dyDescent="0.25">
      <c r="C72" s="40" t="s">
        <v>2378</v>
      </c>
      <c r="D72" s="40" t="s">
        <v>2378</v>
      </c>
      <c r="E72" s="40" t="s">
        <v>2380</v>
      </c>
      <c r="F72" s="40" t="s">
        <v>2378</v>
      </c>
      <c r="G72" s="40" t="s">
        <v>2383</v>
      </c>
      <c r="H72" s="40" t="s">
        <v>2383</v>
      </c>
      <c r="I72" s="40" t="s">
        <v>2389</v>
      </c>
      <c r="J72" s="37" t="s">
        <v>2378</v>
      </c>
      <c r="M72" s="40" t="s">
        <v>2396</v>
      </c>
      <c r="N72" s="40" t="s">
        <v>2383</v>
      </c>
    </row>
    <row r="73" spans="3:14" x14ac:dyDescent="0.25">
      <c r="C73" s="40" t="s">
        <v>2378</v>
      </c>
      <c r="D73" s="40" t="s">
        <v>2380</v>
      </c>
      <c r="E73" s="40" t="s">
        <v>2380</v>
      </c>
      <c r="F73" s="40" t="s">
        <v>2378</v>
      </c>
      <c r="G73" s="40" t="s">
        <v>2383</v>
      </c>
      <c r="H73" s="40" t="s">
        <v>2383</v>
      </c>
      <c r="I73" s="40" t="s">
        <v>2389</v>
      </c>
      <c r="J73" s="37" t="s">
        <v>2378</v>
      </c>
      <c r="M73" s="40" t="s">
        <v>2396</v>
      </c>
      <c r="N73" s="40" t="s">
        <v>2383</v>
      </c>
    </row>
    <row r="74" spans="3:14" x14ac:dyDescent="0.25">
      <c r="C74" s="40" t="s">
        <v>2378</v>
      </c>
      <c r="D74" s="40" t="s">
        <v>2378</v>
      </c>
      <c r="E74" s="40" t="s">
        <v>2380</v>
      </c>
      <c r="F74" s="40" t="s">
        <v>2378</v>
      </c>
      <c r="G74" s="40" t="s">
        <v>2383</v>
      </c>
      <c r="H74" s="40" t="s">
        <v>2383</v>
      </c>
      <c r="I74" s="40" t="s">
        <v>2389</v>
      </c>
      <c r="J74" s="37" t="s">
        <v>2380</v>
      </c>
      <c r="M74" s="40" t="s">
        <v>2396</v>
      </c>
      <c r="N74" s="40" t="s">
        <v>2380</v>
      </c>
    </row>
    <row r="75" spans="3:14" x14ac:dyDescent="0.25">
      <c r="C75" s="40" t="s">
        <v>2378</v>
      </c>
      <c r="D75" s="40" t="s">
        <v>2378</v>
      </c>
      <c r="E75" s="40" t="s">
        <v>2380</v>
      </c>
      <c r="F75" s="40" t="s">
        <v>2378</v>
      </c>
      <c r="G75" s="40" t="s">
        <v>2383</v>
      </c>
      <c r="H75" s="40" t="s">
        <v>2380</v>
      </c>
      <c r="I75" s="40" t="s">
        <v>2389</v>
      </c>
      <c r="J75" s="37" t="s">
        <v>2380</v>
      </c>
      <c r="M75" s="40" t="s">
        <v>2396</v>
      </c>
      <c r="N75" s="40" t="s">
        <v>2380</v>
      </c>
    </row>
    <row r="76" spans="3:14" x14ac:dyDescent="0.25">
      <c r="C76" s="40" t="s">
        <v>2378</v>
      </c>
      <c r="D76" s="40" t="s">
        <v>2378</v>
      </c>
      <c r="E76" s="40" t="s">
        <v>2380</v>
      </c>
      <c r="F76" s="37" t="s">
        <v>2380</v>
      </c>
      <c r="G76" s="40" t="s">
        <v>2383</v>
      </c>
      <c r="H76" s="40" t="s">
        <v>2380</v>
      </c>
      <c r="I76" s="40" t="s">
        <v>2389</v>
      </c>
      <c r="J76" s="37" t="s">
        <v>2378</v>
      </c>
      <c r="M76" s="40" t="s">
        <v>2396</v>
      </c>
      <c r="N76" s="40" t="s">
        <v>2378</v>
      </c>
    </row>
    <row r="77" spans="3:14" x14ac:dyDescent="0.25">
      <c r="C77" s="40" t="s">
        <v>2378</v>
      </c>
      <c r="D77" s="40" t="s">
        <v>2380</v>
      </c>
      <c r="E77" s="40" t="s">
        <v>2380</v>
      </c>
      <c r="F77" s="37" t="s">
        <v>2380</v>
      </c>
      <c r="G77" s="40" t="s">
        <v>2383</v>
      </c>
      <c r="H77" s="40" t="s">
        <v>2383</v>
      </c>
      <c r="I77" s="40" t="s">
        <v>2389</v>
      </c>
      <c r="J77" s="37" t="s">
        <v>2380</v>
      </c>
      <c r="M77" s="40" t="s">
        <v>2396</v>
      </c>
      <c r="N77" s="40" t="s">
        <v>2383</v>
      </c>
    </row>
    <row r="78" spans="3:14" x14ac:dyDescent="0.25">
      <c r="C78" s="40" t="s">
        <v>2378</v>
      </c>
      <c r="D78" s="40" t="s">
        <v>2378</v>
      </c>
      <c r="E78" s="40" t="s">
        <v>2380</v>
      </c>
      <c r="F78" s="37" t="s">
        <v>2380</v>
      </c>
      <c r="G78" s="40" t="s">
        <v>2383</v>
      </c>
      <c r="H78" s="40" t="s">
        <v>2380</v>
      </c>
      <c r="I78" s="40" t="s">
        <v>2389</v>
      </c>
      <c r="J78" s="37" t="s">
        <v>2380</v>
      </c>
      <c r="M78" s="40" t="s">
        <v>2396</v>
      </c>
      <c r="N78" s="40" t="s">
        <v>2383</v>
      </c>
    </row>
    <row r="79" spans="3:14" x14ac:dyDescent="0.25">
      <c r="C79" s="40" t="s">
        <v>2378</v>
      </c>
      <c r="D79" s="40" t="s">
        <v>2378</v>
      </c>
      <c r="E79" s="40" t="s">
        <v>2380</v>
      </c>
      <c r="F79" s="37" t="s">
        <v>2380</v>
      </c>
      <c r="G79" s="40" t="s">
        <v>2383</v>
      </c>
      <c r="H79" s="40" t="s">
        <v>2380</v>
      </c>
      <c r="I79" s="40" t="s">
        <v>2389</v>
      </c>
      <c r="J79" s="37" t="s">
        <v>2383</v>
      </c>
      <c r="M79" s="40" t="s">
        <v>2396</v>
      </c>
      <c r="N79" s="40" t="s">
        <v>2383</v>
      </c>
    </row>
    <row r="80" spans="3:14" x14ac:dyDescent="0.25">
      <c r="C80" s="40" t="s">
        <v>2378</v>
      </c>
      <c r="D80" s="40" t="s">
        <v>2378</v>
      </c>
      <c r="E80" s="40" t="s">
        <v>2380</v>
      </c>
      <c r="F80" s="37" t="s">
        <v>2378</v>
      </c>
      <c r="G80" s="40" t="s">
        <v>2383</v>
      </c>
      <c r="H80" s="40" t="s">
        <v>2380</v>
      </c>
      <c r="I80" s="40" t="s">
        <v>2389</v>
      </c>
      <c r="J80" s="37" t="s">
        <v>2378</v>
      </c>
      <c r="M80" s="40" t="s">
        <v>2396</v>
      </c>
      <c r="N80" s="37" t="s">
        <v>2383</v>
      </c>
    </row>
    <row r="81" spans="3:14" x14ac:dyDescent="0.25">
      <c r="C81" s="40" t="s">
        <v>2378</v>
      </c>
      <c r="D81" s="40" t="s">
        <v>2378</v>
      </c>
      <c r="E81" s="40" t="s">
        <v>2380</v>
      </c>
      <c r="F81" s="37" t="s">
        <v>2380</v>
      </c>
      <c r="G81" s="40" t="s">
        <v>2383</v>
      </c>
      <c r="H81" s="40" t="s">
        <v>2383</v>
      </c>
      <c r="I81" s="40" t="s">
        <v>2389</v>
      </c>
      <c r="J81" s="37" t="s">
        <v>2376</v>
      </c>
      <c r="M81" s="40" t="s">
        <v>2396</v>
      </c>
      <c r="N81" s="37" t="s">
        <v>2378</v>
      </c>
    </row>
    <row r="82" spans="3:14" x14ac:dyDescent="0.25">
      <c r="C82" s="40" t="s">
        <v>2378</v>
      </c>
      <c r="D82" s="40" t="s">
        <v>2378</v>
      </c>
      <c r="E82" s="40" t="s">
        <v>2380</v>
      </c>
      <c r="F82" s="37" t="s">
        <v>2380</v>
      </c>
      <c r="G82" s="40" t="s">
        <v>2383</v>
      </c>
      <c r="H82" s="40" t="s">
        <v>2380</v>
      </c>
      <c r="I82" s="40" t="s">
        <v>2389</v>
      </c>
      <c r="J82" s="37" t="s">
        <v>2380</v>
      </c>
      <c r="M82" s="40" t="s">
        <v>2396</v>
      </c>
      <c r="N82" s="37" t="s">
        <v>2380</v>
      </c>
    </row>
    <row r="83" spans="3:14" x14ac:dyDescent="0.25">
      <c r="C83" s="40" t="s">
        <v>2378</v>
      </c>
      <c r="D83" s="40" t="s">
        <v>2378</v>
      </c>
      <c r="E83" s="40" t="s">
        <v>2380</v>
      </c>
      <c r="F83" s="40" t="s">
        <v>2376</v>
      </c>
      <c r="G83" s="40" t="s">
        <v>2383</v>
      </c>
      <c r="H83" s="40" t="s">
        <v>2383</v>
      </c>
      <c r="I83" s="40" t="s">
        <v>2389</v>
      </c>
      <c r="J83" s="37" t="s">
        <v>2378</v>
      </c>
      <c r="M83" s="40" t="s">
        <v>2396</v>
      </c>
      <c r="N83" s="37" t="s">
        <v>2376</v>
      </c>
    </row>
    <row r="84" spans="3:14" x14ac:dyDescent="0.25">
      <c r="C84" s="40" t="s">
        <v>2378</v>
      </c>
      <c r="D84" s="37" t="s">
        <v>2383</v>
      </c>
      <c r="E84" s="40" t="s">
        <v>2380</v>
      </c>
      <c r="F84" s="40" t="s">
        <v>2380</v>
      </c>
      <c r="G84" s="40" t="s">
        <v>2383</v>
      </c>
      <c r="H84" s="40" t="s">
        <v>2383</v>
      </c>
      <c r="I84" s="40" t="s">
        <v>2389</v>
      </c>
      <c r="J84" s="37" t="s">
        <v>2378</v>
      </c>
      <c r="M84" s="40" t="s">
        <v>2396</v>
      </c>
      <c r="N84" s="40" t="s">
        <v>2383</v>
      </c>
    </row>
    <row r="85" spans="3:14" x14ac:dyDescent="0.25">
      <c r="C85" s="40" t="s">
        <v>2378</v>
      </c>
      <c r="D85" s="37" t="s">
        <v>2378</v>
      </c>
      <c r="E85" s="40" t="s">
        <v>2380</v>
      </c>
      <c r="F85" s="40" t="s">
        <v>2380</v>
      </c>
      <c r="G85" s="40" t="s">
        <v>2383</v>
      </c>
      <c r="H85" s="40" t="s">
        <v>2383</v>
      </c>
      <c r="I85" s="40" t="s">
        <v>2389</v>
      </c>
      <c r="J85" s="37" t="s">
        <v>2378</v>
      </c>
      <c r="M85" s="40" t="s">
        <v>2396</v>
      </c>
      <c r="N85" s="37" t="s">
        <v>2380</v>
      </c>
    </row>
    <row r="86" spans="3:14" x14ac:dyDescent="0.25">
      <c r="C86" s="40" t="s">
        <v>2378</v>
      </c>
      <c r="D86" s="37" t="s">
        <v>2383</v>
      </c>
      <c r="E86" s="40" t="s">
        <v>2380</v>
      </c>
      <c r="F86" s="40" t="s">
        <v>2380</v>
      </c>
      <c r="G86" s="40" t="s">
        <v>2383</v>
      </c>
      <c r="H86" s="40" t="s">
        <v>2380</v>
      </c>
      <c r="I86" s="40" t="s">
        <v>2389</v>
      </c>
      <c r="J86" s="37" t="s">
        <v>2380</v>
      </c>
      <c r="M86" s="40" t="s">
        <v>2396</v>
      </c>
      <c r="N86" s="37" t="s">
        <v>2383</v>
      </c>
    </row>
    <row r="87" spans="3:14" x14ac:dyDescent="0.25">
      <c r="C87" s="40" t="s">
        <v>2378</v>
      </c>
      <c r="D87" s="40" t="s">
        <v>2383</v>
      </c>
      <c r="E87" s="40" t="s">
        <v>2380</v>
      </c>
      <c r="F87" s="40" t="s">
        <v>2380</v>
      </c>
      <c r="G87" s="40" t="s">
        <v>2383</v>
      </c>
      <c r="H87" s="40" t="s">
        <v>2383</v>
      </c>
      <c r="I87" s="40" t="s">
        <v>2389</v>
      </c>
      <c r="J87" s="37" t="s">
        <v>2380</v>
      </c>
      <c r="M87" s="40" t="s">
        <v>2396</v>
      </c>
      <c r="N87" s="40" t="s">
        <v>2383</v>
      </c>
    </row>
    <row r="88" spans="3:14" x14ac:dyDescent="0.25">
      <c r="C88" s="40" t="s">
        <v>2378</v>
      </c>
      <c r="D88" s="37" t="s">
        <v>2380</v>
      </c>
      <c r="E88" s="40" t="s">
        <v>2380</v>
      </c>
      <c r="F88" s="37" t="s">
        <v>2378</v>
      </c>
      <c r="G88" s="40" t="s">
        <v>2383</v>
      </c>
      <c r="H88" s="40" t="s">
        <v>2383</v>
      </c>
      <c r="I88" s="40" t="s">
        <v>2389</v>
      </c>
      <c r="J88" s="37" t="s">
        <v>2380</v>
      </c>
      <c r="M88" s="40" t="s">
        <v>2396</v>
      </c>
      <c r="N88" s="40" t="s">
        <v>2383</v>
      </c>
    </row>
    <row r="89" spans="3:14" x14ac:dyDescent="0.25">
      <c r="C89" s="40" t="s">
        <v>2378</v>
      </c>
      <c r="D89" s="40" t="s">
        <v>2378</v>
      </c>
      <c r="E89" s="40" t="s">
        <v>2380</v>
      </c>
      <c r="F89" s="40" t="s">
        <v>2380</v>
      </c>
      <c r="G89" s="40" t="s">
        <v>2383</v>
      </c>
      <c r="H89" s="40" t="s">
        <v>2383</v>
      </c>
      <c r="I89" s="40" t="s">
        <v>2389</v>
      </c>
      <c r="J89" s="37" t="s">
        <v>2380</v>
      </c>
      <c r="M89" s="40" t="s">
        <v>2396</v>
      </c>
      <c r="N89" s="40" t="s">
        <v>2380</v>
      </c>
    </row>
    <row r="90" spans="3:14" x14ac:dyDescent="0.25">
      <c r="C90" s="40" t="s">
        <v>2378</v>
      </c>
      <c r="D90" s="40" t="s">
        <v>2383</v>
      </c>
      <c r="E90" s="40" t="s">
        <v>2380</v>
      </c>
      <c r="F90" s="40" t="s">
        <v>2380</v>
      </c>
      <c r="G90" s="40" t="s">
        <v>2383</v>
      </c>
      <c r="H90" s="40" t="s">
        <v>2383</v>
      </c>
      <c r="I90" s="40" t="s">
        <v>2389</v>
      </c>
      <c r="J90" s="37" t="s">
        <v>2378</v>
      </c>
      <c r="M90" s="40" t="s">
        <v>2396</v>
      </c>
      <c r="N90" s="40" t="s">
        <v>2380</v>
      </c>
    </row>
    <row r="91" spans="3:14" x14ac:dyDescent="0.25">
      <c r="C91" s="40" t="s">
        <v>2378</v>
      </c>
      <c r="D91" s="40" t="s">
        <v>2378</v>
      </c>
      <c r="E91" s="40" t="s">
        <v>2380</v>
      </c>
      <c r="F91" s="37" t="s">
        <v>2378</v>
      </c>
      <c r="G91" s="40" t="s">
        <v>2383</v>
      </c>
      <c r="H91" s="40" t="s">
        <v>2380</v>
      </c>
      <c r="I91" s="40" t="s">
        <v>2389</v>
      </c>
      <c r="J91" s="37" t="s">
        <v>2376</v>
      </c>
      <c r="M91" s="40" t="s">
        <v>2396</v>
      </c>
      <c r="N91" s="40" t="s">
        <v>2380</v>
      </c>
    </row>
    <row r="92" spans="3:14" x14ac:dyDescent="0.25">
      <c r="C92" s="40" t="s">
        <v>2378</v>
      </c>
      <c r="D92" s="40" t="s">
        <v>2383</v>
      </c>
      <c r="E92" s="40" t="s">
        <v>2380</v>
      </c>
      <c r="F92" s="37" t="s">
        <v>2378</v>
      </c>
      <c r="G92" s="40" t="s">
        <v>2383</v>
      </c>
      <c r="H92" s="40" t="s">
        <v>2383</v>
      </c>
      <c r="I92" s="40" t="s">
        <v>2389</v>
      </c>
      <c r="J92" s="37" t="s">
        <v>2378</v>
      </c>
      <c r="M92" s="40" t="s">
        <v>2396</v>
      </c>
      <c r="N92" s="40" t="s">
        <v>2380</v>
      </c>
    </row>
    <row r="93" spans="3:14" x14ac:dyDescent="0.25">
      <c r="C93" s="40" t="s">
        <v>2378</v>
      </c>
      <c r="D93" s="40" t="s">
        <v>2380</v>
      </c>
      <c r="G93" s="40" t="s">
        <v>2383</v>
      </c>
      <c r="H93" s="40" t="s">
        <v>2380</v>
      </c>
      <c r="I93" s="40" t="s">
        <v>2389</v>
      </c>
      <c r="J93" s="37" t="s">
        <v>2378</v>
      </c>
      <c r="M93" s="40" t="s">
        <v>2396</v>
      </c>
      <c r="N93" s="40" t="s">
        <v>2378</v>
      </c>
    </row>
    <row r="94" spans="3:14" x14ac:dyDescent="0.25">
      <c r="C94" s="40" t="s">
        <v>2378</v>
      </c>
      <c r="D94" s="40" t="s">
        <v>2380</v>
      </c>
      <c r="G94" s="40" t="s">
        <v>2383</v>
      </c>
      <c r="H94" s="40" t="s">
        <v>2380</v>
      </c>
      <c r="I94" s="40" t="s">
        <v>2389</v>
      </c>
      <c r="J94" s="37" t="s">
        <v>2378</v>
      </c>
      <c r="M94" s="40" t="s">
        <v>2396</v>
      </c>
      <c r="N94" s="40" t="s">
        <v>2383</v>
      </c>
    </row>
    <row r="95" spans="3:14" x14ac:dyDescent="0.25">
      <c r="C95" s="40" t="s">
        <v>2378</v>
      </c>
      <c r="D95" s="40" t="s">
        <v>2380</v>
      </c>
      <c r="G95" s="40" t="s">
        <v>2383</v>
      </c>
      <c r="H95" s="40" t="s">
        <v>2383</v>
      </c>
      <c r="I95" s="40" t="s">
        <v>2389</v>
      </c>
      <c r="J95" s="37" t="s">
        <v>2378</v>
      </c>
      <c r="M95" s="40" t="s">
        <v>2396</v>
      </c>
      <c r="N95" s="40" t="s">
        <v>2383</v>
      </c>
    </row>
    <row r="96" spans="3:14" x14ac:dyDescent="0.25">
      <c r="C96" s="40" t="s">
        <v>2378</v>
      </c>
      <c r="D96" s="40" t="s">
        <v>2378</v>
      </c>
      <c r="G96" s="40" t="s">
        <v>2383</v>
      </c>
      <c r="H96" s="40" t="s">
        <v>2380</v>
      </c>
      <c r="I96" s="40" t="s">
        <v>2389</v>
      </c>
      <c r="J96" s="37" t="s">
        <v>2378</v>
      </c>
      <c r="M96" s="40" t="s">
        <v>2396</v>
      </c>
      <c r="N96" s="40" t="s">
        <v>2383</v>
      </c>
    </row>
    <row r="97" spans="3:14" x14ac:dyDescent="0.25">
      <c r="C97" s="40" t="s">
        <v>2378</v>
      </c>
      <c r="D97" s="40" t="s">
        <v>2378</v>
      </c>
      <c r="G97" s="40" t="s">
        <v>2383</v>
      </c>
      <c r="H97" s="40" t="s">
        <v>2383</v>
      </c>
      <c r="I97" s="40" t="s">
        <v>2389</v>
      </c>
      <c r="J97" s="37" t="s">
        <v>2378</v>
      </c>
      <c r="M97" s="40" t="s">
        <v>2396</v>
      </c>
      <c r="N97" s="40" t="s">
        <v>2383</v>
      </c>
    </row>
    <row r="98" spans="3:14" x14ac:dyDescent="0.25">
      <c r="C98" s="40" t="s">
        <v>2378</v>
      </c>
      <c r="D98" s="40" t="s">
        <v>2380</v>
      </c>
      <c r="G98" s="40" t="s">
        <v>2383</v>
      </c>
      <c r="H98" s="40" t="s">
        <v>2383</v>
      </c>
      <c r="I98" s="40" t="s">
        <v>2389</v>
      </c>
      <c r="J98" s="37" t="s">
        <v>2380</v>
      </c>
      <c r="M98" s="40" t="s">
        <v>2396</v>
      </c>
      <c r="N98" s="40" t="s">
        <v>2383</v>
      </c>
    </row>
    <row r="99" spans="3:14" x14ac:dyDescent="0.25">
      <c r="C99" s="40" t="s">
        <v>2378</v>
      </c>
      <c r="D99" s="40" t="s">
        <v>2378</v>
      </c>
      <c r="G99" s="40" t="s">
        <v>2383</v>
      </c>
      <c r="H99" s="40" t="s">
        <v>2380</v>
      </c>
      <c r="I99" s="40" t="s">
        <v>2389</v>
      </c>
      <c r="J99" s="40" t="s">
        <v>2378</v>
      </c>
      <c r="M99" s="40" t="s">
        <v>2396</v>
      </c>
      <c r="N99" s="40" t="s">
        <v>2383</v>
      </c>
    </row>
    <row r="100" spans="3:14" x14ac:dyDescent="0.25">
      <c r="C100" s="40" t="s">
        <v>2378</v>
      </c>
      <c r="D100" s="40" t="s">
        <v>2378</v>
      </c>
      <c r="G100" s="40" t="s">
        <v>2383</v>
      </c>
      <c r="H100" s="40" t="s">
        <v>2383</v>
      </c>
      <c r="I100" s="40" t="s">
        <v>2389</v>
      </c>
      <c r="J100" s="40" t="s">
        <v>2378</v>
      </c>
      <c r="M100" s="40" t="s">
        <v>2396</v>
      </c>
      <c r="N100" s="40" t="s">
        <v>2380</v>
      </c>
    </row>
    <row r="101" spans="3:14" x14ac:dyDescent="0.25">
      <c r="C101" s="40" t="s">
        <v>2378</v>
      </c>
      <c r="D101" s="40" t="s">
        <v>2378</v>
      </c>
      <c r="G101" s="40" t="s">
        <v>2383</v>
      </c>
      <c r="H101" s="40" t="s">
        <v>2378</v>
      </c>
      <c r="I101" s="40" t="s">
        <v>2389</v>
      </c>
      <c r="J101" s="37" t="s">
        <v>2378</v>
      </c>
      <c r="M101" s="40" t="s">
        <v>2396</v>
      </c>
      <c r="N101" s="40" t="s">
        <v>2380</v>
      </c>
    </row>
    <row r="102" spans="3:14" x14ac:dyDescent="0.25">
      <c r="C102" s="40" t="s">
        <v>2378</v>
      </c>
      <c r="D102" s="40" t="s">
        <v>2378</v>
      </c>
      <c r="G102" s="40" t="s">
        <v>2383</v>
      </c>
      <c r="H102" s="40" t="s">
        <v>2380</v>
      </c>
      <c r="I102" s="40" t="s">
        <v>2389</v>
      </c>
      <c r="J102" s="37" t="s">
        <v>2378</v>
      </c>
      <c r="M102" s="40" t="s">
        <v>2396</v>
      </c>
      <c r="N102" s="40" t="s">
        <v>2380</v>
      </c>
    </row>
    <row r="103" spans="3:14" x14ac:dyDescent="0.25">
      <c r="C103" s="40" t="s">
        <v>2378</v>
      </c>
      <c r="D103" s="40" t="s">
        <v>2380</v>
      </c>
      <c r="G103" s="40" t="s">
        <v>2383</v>
      </c>
      <c r="H103" s="40" t="s">
        <v>2378</v>
      </c>
      <c r="I103" s="40" t="s">
        <v>2389</v>
      </c>
      <c r="J103" s="40" t="s">
        <v>2380</v>
      </c>
      <c r="M103" s="40" t="s">
        <v>2396</v>
      </c>
      <c r="N103" s="40" t="s">
        <v>2380</v>
      </c>
    </row>
    <row r="104" spans="3:14" x14ac:dyDescent="0.25">
      <c r="C104" s="40" t="s">
        <v>2378</v>
      </c>
      <c r="D104" s="40" t="s">
        <v>2380</v>
      </c>
      <c r="G104" s="40" t="s">
        <v>2383</v>
      </c>
      <c r="H104" s="40" t="s">
        <v>2380</v>
      </c>
      <c r="I104" s="40" t="s">
        <v>2389</v>
      </c>
      <c r="J104" s="37" t="s">
        <v>2378</v>
      </c>
      <c r="M104" s="40" t="s">
        <v>2396</v>
      </c>
      <c r="N104" s="40" t="s">
        <v>2383</v>
      </c>
    </row>
    <row r="105" spans="3:14" x14ac:dyDescent="0.25">
      <c r="C105" s="40" t="s">
        <v>2378</v>
      </c>
      <c r="D105" s="40" t="s">
        <v>2378</v>
      </c>
      <c r="G105" s="40" t="s">
        <v>2383</v>
      </c>
      <c r="H105" s="40" t="s">
        <v>2383</v>
      </c>
      <c r="I105" s="40" t="s">
        <v>2389</v>
      </c>
      <c r="J105" s="37" t="s">
        <v>2380</v>
      </c>
      <c r="M105" s="40" t="s">
        <v>2396</v>
      </c>
      <c r="N105" s="40" t="s">
        <v>2378</v>
      </c>
    </row>
    <row r="106" spans="3:14" x14ac:dyDescent="0.25">
      <c r="C106" s="40" t="s">
        <v>2378</v>
      </c>
      <c r="D106" s="40" t="s">
        <v>2380</v>
      </c>
      <c r="G106" s="40" t="s">
        <v>2383</v>
      </c>
      <c r="H106" s="40" t="s">
        <v>2380</v>
      </c>
      <c r="I106" s="40" t="s">
        <v>2389</v>
      </c>
      <c r="J106" s="37" t="s">
        <v>2380</v>
      </c>
      <c r="M106" s="40" t="s">
        <v>2396</v>
      </c>
      <c r="N106" s="40" t="s">
        <v>2378</v>
      </c>
    </row>
    <row r="107" spans="3:14" x14ac:dyDescent="0.25">
      <c r="C107" s="40" t="s">
        <v>2378</v>
      </c>
      <c r="D107" s="40" t="s">
        <v>2378</v>
      </c>
      <c r="G107" s="40" t="s">
        <v>2383</v>
      </c>
      <c r="H107" s="40" t="s">
        <v>2383</v>
      </c>
      <c r="I107" s="40" t="s">
        <v>2389</v>
      </c>
      <c r="J107" s="37" t="s">
        <v>2378</v>
      </c>
      <c r="M107" s="40" t="s">
        <v>2396</v>
      </c>
      <c r="N107" s="37" t="s">
        <v>2380</v>
      </c>
    </row>
    <row r="108" spans="3:14" x14ac:dyDescent="0.25">
      <c r="C108" s="40" t="s">
        <v>2378</v>
      </c>
      <c r="D108" s="40" t="s">
        <v>2378</v>
      </c>
      <c r="G108" s="40" t="s">
        <v>2383</v>
      </c>
      <c r="H108" s="40" t="s">
        <v>2383</v>
      </c>
      <c r="I108" s="40" t="s">
        <v>2389</v>
      </c>
      <c r="J108" s="37" t="s">
        <v>2378</v>
      </c>
      <c r="M108" s="40" t="s">
        <v>2396</v>
      </c>
      <c r="N108" s="37" t="s">
        <v>2380</v>
      </c>
    </row>
    <row r="109" spans="3:14" x14ac:dyDescent="0.25">
      <c r="C109" s="40" t="s">
        <v>2378</v>
      </c>
      <c r="D109" s="40" t="s">
        <v>2378</v>
      </c>
      <c r="G109" s="40" t="s">
        <v>2383</v>
      </c>
      <c r="H109" s="40" t="s">
        <v>2383</v>
      </c>
      <c r="I109" s="40" t="s">
        <v>2389</v>
      </c>
      <c r="J109" s="37" t="s">
        <v>2380</v>
      </c>
      <c r="M109" s="40" t="s">
        <v>2396</v>
      </c>
      <c r="N109" s="37" t="s">
        <v>2380</v>
      </c>
    </row>
    <row r="110" spans="3:14" x14ac:dyDescent="0.25">
      <c r="C110" s="40" t="s">
        <v>2378</v>
      </c>
      <c r="D110" s="40" t="s">
        <v>2380</v>
      </c>
      <c r="G110" s="40" t="s">
        <v>2383</v>
      </c>
      <c r="H110" s="37" t="s">
        <v>2383</v>
      </c>
      <c r="I110" s="40" t="s">
        <v>2389</v>
      </c>
      <c r="J110" s="37" t="s">
        <v>2380</v>
      </c>
      <c r="M110" s="40" t="s">
        <v>2396</v>
      </c>
      <c r="N110" s="37" t="s">
        <v>2378</v>
      </c>
    </row>
    <row r="111" spans="3:14" x14ac:dyDescent="0.25">
      <c r="C111" s="40" t="s">
        <v>2378</v>
      </c>
      <c r="D111" s="40" t="s">
        <v>2378</v>
      </c>
      <c r="G111" s="40" t="s">
        <v>2383</v>
      </c>
      <c r="H111" s="40" t="s">
        <v>2383</v>
      </c>
      <c r="I111" s="40" t="s">
        <v>2389</v>
      </c>
      <c r="J111" s="37" t="s">
        <v>2380</v>
      </c>
      <c r="M111" s="40" t="s">
        <v>2396</v>
      </c>
      <c r="N111" s="37" t="s">
        <v>2383</v>
      </c>
    </row>
    <row r="112" spans="3:14" x14ac:dyDescent="0.25">
      <c r="C112" s="40" t="s">
        <v>2378</v>
      </c>
      <c r="D112" s="40" t="s">
        <v>2378</v>
      </c>
      <c r="G112" s="40" t="s">
        <v>2383</v>
      </c>
      <c r="H112" s="40" t="s">
        <v>2383</v>
      </c>
      <c r="I112" s="40" t="s">
        <v>2389</v>
      </c>
      <c r="J112" s="37" t="s">
        <v>2380</v>
      </c>
      <c r="M112" s="40" t="s">
        <v>2396</v>
      </c>
      <c r="N112" s="37" t="s">
        <v>2380</v>
      </c>
    </row>
    <row r="113" spans="3:14" x14ac:dyDescent="0.25">
      <c r="C113" s="40" t="s">
        <v>2378</v>
      </c>
      <c r="D113" s="40" t="s">
        <v>2378</v>
      </c>
      <c r="G113" s="40" t="s">
        <v>2383</v>
      </c>
      <c r="H113" s="40" t="s">
        <v>2383</v>
      </c>
      <c r="I113" s="40" t="s">
        <v>2389</v>
      </c>
      <c r="J113" s="37" t="s">
        <v>2380</v>
      </c>
      <c r="M113" s="40" t="s">
        <v>2396</v>
      </c>
      <c r="N113" s="37" t="s">
        <v>2383</v>
      </c>
    </row>
    <row r="114" spans="3:14" x14ac:dyDescent="0.25">
      <c r="C114" s="40" t="s">
        <v>2378</v>
      </c>
      <c r="D114" s="40" t="s">
        <v>2378</v>
      </c>
      <c r="G114" s="40" t="s">
        <v>2383</v>
      </c>
      <c r="H114" s="40" t="s">
        <v>2383</v>
      </c>
      <c r="I114" s="40" t="s">
        <v>2389</v>
      </c>
      <c r="J114" s="37" t="s">
        <v>2378</v>
      </c>
      <c r="M114" s="40" t="s">
        <v>2396</v>
      </c>
      <c r="N114" s="37" t="s">
        <v>2383</v>
      </c>
    </row>
    <row r="115" spans="3:14" x14ac:dyDescent="0.25">
      <c r="C115" s="40" t="s">
        <v>2378</v>
      </c>
      <c r="D115" s="40" t="s">
        <v>2380</v>
      </c>
      <c r="G115" s="40" t="s">
        <v>2383</v>
      </c>
      <c r="H115" s="40" t="s">
        <v>2380</v>
      </c>
      <c r="I115" s="40" t="s">
        <v>2389</v>
      </c>
      <c r="J115" s="37" t="s">
        <v>2378</v>
      </c>
      <c r="M115" s="40" t="s">
        <v>2396</v>
      </c>
      <c r="N115" s="37" t="s">
        <v>2378</v>
      </c>
    </row>
    <row r="116" spans="3:14" x14ac:dyDescent="0.25">
      <c r="C116" s="40" t="s">
        <v>2378</v>
      </c>
      <c r="D116" s="40" t="s">
        <v>2380</v>
      </c>
      <c r="G116" s="40" t="s">
        <v>2383</v>
      </c>
      <c r="H116" s="40" t="s">
        <v>2380</v>
      </c>
      <c r="I116" s="40" t="s">
        <v>2389</v>
      </c>
      <c r="J116" s="37" t="s">
        <v>2378</v>
      </c>
      <c r="M116" s="40" t="s">
        <v>2396</v>
      </c>
      <c r="N116" s="37" t="s">
        <v>2378</v>
      </c>
    </row>
    <row r="117" spans="3:14" x14ac:dyDescent="0.25">
      <c r="C117" s="40" t="s">
        <v>2378</v>
      </c>
      <c r="D117" s="37" t="s">
        <v>2380</v>
      </c>
      <c r="G117" s="40" t="s">
        <v>2383</v>
      </c>
      <c r="H117" s="40" t="s">
        <v>2383</v>
      </c>
      <c r="I117" s="40" t="s">
        <v>2389</v>
      </c>
      <c r="J117" s="48" t="s">
        <v>2380</v>
      </c>
      <c r="M117" s="40" t="s">
        <v>2396</v>
      </c>
      <c r="N117" s="37" t="s">
        <v>2378</v>
      </c>
    </row>
    <row r="118" spans="3:14" x14ac:dyDescent="0.25">
      <c r="C118" s="40" t="s">
        <v>2378</v>
      </c>
      <c r="D118" s="37" t="s">
        <v>2380</v>
      </c>
      <c r="G118" s="40" t="s">
        <v>2383</v>
      </c>
      <c r="H118" s="40" t="s">
        <v>2383</v>
      </c>
      <c r="I118" s="40" t="s">
        <v>2389</v>
      </c>
      <c r="J118" s="48" t="s">
        <v>2380</v>
      </c>
      <c r="M118" s="40" t="s">
        <v>2396</v>
      </c>
      <c r="N118" s="37" t="s">
        <v>2378</v>
      </c>
    </row>
    <row r="119" spans="3:14" x14ac:dyDescent="0.25">
      <c r="C119" s="40" t="s">
        <v>2378</v>
      </c>
      <c r="D119" s="37" t="s">
        <v>2380</v>
      </c>
      <c r="G119" s="40" t="s">
        <v>2383</v>
      </c>
      <c r="H119" s="40" t="s">
        <v>2380</v>
      </c>
      <c r="I119" s="40" t="s">
        <v>2389</v>
      </c>
      <c r="J119" s="48" t="s">
        <v>2383</v>
      </c>
      <c r="M119" s="40" t="s">
        <v>2396</v>
      </c>
      <c r="N119" s="37" t="s">
        <v>2378</v>
      </c>
    </row>
    <row r="120" spans="3:14" x14ac:dyDescent="0.25">
      <c r="C120" s="40" t="s">
        <v>2378</v>
      </c>
      <c r="D120" s="37" t="s">
        <v>2380</v>
      </c>
      <c r="G120" s="40" t="s">
        <v>2383</v>
      </c>
      <c r="H120" s="40" t="s">
        <v>2383</v>
      </c>
      <c r="I120" s="40" t="s">
        <v>2389</v>
      </c>
      <c r="J120" s="48" t="s">
        <v>2383</v>
      </c>
      <c r="M120" s="40" t="s">
        <v>2396</v>
      </c>
      <c r="N120" s="37" t="s">
        <v>2378</v>
      </c>
    </row>
    <row r="121" spans="3:14" x14ac:dyDescent="0.25">
      <c r="C121" s="40" t="s">
        <v>2378</v>
      </c>
      <c r="D121" s="37" t="s">
        <v>2380</v>
      </c>
      <c r="G121" s="40" t="s">
        <v>2383</v>
      </c>
      <c r="H121" s="40" t="s">
        <v>2383</v>
      </c>
      <c r="I121" s="40" t="s">
        <v>2389</v>
      </c>
      <c r="J121" s="48" t="s">
        <v>2380</v>
      </c>
      <c r="M121" s="40" t="s">
        <v>2396</v>
      </c>
      <c r="N121" s="37" t="s">
        <v>2378</v>
      </c>
    </row>
    <row r="122" spans="3:14" x14ac:dyDescent="0.25">
      <c r="C122" s="40" t="s">
        <v>2378</v>
      </c>
      <c r="D122" s="37" t="s">
        <v>2380</v>
      </c>
      <c r="G122" s="40" t="s">
        <v>2383</v>
      </c>
      <c r="H122" s="40" t="s">
        <v>2380</v>
      </c>
      <c r="I122" s="40" t="s">
        <v>2389</v>
      </c>
      <c r="J122" s="48" t="s">
        <v>2380</v>
      </c>
      <c r="M122" s="40" t="s">
        <v>2396</v>
      </c>
      <c r="N122" s="37" t="s">
        <v>2378</v>
      </c>
    </row>
    <row r="123" spans="3:14" x14ac:dyDescent="0.25">
      <c r="C123" s="40" t="s">
        <v>2378</v>
      </c>
      <c r="D123" s="37" t="s">
        <v>2378</v>
      </c>
      <c r="G123" s="40" t="s">
        <v>2383</v>
      </c>
      <c r="H123" s="40" t="s">
        <v>2383</v>
      </c>
      <c r="I123" s="40" t="s">
        <v>2389</v>
      </c>
      <c r="J123" s="48" t="s">
        <v>2380</v>
      </c>
      <c r="M123" s="40" t="s">
        <v>2396</v>
      </c>
      <c r="N123" s="37" t="s">
        <v>2378</v>
      </c>
    </row>
    <row r="124" spans="3:14" x14ac:dyDescent="0.25">
      <c r="C124" s="40" t="s">
        <v>2378</v>
      </c>
      <c r="D124" s="37" t="s">
        <v>2380</v>
      </c>
      <c r="G124" s="40" t="s">
        <v>2383</v>
      </c>
      <c r="H124" s="40" t="s">
        <v>2383</v>
      </c>
      <c r="I124" s="40" t="s">
        <v>2389</v>
      </c>
      <c r="J124" s="48" t="s">
        <v>2380</v>
      </c>
      <c r="M124" s="40" t="s">
        <v>2396</v>
      </c>
      <c r="N124" s="37" t="s">
        <v>2378</v>
      </c>
    </row>
    <row r="125" spans="3:14" x14ac:dyDescent="0.25">
      <c r="C125" s="40" t="s">
        <v>2378</v>
      </c>
      <c r="D125" s="37" t="s">
        <v>2380</v>
      </c>
      <c r="G125" s="40" t="s">
        <v>2383</v>
      </c>
      <c r="H125" s="40" t="s">
        <v>2380</v>
      </c>
      <c r="I125" s="40" t="s">
        <v>2389</v>
      </c>
      <c r="J125" s="48" t="s">
        <v>2380</v>
      </c>
      <c r="M125" s="40" t="s">
        <v>2396</v>
      </c>
      <c r="N125" s="37" t="s">
        <v>2378</v>
      </c>
    </row>
    <row r="126" spans="3:14" x14ac:dyDescent="0.25">
      <c r="C126" s="40" t="s">
        <v>2378</v>
      </c>
      <c r="D126" s="37" t="s">
        <v>2378</v>
      </c>
      <c r="G126" s="40" t="s">
        <v>2383</v>
      </c>
      <c r="H126" s="40" t="s">
        <v>2380</v>
      </c>
      <c r="I126" s="40" t="s">
        <v>2389</v>
      </c>
      <c r="J126" s="48" t="s">
        <v>2383</v>
      </c>
      <c r="M126" s="40" t="s">
        <v>2396</v>
      </c>
      <c r="N126" s="37" t="s">
        <v>2378</v>
      </c>
    </row>
    <row r="127" spans="3:14" x14ac:dyDescent="0.25">
      <c r="C127" s="40" t="s">
        <v>2378</v>
      </c>
      <c r="D127" s="37" t="s">
        <v>2378</v>
      </c>
      <c r="G127" s="40" t="s">
        <v>2383</v>
      </c>
      <c r="H127" s="40" t="s">
        <v>2378</v>
      </c>
      <c r="I127" s="40" t="s">
        <v>2389</v>
      </c>
      <c r="J127" s="48" t="s">
        <v>2383</v>
      </c>
      <c r="M127" s="40" t="s">
        <v>2396</v>
      </c>
      <c r="N127" s="37" t="s">
        <v>2383</v>
      </c>
    </row>
    <row r="128" spans="3:14" x14ac:dyDescent="0.25">
      <c r="C128" s="40" t="s">
        <v>2378</v>
      </c>
      <c r="D128" s="37" t="s">
        <v>2380</v>
      </c>
      <c r="G128" s="40" t="s">
        <v>2383</v>
      </c>
      <c r="H128" s="40" t="s">
        <v>2383</v>
      </c>
      <c r="I128" s="40" t="s">
        <v>2389</v>
      </c>
      <c r="J128" s="48" t="s">
        <v>2380</v>
      </c>
      <c r="M128" s="40" t="s">
        <v>2396</v>
      </c>
      <c r="N128" s="37" t="s">
        <v>2380</v>
      </c>
    </row>
    <row r="129" spans="3:14" x14ac:dyDescent="0.25">
      <c r="C129" s="40" t="s">
        <v>2378</v>
      </c>
      <c r="D129" s="37" t="s">
        <v>2378</v>
      </c>
      <c r="G129" s="40" t="s">
        <v>2383</v>
      </c>
      <c r="H129" s="40" t="s">
        <v>2378</v>
      </c>
      <c r="I129" s="40" t="s">
        <v>2389</v>
      </c>
      <c r="J129" s="48" t="s">
        <v>2378</v>
      </c>
      <c r="M129" s="40" t="s">
        <v>2396</v>
      </c>
      <c r="N129" s="37" t="s">
        <v>2380</v>
      </c>
    </row>
    <row r="130" spans="3:14" x14ac:dyDescent="0.25">
      <c r="C130" s="40" t="s">
        <v>2378</v>
      </c>
      <c r="D130" s="40" t="s">
        <v>2380</v>
      </c>
      <c r="G130" s="40" t="s">
        <v>2383</v>
      </c>
      <c r="H130" s="40" t="s">
        <v>2380</v>
      </c>
      <c r="M130" s="40" t="s">
        <v>2396</v>
      </c>
      <c r="N130" s="37" t="s">
        <v>2383</v>
      </c>
    </row>
    <row r="131" spans="3:14" x14ac:dyDescent="0.25">
      <c r="C131" s="40" t="s">
        <v>2378</v>
      </c>
      <c r="D131" s="40" t="s">
        <v>2380</v>
      </c>
      <c r="G131" s="40" t="s">
        <v>2383</v>
      </c>
      <c r="H131" s="40" t="s">
        <v>2380</v>
      </c>
      <c r="M131" s="40" t="s">
        <v>2396</v>
      </c>
      <c r="N131" s="37" t="s">
        <v>2380</v>
      </c>
    </row>
    <row r="132" spans="3:14" x14ac:dyDescent="0.25">
      <c r="C132" s="40" t="s">
        <v>2378</v>
      </c>
      <c r="D132" s="40" t="s">
        <v>2380</v>
      </c>
      <c r="G132" s="40" t="s">
        <v>2383</v>
      </c>
      <c r="H132" s="40" t="s">
        <v>2380</v>
      </c>
      <c r="M132" s="40" t="s">
        <v>2396</v>
      </c>
      <c r="N132" s="37" t="s">
        <v>2378</v>
      </c>
    </row>
    <row r="133" spans="3:14" x14ac:dyDescent="0.25">
      <c r="C133" s="40" t="s">
        <v>2378</v>
      </c>
      <c r="D133" s="40" t="s">
        <v>2378</v>
      </c>
      <c r="G133" s="40" t="s">
        <v>2383</v>
      </c>
      <c r="H133" s="40" t="s">
        <v>2378</v>
      </c>
      <c r="M133" s="40" t="s">
        <v>2396</v>
      </c>
      <c r="N133" s="37" t="s">
        <v>2380</v>
      </c>
    </row>
    <row r="134" spans="3:14" x14ac:dyDescent="0.25">
      <c r="C134" s="40" t="s">
        <v>2378</v>
      </c>
      <c r="D134" s="40" t="s">
        <v>2378</v>
      </c>
      <c r="G134" s="40" t="s">
        <v>2383</v>
      </c>
      <c r="H134" s="40" t="s">
        <v>2383</v>
      </c>
      <c r="M134" s="40" t="s">
        <v>2396</v>
      </c>
      <c r="N134" s="37" t="s">
        <v>2380</v>
      </c>
    </row>
    <row r="135" spans="3:14" x14ac:dyDescent="0.25">
      <c r="C135" s="40" t="s">
        <v>2378</v>
      </c>
      <c r="D135" s="40" t="s">
        <v>2378</v>
      </c>
      <c r="G135" s="40" t="s">
        <v>2383</v>
      </c>
      <c r="H135" s="40" t="s">
        <v>2380</v>
      </c>
      <c r="M135" s="40" t="s">
        <v>2396</v>
      </c>
      <c r="N135" s="37" t="s">
        <v>2380</v>
      </c>
    </row>
    <row r="136" spans="3:14" x14ac:dyDescent="0.25">
      <c r="C136" s="40" t="s">
        <v>2378</v>
      </c>
      <c r="D136" s="40" t="s">
        <v>2380</v>
      </c>
      <c r="G136" s="40" t="s">
        <v>2383</v>
      </c>
      <c r="H136" s="40" t="s">
        <v>2380</v>
      </c>
      <c r="M136" s="40" t="s">
        <v>2396</v>
      </c>
      <c r="N136" s="37" t="s">
        <v>2380</v>
      </c>
    </row>
    <row r="137" spans="3:14" x14ac:dyDescent="0.25">
      <c r="C137" s="40" t="s">
        <v>2378</v>
      </c>
      <c r="D137" s="40" t="s">
        <v>2378</v>
      </c>
      <c r="G137" s="40" t="s">
        <v>2383</v>
      </c>
      <c r="H137" s="40" t="s">
        <v>2380</v>
      </c>
      <c r="M137" s="40" t="s">
        <v>2396</v>
      </c>
      <c r="N137" s="37" t="s">
        <v>2380</v>
      </c>
    </row>
    <row r="138" spans="3:14" x14ac:dyDescent="0.25">
      <c r="C138" s="40" t="s">
        <v>2378</v>
      </c>
      <c r="D138" s="40" t="s">
        <v>2380</v>
      </c>
      <c r="G138" s="40" t="s">
        <v>2383</v>
      </c>
      <c r="H138" s="40" t="s">
        <v>2380</v>
      </c>
      <c r="M138" s="40" t="s">
        <v>2396</v>
      </c>
      <c r="N138" s="37" t="s">
        <v>2378</v>
      </c>
    </row>
    <row r="139" spans="3:14" x14ac:dyDescent="0.25">
      <c r="C139" s="40" t="s">
        <v>2378</v>
      </c>
      <c r="D139" s="40" t="s">
        <v>2378</v>
      </c>
      <c r="G139" s="40" t="s">
        <v>2383</v>
      </c>
      <c r="H139" s="40" t="s">
        <v>2380</v>
      </c>
      <c r="M139" s="40" t="s">
        <v>2396</v>
      </c>
      <c r="N139" s="37" t="s">
        <v>2380</v>
      </c>
    </row>
    <row r="140" spans="3:14" x14ac:dyDescent="0.25">
      <c r="C140" s="40" t="s">
        <v>2378</v>
      </c>
      <c r="D140" s="40" t="s">
        <v>2380</v>
      </c>
      <c r="G140" s="40" t="s">
        <v>2383</v>
      </c>
      <c r="H140" s="40" t="s">
        <v>2380</v>
      </c>
      <c r="M140" s="40" t="s">
        <v>2396</v>
      </c>
      <c r="N140" s="37" t="s">
        <v>2378</v>
      </c>
    </row>
    <row r="141" spans="3:14" x14ac:dyDescent="0.25">
      <c r="C141" s="40" t="s">
        <v>2378</v>
      </c>
      <c r="D141" s="37" t="s">
        <v>2378</v>
      </c>
      <c r="G141" s="40" t="s">
        <v>2383</v>
      </c>
      <c r="H141" s="40" t="s">
        <v>2380</v>
      </c>
      <c r="M141" s="40" t="s">
        <v>2396</v>
      </c>
      <c r="N141" s="37" t="s">
        <v>2380</v>
      </c>
    </row>
    <row r="142" spans="3:14" x14ac:dyDescent="0.25">
      <c r="C142" s="40" t="s">
        <v>2378</v>
      </c>
      <c r="D142" s="37" t="s">
        <v>2378</v>
      </c>
      <c r="G142" s="40" t="s">
        <v>2383</v>
      </c>
      <c r="H142" s="40" t="s">
        <v>2380</v>
      </c>
      <c r="M142" s="40" t="s">
        <v>2396</v>
      </c>
      <c r="N142" s="40" t="s">
        <v>2380</v>
      </c>
    </row>
    <row r="143" spans="3:14" x14ac:dyDescent="0.25">
      <c r="C143" s="40" t="s">
        <v>2378</v>
      </c>
      <c r="D143" s="40" t="s">
        <v>2380</v>
      </c>
      <c r="G143" s="40" t="s">
        <v>2383</v>
      </c>
      <c r="H143" s="40" t="s">
        <v>2380</v>
      </c>
      <c r="M143" s="40" t="s">
        <v>2396</v>
      </c>
      <c r="N143" s="40" t="s">
        <v>2378</v>
      </c>
    </row>
    <row r="144" spans="3:14" x14ac:dyDescent="0.25">
      <c r="C144" s="40" t="s">
        <v>2378</v>
      </c>
      <c r="D144" s="40" t="s">
        <v>2380</v>
      </c>
      <c r="G144" s="40" t="s">
        <v>2383</v>
      </c>
      <c r="H144" s="40" t="s">
        <v>2380</v>
      </c>
      <c r="M144" s="40" t="s">
        <v>2396</v>
      </c>
      <c r="N144" s="37" t="s">
        <v>2378</v>
      </c>
    </row>
    <row r="145" spans="3:14" x14ac:dyDescent="0.25">
      <c r="C145" s="40" t="s">
        <v>2378</v>
      </c>
      <c r="D145" s="37" t="s">
        <v>2378</v>
      </c>
      <c r="G145" s="40" t="s">
        <v>2383</v>
      </c>
      <c r="H145" s="40" t="s">
        <v>2380</v>
      </c>
      <c r="M145" s="40" t="s">
        <v>2396</v>
      </c>
      <c r="N145" s="37" t="s">
        <v>2378</v>
      </c>
    </row>
    <row r="146" spans="3:14" x14ac:dyDescent="0.25">
      <c r="C146" s="40" t="s">
        <v>2378</v>
      </c>
      <c r="D146" s="37" t="s">
        <v>2378</v>
      </c>
      <c r="G146" s="40" t="s">
        <v>2383</v>
      </c>
      <c r="H146" s="40" t="s">
        <v>2380</v>
      </c>
      <c r="M146" s="40" t="s">
        <v>2396</v>
      </c>
      <c r="N146" s="37" t="s">
        <v>2378</v>
      </c>
    </row>
    <row r="147" spans="3:14" x14ac:dyDescent="0.25">
      <c r="C147" s="40" t="s">
        <v>2378</v>
      </c>
      <c r="D147" s="40" t="s">
        <v>2380</v>
      </c>
      <c r="G147" s="40" t="s">
        <v>2383</v>
      </c>
      <c r="H147" s="40" t="s">
        <v>2380</v>
      </c>
      <c r="M147" s="40" t="s">
        <v>2396</v>
      </c>
      <c r="N147" s="37" t="s">
        <v>2378</v>
      </c>
    </row>
    <row r="148" spans="3:14" x14ac:dyDescent="0.25">
      <c r="C148" s="40" t="s">
        <v>2378</v>
      </c>
      <c r="D148" s="37" t="s">
        <v>2378</v>
      </c>
      <c r="G148" s="40" t="s">
        <v>2383</v>
      </c>
      <c r="H148" s="40" t="s">
        <v>2380</v>
      </c>
      <c r="M148" s="40" t="s">
        <v>2396</v>
      </c>
      <c r="N148" s="37" t="s">
        <v>2378</v>
      </c>
    </row>
    <row r="149" spans="3:14" x14ac:dyDescent="0.25">
      <c r="C149" s="40" t="s">
        <v>2378</v>
      </c>
      <c r="D149" s="37" t="s">
        <v>2380</v>
      </c>
      <c r="G149" s="40" t="s">
        <v>2383</v>
      </c>
      <c r="H149" s="40" t="s">
        <v>2380</v>
      </c>
      <c r="M149" s="40" t="s">
        <v>2396</v>
      </c>
      <c r="N149" s="37" t="s">
        <v>2378</v>
      </c>
    </row>
    <row r="150" spans="3:14" x14ac:dyDescent="0.25">
      <c r="C150" s="40" t="s">
        <v>2378</v>
      </c>
      <c r="D150" s="37" t="s">
        <v>2378</v>
      </c>
      <c r="G150" s="40" t="s">
        <v>2383</v>
      </c>
      <c r="H150" s="40" t="s">
        <v>2380</v>
      </c>
      <c r="M150" s="40" t="s">
        <v>2396</v>
      </c>
      <c r="N150" s="48" t="s">
        <v>2380</v>
      </c>
    </row>
    <row r="151" spans="3:14" x14ac:dyDescent="0.25">
      <c r="C151" s="40" t="s">
        <v>2378</v>
      </c>
      <c r="D151" s="37" t="s">
        <v>2378</v>
      </c>
      <c r="G151" s="40" t="s">
        <v>2383</v>
      </c>
      <c r="H151" s="40" t="s">
        <v>2380</v>
      </c>
      <c r="M151" s="40" t="s">
        <v>2396</v>
      </c>
      <c r="N151" s="48" t="s">
        <v>2378</v>
      </c>
    </row>
    <row r="152" spans="3:14" x14ac:dyDescent="0.25">
      <c r="C152" s="40" t="s">
        <v>2378</v>
      </c>
      <c r="D152" s="37" t="s">
        <v>2380</v>
      </c>
      <c r="G152" s="40" t="s">
        <v>2383</v>
      </c>
      <c r="H152" s="40" t="s">
        <v>2380</v>
      </c>
      <c r="M152" s="40" t="s">
        <v>2396</v>
      </c>
      <c r="N152" s="48" t="s">
        <v>2380</v>
      </c>
    </row>
    <row r="153" spans="3:14" x14ac:dyDescent="0.25">
      <c r="C153" s="40" t="s">
        <v>2378</v>
      </c>
      <c r="D153" s="37" t="s">
        <v>2380</v>
      </c>
      <c r="G153" s="40" t="s">
        <v>2383</v>
      </c>
      <c r="H153" s="40" t="s">
        <v>2380</v>
      </c>
      <c r="M153" s="40" t="s">
        <v>2396</v>
      </c>
      <c r="N153" s="48" t="s">
        <v>2383</v>
      </c>
    </row>
    <row r="154" spans="3:14" x14ac:dyDescent="0.25">
      <c r="C154" s="40" t="s">
        <v>2378</v>
      </c>
      <c r="D154" s="37" t="s">
        <v>2380</v>
      </c>
      <c r="G154" s="40" t="s">
        <v>2383</v>
      </c>
      <c r="H154" s="40" t="s">
        <v>2380</v>
      </c>
    </row>
    <row r="155" spans="3:14" x14ac:dyDescent="0.25">
      <c r="C155" s="40" t="s">
        <v>2378</v>
      </c>
      <c r="D155" s="37" t="s">
        <v>2383</v>
      </c>
      <c r="G155" s="40" t="s">
        <v>2383</v>
      </c>
      <c r="H155" s="40" t="s">
        <v>2380</v>
      </c>
    </row>
    <row r="156" spans="3:14" x14ac:dyDescent="0.25">
      <c r="C156" s="40" t="s">
        <v>2378</v>
      </c>
      <c r="D156" s="37" t="s">
        <v>2380</v>
      </c>
      <c r="G156" s="40" t="s">
        <v>2383</v>
      </c>
      <c r="H156" s="40" t="s">
        <v>2380</v>
      </c>
    </row>
    <row r="157" spans="3:14" x14ac:dyDescent="0.25">
      <c r="C157" s="40" t="s">
        <v>2378</v>
      </c>
      <c r="D157" s="37" t="s">
        <v>2378</v>
      </c>
      <c r="G157" s="40" t="s">
        <v>2383</v>
      </c>
      <c r="H157" s="40" t="s">
        <v>2378</v>
      </c>
    </row>
    <row r="158" spans="3:14" x14ac:dyDescent="0.25">
      <c r="C158" s="40" t="s">
        <v>2378</v>
      </c>
      <c r="D158" s="37" t="s">
        <v>2380</v>
      </c>
      <c r="G158" s="40" t="s">
        <v>2383</v>
      </c>
      <c r="H158" s="40" t="s">
        <v>2380</v>
      </c>
    </row>
    <row r="159" spans="3:14" x14ac:dyDescent="0.25">
      <c r="C159" s="40" t="s">
        <v>2378</v>
      </c>
      <c r="D159" s="48" t="s">
        <v>2380</v>
      </c>
      <c r="G159" s="40" t="s">
        <v>2383</v>
      </c>
      <c r="H159" s="40" t="s">
        <v>2380</v>
      </c>
    </row>
    <row r="160" spans="3:14" x14ac:dyDescent="0.25">
      <c r="C160" s="40" t="s">
        <v>2378</v>
      </c>
      <c r="D160" s="48" t="s">
        <v>2380</v>
      </c>
      <c r="G160" s="40" t="s">
        <v>2383</v>
      </c>
      <c r="H160" s="40" t="s">
        <v>2380</v>
      </c>
    </row>
    <row r="161" spans="3:8" x14ac:dyDescent="0.25">
      <c r="C161" s="40" t="s">
        <v>2378</v>
      </c>
      <c r="D161" s="48" t="s">
        <v>2378</v>
      </c>
      <c r="G161" s="40" t="s">
        <v>2383</v>
      </c>
      <c r="H161" s="40" t="s">
        <v>2380</v>
      </c>
    </row>
    <row r="162" spans="3:8" x14ac:dyDescent="0.25">
      <c r="G162" s="40" t="s">
        <v>2383</v>
      </c>
      <c r="H162" s="40" t="s">
        <v>2380</v>
      </c>
    </row>
    <row r="163" spans="3:8" x14ac:dyDescent="0.25">
      <c r="G163" s="40" t="s">
        <v>2383</v>
      </c>
      <c r="H163" s="40" t="s">
        <v>2380</v>
      </c>
    </row>
    <row r="164" spans="3:8" x14ac:dyDescent="0.25">
      <c r="G164" s="40" t="s">
        <v>2383</v>
      </c>
      <c r="H164" s="40" t="s">
        <v>2380</v>
      </c>
    </row>
    <row r="165" spans="3:8" x14ac:dyDescent="0.25">
      <c r="G165" s="40" t="s">
        <v>2383</v>
      </c>
      <c r="H165" s="40" t="s">
        <v>2383</v>
      </c>
    </row>
    <row r="166" spans="3:8" x14ac:dyDescent="0.25">
      <c r="G166" s="40" t="s">
        <v>2383</v>
      </c>
      <c r="H166" s="40" t="s">
        <v>2380</v>
      </c>
    </row>
    <row r="167" spans="3:8" x14ac:dyDescent="0.25">
      <c r="G167" s="40" t="s">
        <v>2383</v>
      </c>
      <c r="H167" s="40" t="s">
        <v>2380</v>
      </c>
    </row>
    <row r="168" spans="3:8" x14ac:dyDescent="0.25">
      <c r="G168" s="40" t="s">
        <v>2383</v>
      </c>
      <c r="H168" s="40" t="s">
        <v>2378</v>
      </c>
    </row>
    <row r="169" spans="3:8" x14ac:dyDescent="0.25">
      <c r="G169" s="40" t="s">
        <v>2383</v>
      </c>
      <c r="H169" s="40" t="s">
        <v>2380</v>
      </c>
    </row>
    <row r="170" spans="3:8" x14ac:dyDescent="0.25">
      <c r="G170" s="40" t="s">
        <v>2383</v>
      </c>
      <c r="H170" s="40" t="s">
        <v>2380</v>
      </c>
    </row>
    <row r="171" spans="3:8" x14ac:dyDescent="0.25">
      <c r="G171" s="40" t="s">
        <v>2383</v>
      </c>
      <c r="H171" s="40" t="s">
        <v>2380</v>
      </c>
    </row>
    <row r="172" spans="3:8" x14ac:dyDescent="0.25">
      <c r="G172" s="40" t="s">
        <v>2383</v>
      </c>
      <c r="H172" s="40" t="s">
        <v>2380</v>
      </c>
    </row>
    <row r="173" spans="3:8" x14ac:dyDescent="0.25">
      <c r="G173" s="40" t="s">
        <v>2383</v>
      </c>
      <c r="H173" s="40" t="s">
        <v>2383</v>
      </c>
    </row>
    <row r="174" spans="3:8" x14ac:dyDescent="0.25">
      <c r="G174" s="40" t="s">
        <v>2383</v>
      </c>
      <c r="H174" s="40" t="s">
        <v>2380</v>
      </c>
    </row>
    <row r="175" spans="3:8" x14ac:dyDescent="0.25">
      <c r="G175" s="40" t="s">
        <v>2383</v>
      </c>
      <c r="H175" s="40" t="s">
        <v>2383</v>
      </c>
    </row>
    <row r="176" spans="3:8" x14ac:dyDescent="0.25">
      <c r="G176" s="40" t="s">
        <v>2383</v>
      </c>
      <c r="H176" s="40" t="s">
        <v>2380</v>
      </c>
    </row>
    <row r="177" spans="7:8" x14ac:dyDescent="0.25">
      <c r="G177" s="40" t="s">
        <v>2383</v>
      </c>
      <c r="H177" s="40" t="s">
        <v>2378</v>
      </c>
    </row>
    <row r="178" spans="7:8" x14ac:dyDescent="0.25">
      <c r="G178" s="40" t="s">
        <v>2383</v>
      </c>
      <c r="H178" s="40" t="s">
        <v>2383</v>
      </c>
    </row>
    <row r="179" spans="7:8" x14ac:dyDescent="0.25">
      <c r="G179" s="40" t="s">
        <v>2383</v>
      </c>
      <c r="H179" s="40" t="s">
        <v>2383</v>
      </c>
    </row>
    <row r="180" spans="7:8" x14ac:dyDescent="0.25">
      <c r="G180" s="40" t="s">
        <v>2383</v>
      </c>
      <c r="H180" s="37" t="s">
        <v>2380</v>
      </c>
    </row>
    <row r="181" spans="7:8" x14ac:dyDescent="0.25">
      <c r="G181" s="40" t="s">
        <v>2383</v>
      </c>
      <c r="H181" s="37" t="s">
        <v>2380</v>
      </c>
    </row>
    <row r="182" spans="7:8" x14ac:dyDescent="0.25">
      <c r="G182" s="40" t="s">
        <v>2383</v>
      </c>
      <c r="H182" s="37" t="s">
        <v>2378</v>
      </c>
    </row>
    <row r="183" spans="7:8" x14ac:dyDescent="0.25">
      <c r="G183" s="40" t="s">
        <v>2383</v>
      </c>
      <c r="H183" s="37" t="s">
        <v>2378</v>
      </c>
    </row>
    <row r="184" spans="7:8" x14ac:dyDescent="0.25">
      <c r="G184" s="40" t="s">
        <v>2383</v>
      </c>
      <c r="H184" s="37" t="s">
        <v>2383</v>
      </c>
    </row>
    <row r="185" spans="7:8" x14ac:dyDescent="0.25">
      <c r="G185" s="40" t="s">
        <v>2383</v>
      </c>
      <c r="H185" s="37" t="s">
        <v>2380</v>
      </c>
    </row>
    <row r="186" spans="7:8" x14ac:dyDescent="0.25">
      <c r="G186" s="40" t="s">
        <v>2383</v>
      </c>
      <c r="H186" s="37" t="s">
        <v>2380</v>
      </c>
    </row>
    <row r="187" spans="7:8" x14ac:dyDescent="0.25">
      <c r="G187" s="40" t="s">
        <v>2383</v>
      </c>
      <c r="H187" s="37" t="s">
        <v>2380</v>
      </c>
    </row>
    <row r="188" spans="7:8" x14ac:dyDescent="0.25">
      <c r="G188" s="40" t="s">
        <v>2383</v>
      </c>
      <c r="H188" s="37" t="s">
        <v>2380</v>
      </c>
    </row>
    <row r="189" spans="7:8" x14ac:dyDescent="0.25">
      <c r="G189" s="40" t="s">
        <v>2383</v>
      </c>
      <c r="H189" s="37" t="s">
        <v>2380</v>
      </c>
    </row>
    <row r="190" spans="7:8" x14ac:dyDescent="0.25">
      <c r="G190" s="40" t="s">
        <v>2383</v>
      </c>
      <c r="H190" s="37" t="s">
        <v>2378</v>
      </c>
    </row>
    <row r="191" spans="7:8" x14ac:dyDescent="0.25">
      <c r="G191" s="40" t="s">
        <v>2383</v>
      </c>
      <c r="H191" s="37" t="s">
        <v>2378</v>
      </c>
    </row>
    <row r="192" spans="7:8" x14ac:dyDescent="0.25">
      <c r="G192" s="40" t="s">
        <v>2383</v>
      </c>
      <c r="H192" s="37" t="s">
        <v>2378</v>
      </c>
    </row>
    <row r="193" spans="7:8" x14ac:dyDescent="0.25">
      <c r="G193" s="40" t="s">
        <v>2383</v>
      </c>
      <c r="H193" s="37" t="s">
        <v>2380</v>
      </c>
    </row>
    <row r="194" spans="7:8" x14ac:dyDescent="0.25">
      <c r="G194" s="40" t="s">
        <v>2383</v>
      </c>
      <c r="H194" s="37" t="s">
        <v>2380</v>
      </c>
    </row>
    <row r="195" spans="7:8" x14ac:dyDescent="0.25">
      <c r="G195" s="40" t="s">
        <v>2383</v>
      </c>
      <c r="H195" s="37" t="s">
        <v>2380</v>
      </c>
    </row>
    <row r="196" spans="7:8" x14ac:dyDescent="0.25">
      <c r="G196" s="40" t="s">
        <v>2383</v>
      </c>
      <c r="H196" s="37" t="s">
        <v>2380</v>
      </c>
    </row>
    <row r="197" spans="7:8" x14ac:dyDescent="0.25">
      <c r="G197" s="40" t="s">
        <v>2383</v>
      </c>
      <c r="H197" s="37" t="s">
        <v>2380</v>
      </c>
    </row>
    <row r="198" spans="7:8" x14ac:dyDescent="0.25">
      <c r="G198" s="40" t="s">
        <v>2383</v>
      </c>
      <c r="H198" s="37" t="s">
        <v>2383</v>
      </c>
    </row>
    <row r="199" spans="7:8" x14ac:dyDescent="0.25">
      <c r="G199" s="40" t="s">
        <v>2383</v>
      </c>
      <c r="H199" s="37" t="s">
        <v>2380</v>
      </c>
    </row>
    <row r="200" spans="7:8" x14ac:dyDescent="0.25">
      <c r="G200" s="40" t="s">
        <v>2383</v>
      </c>
      <c r="H200" s="37" t="s">
        <v>2378</v>
      </c>
    </row>
    <row r="201" spans="7:8" x14ac:dyDescent="0.25">
      <c r="G201" s="40" t="s">
        <v>2383</v>
      </c>
      <c r="H201" s="37" t="s">
        <v>2378</v>
      </c>
    </row>
    <row r="202" spans="7:8" x14ac:dyDescent="0.25">
      <c r="G202" s="40" t="s">
        <v>2383</v>
      </c>
      <c r="H202" s="37" t="s">
        <v>2378</v>
      </c>
    </row>
    <row r="203" spans="7:8" x14ac:dyDescent="0.25">
      <c r="G203" s="40" t="s">
        <v>2383</v>
      </c>
      <c r="H203" s="37" t="s">
        <v>2378</v>
      </c>
    </row>
    <row r="204" spans="7:8" x14ac:dyDescent="0.25">
      <c r="G204" s="40" t="s">
        <v>2383</v>
      </c>
      <c r="H204" s="37" t="s">
        <v>2380</v>
      </c>
    </row>
    <row r="205" spans="7:8" x14ac:dyDescent="0.25">
      <c r="G205" s="40" t="s">
        <v>2383</v>
      </c>
      <c r="H205" s="37" t="s">
        <v>2378</v>
      </c>
    </row>
    <row r="206" spans="7:8" x14ac:dyDescent="0.25">
      <c r="G206" s="40" t="s">
        <v>2383</v>
      </c>
      <c r="H206" s="37" t="s">
        <v>2380</v>
      </c>
    </row>
    <row r="207" spans="7:8" x14ac:dyDescent="0.25">
      <c r="G207" s="40" t="s">
        <v>2383</v>
      </c>
      <c r="H207" s="37" t="s">
        <v>2380</v>
      </c>
    </row>
    <row r="208" spans="7:8" x14ac:dyDescent="0.25">
      <c r="G208" s="40" t="s">
        <v>2383</v>
      </c>
      <c r="H208" s="37" t="s">
        <v>2378</v>
      </c>
    </row>
    <row r="209" spans="7:8" x14ac:dyDescent="0.25">
      <c r="G209" s="40" t="s">
        <v>2383</v>
      </c>
      <c r="H209" s="37" t="s">
        <v>2378</v>
      </c>
    </row>
    <row r="210" spans="7:8" x14ac:dyDescent="0.25">
      <c r="G210" s="40" t="s">
        <v>2383</v>
      </c>
      <c r="H210" s="37" t="s">
        <v>2380</v>
      </c>
    </row>
    <row r="211" spans="7:8" x14ac:dyDescent="0.25">
      <c r="G211" s="40" t="s">
        <v>2383</v>
      </c>
      <c r="H211" s="37" t="s">
        <v>2378</v>
      </c>
    </row>
    <row r="212" spans="7:8" x14ac:dyDescent="0.25">
      <c r="G212" s="40" t="s">
        <v>2383</v>
      </c>
      <c r="H212" s="37" t="s">
        <v>2378</v>
      </c>
    </row>
    <row r="213" spans="7:8" x14ac:dyDescent="0.25">
      <c r="G213" s="40" t="s">
        <v>2383</v>
      </c>
      <c r="H213" s="37" t="s">
        <v>2378</v>
      </c>
    </row>
    <row r="214" spans="7:8" x14ac:dyDescent="0.25">
      <c r="G214" s="40" t="s">
        <v>2383</v>
      </c>
      <c r="H214" s="37" t="s">
        <v>2378</v>
      </c>
    </row>
    <row r="215" spans="7:8" x14ac:dyDescent="0.25">
      <c r="G215" s="40" t="s">
        <v>2383</v>
      </c>
      <c r="H215" s="37" t="s">
        <v>2380</v>
      </c>
    </row>
    <row r="216" spans="7:8" x14ac:dyDescent="0.25">
      <c r="G216" s="40" t="s">
        <v>2383</v>
      </c>
      <c r="H216" s="37" t="s">
        <v>2380</v>
      </c>
    </row>
    <row r="217" spans="7:8" x14ac:dyDescent="0.25">
      <c r="G217" s="40" t="s">
        <v>2383</v>
      </c>
      <c r="H217" s="37" t="s">
        <v>2380</v>
      </c>
    </row>
    <row r="218" spans="7:8" x14ac:dyDescent="0.25">
      <c r="G218" s="40" t="s">
        <v>2383</v>
      </c>
      <c r="H218" s="37" t="s">
        <v>2378</v>
      </c>
    </row>
    <row r="219" spans="7:8" x14ac:dyDescent="0.25">
      <c r="G219" s="40" t="s">
        <v>2383</v>
      </c>
      <c r="H219" s="37" t="s">
        <v>2378</v>
      </c>
    </row>
    <row r="220" spans="7:8" x14ac:dyDescent="0.25">
      <c r="G220" s="40" t="s">
        <v>2383</v>
      </c>
      <c r="H220" s="37" t="s">
        <v>2378</v>
      </c>
    </row>
    <row r="221" spans="7:8" x14ac:dyDescent="0.25">
      <c r="G221" s="40" t="s">
        <v>2383</v>
      </c>
      <c r="H221" s="37" t="s">
        <v>2378</v>
      </c>
    </row>
    <row r="222" spans="7:8" x14ac:dyDescent="0.25">
      <c r="G222" s="40" t="s">
        <v>2383</v>
      </c>
      <c r="H222" s="37" t="s">
        <v>2378</v>
      </c>
    </row>
    <row r="223" spans="7:8" x14ac:dyDescent="0.25">
      <c r="G223" s="40" t="s">
        <v>2383</v>
      </c>
      <c r="H223" s="37" t="s">
        <v>2378</v>
      </c>
    </row>
    <row r="224" spans="7:8" x14ac:dyDescent="0.25">
      <c r="G224" s="40" t="s">
        <v>2383</v>
      </c>
      <c r="H224" s="37" t="s">
        <v>2378</v>
      </c>
    </row>
    <row r="225" spans="7:8" x14ac:dyDescent="0.25">
      <c r="G225" s="40" t="s">
        <v>2383</v>
      </c>
      <c r="H225" s="37" t="s">
        <v>2378</v>
      </c>
    </row>
    <row r="226" spans="7:8" x14ac:dyDescent="0.25">
      <c r="G226" s="40" t="s">
        <v>2383</v>
      </c>
      <c r="H226" s="37" t="s">
        <v>2378</v>
      </c>
    </row>
    <row r="227" spans="7:8" x14ac:dyDescent="0.25">
      <c r="G227" s="40" t="s">
        <v>2383</v>
      </c>
      <c r="H227" s="37" t="s">
        <v>2378</v>
      </c>
    </row>
    <row r="228" spans="7:8" x14ac:dyDescent="0.25">
      <c r="G228" s="40" t="s">
        <v>2383</v>
      </c>
      <c r="H228" s="37" t="s">
        <v>2378</v>
      </c>
    </row>
    <row r="229" spans="7:8" x14ac:dyDescent="0.25">
      <c r="G229" s="40" t="s">
        <v>2383</v>
      </c>
      <c r="H229" s="37" t="s">
        <v>2378</v>
      </c>
    </row>
    <row r="230" spans="7:8" x14ac:dyDescent="0.25">
      <c r="G230" s="40" t="s">
        <v>2383</v>
      </c>
      <c r="H230" s="37" t="s">
        <v>2378</v>
      </c>
    </row>
    <row r="231" spans="7:8" x14ac:dyDescent="0.25">
      <c r="G231" s="40" t="s">
        <v>2383</v>
      </c>
      <c r="H231" s="37" t="s">
        <v>2378</v>
      </c>
    </row>
    <row r="232" spans="7:8" x14ac:dyDescent="0.25">
      <c r="G232" s="40" t="s">
        <v>2383</v>
      </c>
      <c r="H232" s="37" t="s">
        <v>2378</v>
      </c>
    </row>
    <row r="233" spans="7:8" x14ac:dyDescent="0.25">
      <c r="G233" s="40" t="s">
        <v>2383</v>
      </c>
      <c r="H233" s="37" t="s">
        <v>2380</v>
      </c>
    </row>
    <row r="234" spans="7:8" x14ac:dyDescent="0.25">
      <c r="G234" s="40" t="s">
        <v>2383</v>
      </c>
      <c r="H234" s="37" t="s">
        <v>2378</v>
      </c>
    </row>
    <row r="235" spans="7:8" x14ac:dyDescent="0.25">
      <c r="G235" s="40" t="s">
        <v>2383</v>
      </c>
      <c r="H235" s="37" t="s">
        <v>2378</v>
      </c>
    </row>
    <row r="236" spans="7:8" x14ac:dyDescent="0.25">
      <c r="G236" s="40" t="s">
        <v>2383</v>
      </c>
      <c r="H236" s="37" t="s">
        <v>2378</v>
      </c>
    </row>
    <row r="237" spans="7:8" x14ac:dyDescent="0.25">
      <c r="G237" s="40" t="s">
        <v>2383</v>
      </c>
      <c r="H237" s="37" t="s">
        <v>2378</v>
      </c>
    </row>
    <row r="238" spans="7:8" x14ac:dyDescent="0.25">
      <c r="G238" s="40" t="s">
        <v>2383</v>
      </c>
      <c r="H238" s="37" t="s">
        <v>2378</v>
      </c>
    </row>
    <row r="239" spans="7:8" x14ac:dyDescent="0.25">
      <c r="G239" s="40" t="s">
        <v>2383</v>
      </c>
      <c r="H239" s="37" t="s">
        <v>2378</v>
      </c>
    </row>
    <row r="240" spans="7:8" x14ac:dyDescent="0.25">
      <c r="G240" s="40" t="s">
        <v>2383</v>
      </c>
      <c r="H240" s="37" t="s">
        <v>2378</v>
      </c>
    </row>
    <row r="241" spans="7:8" x14ac:dyDescent="0.25">
      <c r="G241" s="40" t="s">
        <v>2383</v>
      </c>
      <c r="H241" s="37" t="s">
        <v>2378</v>
      </c>
    </row>
    <row r="242" spans="7:8" x14ac:dyDescent="0.25">
      <c r="G242" s="40" t="s">
        <v>2383</v>
      </c>
      <c r="H242" s="37" t="s">
        <v>2378</v>
      </c>
    </row>
    <row r="243" spans="7:8" x14ac:dyDescent="0.25">
      <c r="G243" s="40" t="s">
        <v>2383</v>
      </c>
      <c r="H243" s="37" t="s">
        <v>2378</v>
      </c>
    </row>
    <row r="244" spans="7:8" x14ac:dyDescent="0.25">
      <c r="G244" s="40" t="s">
        <v>2383</v>
      </c>
      <c r="H244" s="37" t="s">
        <v>2378</v>
      </c>
    </row>
    <row r="245" spans="7:8" x14ac:dyDescent="0.25">
      <c r="G245" s="40" t="s">
        <v>2383</v>
      </c>
      <c r="H245" s="37" t="s">
        <v>2380</v>
      </c>
    </row>
    <row r="246" spans="7:8" x14ac:dyDescent="0.25">
      <c r="G246" s="40" t="s">
        <v>2383</v>
      </c>
      <c r="H246" s="37" t="s">
        <v>2378</v>
      </c>
    </row>
    <row r="247" spans="7:8" x14ac:dyDescent="0.25">
      <c r="G247" s="40" t="s">
        <v>2383</v>
      </c>
      <c r="H247" s="37" t="s">
        <v>2378</v>
      </c>
    </row>
    <row r="248" spans="7:8" x14ac:dyDescent="0.25">
      <c r="G248" s="40" t="s">
        <v>2383</v>
      </c>
      <c r="H248" s="37" t="s">
        <v>2378</v>
      </c>
    </row>
    <row r="249" spans="7:8" x14ac:dyDescent="0.25">
      <c r="G249" s="40" t="s">
        <v>2383</v>
      </c>
      <c r="H249" s="37" t="s">
        <v>2378</v>
      </c>
    </row>
    <row r="250" spans="7:8" x14ac:dyDescent="0.25">
      <c r="G250" s="40" t="s">
        <v>2383</v>
      </c>
      <c r="H250" s="37" t="s">
        <v>2378</v>
      </c>
    </row>
    <row r="251" spans="7:8" x14ac:dyDescent="0.25">
      <c r="G251" s="40" t="s">
        <v>2383</v>
      </c>
      <c r="H251" s="37" t="s">
        <v>2378</v>
      </c>
    </row>
    <row r="252" spans="7:8" x14ac:dyDescent="0.25">
      <c r="G252" s="40" t="s">
        <v>2383</v>
      </c>
      <c r="H252" s="40" t="s">
        <v>2380</v>
      </c>
    </row>
    <row r="253" spans="7:8" x14ac:dyDescent="0.25">
      <c r="G253" s="40" t="s">
        <v>2383</v>
      </c>
      <c r="H253" s="40" t="s">
        <v>2380</v>
      </c>
    </row>
    <row r="254" spans="7:8" x14ac:dyDescent="0.25">
      <c r="G254" s="40" t="s">
        <v>2383</v>
      </c>
      <c r="H254" s="40" t="s">
        <v>2380</v>
      </c>
    </row>
    <row r="255" spans="7:8" x14ac:dyDescent="0.25">
      <c r="G255" s="40" t="s">
        <v>2383</v>
      </c>
      <c r="H255" s="40" t="s">
        <v>2380</v>
      </c>
    </row>
    <row r="256" spans="7:8" x14ac:dyDescent="0.25">
      <c r="G256" s="40" t="s">
        <v>2383</v>
      </c>
      <c r="H256" s="40" t="s">
        <v>2380</v>
      </c>
    </row>
    <row r="257" spans="7:8" x14ac:dyDescent="0.25">
      <c r="G257" s="40" t="s">
        <v>2383</v>
      </c>
      <c r="H257" s="40" t="s">
        <v>2378</v>
      </c>
    </row>
    <row r="258" spans="7:8" x14ac:dyDescent="0.25">
      <c r="G258" s="40" t="s">
        <v>2383</v>
      </c>
      <c r="H258" s="40" t="s">
        <v>2383</v>
      </c>
    </row>
    <row r="259" spans="7:8" x14ac:dyDescent="0.25">
      <c r="G259" s="40" t="s">
        <v>2383</v>
      </c>
      <c r="H259" s="40" t="s">
        <v>2380</v>
      </c>
    </row>
    <row r="260" spans="7:8" x14ac:dyDescent="0.25">
      <c r="G260" s="40" t="s">
        <v>2383</v>
      </c>
      <c r="H260" s="40" t="s">
        <v>2380</v>
      </c>
    </row>
    <row r="261" spans="7:8" x14ac:dyDescent="0.25">
      <c r="G261" s="40" t="s">
        <v>2383</v>
      </c>
      <c r="H261" s="40" t="s">
        <v>2378</v>
      </c>
    </row>
    <row r="262" spans="7:8" x14ac:dyDescent="0.25">
      <c r="G262" s="40" t="s">
        <v>2383</v>
      </c>
      <c r="H262" s="40" t="s">
        <v>2378</v>
      </c>
    </row>
    <row r="263" spans="7:8" x14ac:dyDescent="0.25">
      <c r="G263" s="40" t="s">
        <v>2383</v>
      </c>
      <c r="H263" s="40" t="s">
        <v>2378</v>
      </c>
    </row>
    <row r="264" spans="7:8" x14ac:dyDescent="0.25">
      <c r="G264" s="40" t="s">
        <v>2383</v>
      </c>
      <c r="H264" s="40" t="s">
        <v>2380</v>
      </c>
    </row>
    <row r="265" spans="7:8" x14ac:dyDescent="0.25">
      <c r="G265" s="40" t="s">
        <v>2383</v>
      </c>
      <c r="H265" s="40" t="s">
        <v>2378</v>
      </c>
    </row>
    <row r="266" spans="7:8" x14ac:dyDescent="0.25">
      <c r="G266" s="40" t="s">
        <v>2383</v>
      </c>
      <c r="H266" s="40" t="s">
        <v>2380</v>
      </c>
    </row>
    <row r="267" spans="7:8" x14ac:dyDescent="0.25">
      <c r="G267" s="40" t="s">
        <v>2383</v>
      </c>
      <c r="H267" s="40" t="s">
        <v>2378</v>
      </c>
    </row>
    <row r="268" spans="7:8" x14ac:dyDescent="0.25">
      <c r="G268" s="40" t="s">
        <v>2383</v>
      </c>
      <c r="H268" s="40" t="s">
        <v>2378</v>
      </c>
    </row>
    <row r="269" spans="7:8" x14ac:dyDescent="0.25">
      <c r="G269" s="40" t="s">
        <v>2383</v>
      </c>
      <c r="H269" s="40" t="s">
        <v>2378</v>
      </c>
    </row>
    <row r="270" spans="7:8" x14ac:dyDescent="0.25">
      <c r="G270" s="40" t="s">
        <v>2383</v>
      </c>
      <c r="H270" s="40" t="s">
        <v>2383</v>
      </c>
    </row>
    <row r="271" spans="7:8" x14ac:dyDescent="0.25">
      <c r="G271" s="40" t="s">
        <v>2383</v>
      </c>
      <c r="H271" s="40" t="s">
        <v>2380</v>
      </c>
    </row>
    <row r="272" spans="7:8" x14ac:dyDescent="0.25">
      <c r="G272" s="40" t="s">
        <v>2383</v>
      </c>
      <c r="H272" s="40" t="s">
        <v>2380</v>
      </c>
    </row>
    <row r="273" spans="7:8" x14ac:dyDescent="0.25">
      <c r="G273" s="40" t="s">
        <v>2383</v>
      </c>
      <c r="H273" s="40" t="s">
        <v>2383</v>
      </c>
    </row>
    <row r="274" spans="7:8" x14ac:dyDescent="0.25">
      <c r="G274" s="40" t="s">
        <v>2383</v>
      </c>
      <c r="H274" s="40" t="s">
        <v>2378</v>
      </c>
    </row>
    <row r="275" spans="7:8" x14ac:dyDescent="0.25">
      <c r="G275" s="40" t="s">
        <v>2383</v>
      </c>
      <c r="H275" s="40" t="s">
        <v>2380</v>
      </c>
    </row>
    <row r="276" spans="7:8" x14ac:dyDescent="0.25">
      <c r="G276" s="40" t="s">
        <v>2383</v>
      </c>
      <c r="H276" s="40" t="s">
        <v>2378</v>
      </c>
    </row>
    <row r="277" spans="7:8" x14ac:dyDescent="0.25">
      <c r="G277" s="40" t="s">
        <v>2383</v>
      </c>
      <c r="H277" s="40" t="s">
        <v>2378</v>
      </c>
    </row>
    <row r="278" spans="7:8" x14ac:dyDescent="0.25">
      <c r="G278" s="40" t="s">
        <v>2383</v>
      </c>
      <c r="H278" s="40" t="s">
        <v>2380</v>
      </c>
    </row>
    <row r="279" spans="7:8" x14ac:dyDescent="0.25">
      <c r="G279" s="40" t="s">
        <v>2383</v>
      </c>
      <c r="H279" s="40" t="s">
        <v>2380</v>
      </c>
    </row>
    <row r="280" spans="7:8" x14ac:dyDescent="0.25">
      <c r="G280" s="40" t="s">
        <v>2383</v>
      </c>
      <c r="H280" s="40" t="s">
        <v>2380</v>
      </c>
    </row>
    <row r="281" spans="7:8" x14ac:dyDescent="0.25">
      <c r="G281" s="40" t="s">
        <v>2383</v>
      </c>
      <c r="H281" s="40" t="s">
        <v>2380</v>
      </c>
    </row>
    <row r="282" spans="7:8" x14ac:dyDescent="0.25">
      <c r="G282" s="40" t="s">
        <v>2383</v>
      </c>
      <c r="H282" s="40" t="s">
        <v>2380</v>
      </c>
    </row>
    <row r="283" spans="7:8" x14ac:dyDescent="0.25">
      <c r="G283" s="40" t="s">
        <v>2383</v>
      </c>
      <c r="H283" s="40" t="s">
        <v>2380</v>
      </c>
    </row>
    <row r="284" spans="7:8" x14ac:dyDescent="0.25">
      <c r="G284" s="40" t="s">
        <v>2383</v>
      </c>
      <c r="H284" s="40" t="s">
        <v>2380</v>
      </c>
    </row>
    <row r="285" spans="7:8" x14ac:dyDescent="0.25">
      <c r="G285" s="40" t="s">
        <v>2383</v>
      </c>
      <c r="H285" s="40" t="s">
        <v>2378</v>
      </c>
    </row>
    <row r="286" spans="7:8" x14ac:dyDescent="0.25">
      <c r="G286" s="40" t="s">
        <v>2383</v>
      </c>
      <c r="H286" s="40" t="s">
        <v>2378</v>
      </c>
    </row>
    <row r="287" spans="7:8" x14ac:dyDescent="0.25">
      <c r="G287" s="40" t="s">
        <v>2383</v>
      </c>
      <c r="H287" s="40" t="s">
        <v>2378</v>
      </c>
    </row>
    <row r="288" spans="7:8" x14ac:dyDescent="0.25">
      <c r="G288" s="40" t="s">
        <v>2383</v>
      </c>
      <c r="H288" s="40" t="s">
        <v>2378</v>
      </c>
    </row>
    <row r="289" spans="7:8" x14ac:dyDescent="0.25">
      <c r="G289" s="40" t="s">
        <v>2383</v>
      </c>
      <c r="H289" s="40" t="s">
        <v>2378</v>
      </c>
    </row>
    <row r="290" spans="7:8" x14ac:dyDescent="0.25">
      <c r="G290" s="40" t="s">
        <v>2383</v>
      </c>
      <c r="H290" s="40" t="s">
        <v>2378</v>
      </c>
    </row>
    <row r="291" spans="7:8" x14ac:dyDescent="0.25">
      <c r="G291" s="40" t="s">
        <v>2383</v>
      </c>
      <c r="H291" s="40" t="s">
        <v>2378</v>
      </c>
    </row>
    <row r="292" spans="7:8" x14ac:dyDescent="0.25">
      <c r="G292" s="40" t="s">
        <v>2383</v>
      </c>
      <c r="H292" s="40" t="s">
        <v>2378</v>
      </c>
    </row>
    <row r="293" spans="7:8" x14ac:dyDescent="0.25">
      <c r="G293" s="40" t="s">
        <v>2383</v>
      </c>
      <c r="H293" s="40" t="s">
        <v>2378</v>
      </c>
    </row>
    <row r="294" spans="7:8" x14ac:dyDescent="0.25">
      <c r="G294" s="40" t="s">
        <v>2383</v>
      </c>
      <c r="H294" s="40" t="s">
        <v>2380</v>
      </c>
    </row>
    <row r="295" spans="7:8" x14ac:dyDescent="0.25">
      <c r="G295" s="40" t="s">
        <v>2383</v>
      </c>
      <c r="H295" s="40" t="s">
        <v>2378</v>
      </c>
    </row>
    <row r="296" spans="7:8" x14ac:dyDescent="0.25">
      <c r="G296" s="40" t="s">
        <v>2383</v>
      </c>
      <c r="H296" s="40" t="s">
        <v>2378</v>
      </c>
    </row>
    <row r="297" spans="7:8" x14ac:dyDescent="0.25">
      <c r="G297" s="40" t="s">
        <v>2383</v>
      </c>
      <c r="H297" s="40" t="s">
        <v>2378</v>
      </c>
    </row>
    <row r="298" spans="7:8" x14ac:dyDescent="0.25">
      <c r="G298" s="40" t="s">
        <v>2383</v>
      </c>
      <c r="H298" s="40" t="s">
        <v>2378</v>
      </c>
    </row>
    <row r="299" spans="7:8" x14ac:dyDescent="0.25">
      <c r="G299" s="40" t="s">
        <v>2383</v>
      </c>
      <c r="H299" s="40" t="s">
        <v>2378</v>
      </c>
    </row>
    <row r="300" spans="7:8" x14ac:dyDescent="0.25">
      <c r="G300" s="40" t="s">
        <v>2383</v>
      </c>
      <c r="H300" s="40" t="s">
        <v>2378</v>
      </c>
    </row>
    <row r="301" spans="7:8" x14ac:dyDescent="0.25">
      <c r="G301" s="40" t="s">
        <v>2383</v>
      </c>
      <c r="H301" s="40" t="s">
        <v>2378</v>
      </c>
    </row>
    <row r="302" spans="7:8" x14ac:dyDescent="0.25">
      <c r="G302" s="40" t="s">
        <v>2383</v>
      </c>
      <c r="H302" s="40" t="s">
        <v>2378</v>
      </c>
    </row>
    <row r="303" spans="7:8" x14ac:dyDescent="0.25">
      <c r="G303" s="40" t="s">
        <v>2383</v>
      </c>
      <c r="H303" s="40" t="s">
        <v>2378</v>
      </c>
    </row>
    <row r="304" spans="7:8" x14ac:dyDescent="0.25">
      <c r="G304" s="40" t="s">
        <v>2383</v>
      </c>
      <c r="H304" s="40" t="s">
        <v>2378</v>
      </c>
    </row>
    <row r="305" spans="7:8" x14ac:dyDescent="0.25">
      <c r="G305" s="40" t="s">
        <v>2383</v>
      </c>
      <c r="H305" s="40" t="s">
        <v>2378</v>
      </c>
    </row>
    <row r="306" spans="7:8" x14ac:dyDescent="0.25">
      <c r="G306" s="40" t="s">
        <v>2383</v>
      </c>
      <c r="H306" s="40" t="s">
        <v>2378</v>
      </c>
    </row>
    <row r="307" spans="7:8" x14ac:dyDescent="0.25">
      <c r="G307" s="40" t="s">
        <v>2383</v>
      </c>
      <c r="H307" s="40" t="s">
        <v>2378</v>
      </c>
    </row>
    <row r="308" spans="7:8" x14ac:dyDescent="0.25">
      <c r="G308" s="40" t="s">
        <v>2383</v>
      </c>
      <c r="H308" s="40" t="s">
        <v>2378</v>
      </c>
    </row>
    <row r="309" spans="7:8" x14ac:dyDescent="0.25">
      <c r="G309" s="40" t="s">
        <v>2383</v>
      </c>
      <c r="H309" s="40" t="s">
        <v>2380</v>
      </c>
    </row>
    <row r="310" spans="7:8" x14ac:dyDescent="0.25">
      <c r="G310" s="40" t="s">
        <v>2383</v>
      </c>
      <c r="H310" s="40" t="s">
        <v>2378</v>
      </c>
    </row>
    <row r="311" spans="7:8" x14ac:dyDescent="0.25">
      <c r="G311" s="40" t="s">
        <v>2383</v>
      </c>
      <c r="H311" s="37" t="s">
        <v>2378</v>
      </c>
    </row>
    <row r="312" spans="7:8" x14ac:dyDescent="0.25">
      <c r="G312" s="40" t="s">
        <v>2383</v>
      </c>
      <c r="H312" s="37" t="s">
        <v>2378</v>
      </c>
    </row>
    <row r="313" spans="7:8" x14ac:dyDescent="0.25">
      <c r="G313" s="40" t="s">
        <v>2383</v>
      </c>
      <c r="H313" s="40" t="s">
        <v>2380</v>
      </c>
    </row>
    <row r="314" spans="7:8" x14ac:dyDescent="0.25">
      <c r="G314" s="40" t="s">
        <v>2383</v>
      </c>
      <c r="H314" s="37" t="s">
        <v>2378</v>
      </c>
    </row>
    <row r="315" spans="7:8" x14ac:dyDescent="0.25">
      <c r="G315" s="40" t="s">
        <v>2383</v>
      </c>
      <c r="H315" s="40" t="s">
        <v>2380</v>
      </c>
    </row>
    <row r="316" spans="7:8" x14ac:dyDescent="0.25">
      <c r="G316" s="40" t="s">
        <v>2383</v>
      </c>
      <c r="H316" s="37" t="s">
        <v>2378</v>
      </c>
    </row>
    <row r="317" spans="7:8" x14ac:dyDescent="0.25">
      <c r="G317" s="40" t="s">
        <v>2383</v>
      </c>
      <c r="H317" s="37" t="s">
        <v>2378</v>
      </c>
    </row>
    <row r="318" spans="7:8" x14ac:dyDescent="0.25">
      <c r="G318" s="40" t="s">
        <v>2383</v>
      </c>
      <c r="H318" s="37" t="s">
        <v>2378</v>
      </c>
    </row>
    <row r="319" spans="7:8" x14ac:dyDescent="0.25">
      <c r="G319" s="40" t="s">
        <v>2383</v>
      </c>
      <c r="H319" s="37" t="s">
        <v>2378</v>
      </c>
    </row>
    <row r="320" spans="7:8" x14ac:dyDescent="0.25">
      <c r="G320" s="40" t="s">
        <v>2383</v>
      </c>
      <c r="H320" s="40" t="s">
        <v>2383</v>
      </c>
    </row>
    <row r="321" spans="7:8" x14ac:dyDescent="0.25">
      <c r="G321" s="40" t="s">
        <v>2383</v>
      </c>
      <c r="H321" s="37" t="s">
        <v>2378</v>
      </c>
    </row>
    <row r="322" spans="7:8" x14ac:dyDescent="0.25">
      <c r="G322" s="40" t="s">
        <v>2383</v>
      </c>
      <c r="H322" s="37" t="s">
        <v>2378</v>
      </c>
    </row>
    <row r="323" spans="7:8" x14ac:dyDescent="0.25">
      <c r="G323" s="40" t="s">
        <v>2383</v>
      </c>
      <c r="H323" s="40" t="s">
        <v>2380</v>
      </c>
    </row>
    <row r="324" spans="7:8" x14ac:dyDescent="0.25">
      <c r="G324" s="40" t="s">
        <v>2383</v>
      </c>
      <c r="H324" s="40" t="s">
        <v>2380</v>
      </c>
    </row>
    <row r="325" spans="7:8" x14ac:dyDescent="0.25">
      <c r="G325" s="40" t="s">
        <v>2383</v>
      </c>
      <c r="H325" s="40" t="s">
        <v>2380</v>
      </c>
    </row>
    <row r="326" spans="7:8" x14ac:dyDescent="0.25">
      <c r="G326" s="40" t="s">
        <v>2383</v>
      </c>
      <c r="H326" s="40" t="s">
        <v>2380</v>
      </c>
    </row>
    <row r="327" spans="7:8" x14ac:dyDescent="0.25">
      <c r="G327" s="40" t="s">
        <v>2383</v>
      </c>
      <c r="H327" s="40" t="s">
        <v>2380</v>
      </c>
    </row>
    <row r="328" spans="7:8" x14ac:dyDescent="0.25">
      <c r="G328" s="40" t="s">
        <v>2383</v>
      </c>
      <c r="H328" s="40" t="s">
        <v>2380</v>
      </c>
    </row>
    <row r="329" spans="7:8" x14ac:dyDescent="0.25">
      <c r="G329" s="40" t="s">
        <v>2383</v>
      </c>
      <c r="H329" s="37" t="s">
        <v>2378</v>
      </c>
    </row>
    <row r="330" spans="7:8" x14ac:dyDescent="0.25">
      <c r="G330" s="40" t="s">
        <v>2383</v>
      </c>
      <c r="H330" s="40" t="s">
        <v>2380</v>
      </c>
    </row>
    <row r="331" spans="7:8" x14ac:dyDescent="0.25">
      <c r="G331" s="40" t="s">
        <v>2383</v>
      </c>
      <c r="H331" s="40" t="s">
        <v>2380</v>
      </c>
    </row>
    <row r="332" spans="7:8" x14ac:dyDescent="0.25">
      <c r="G332" s="40" t="s">
        <v>2383</v>
      </c>
      <c r="H332" s="40" t="s">
        <v>2380</v>
      </c>
    </row>
    <row r="333" spans="7:8" x14ac:dyDescent="0.25">
      <c r="G333" s="40" t="s">
        <v>2383</v>
      </c>
      <c r="H333" s="40" t="s">
        <v>2380</v>
      </c>
    </row>
    <row r="334" spans="7:8" x14ac:dyDescent="0.25">
      <c r="G334" s="40" t="s">
        <v>2383</v>
      </c>
      <c r="H334" s="37" t="s">
        <v>2378</v>
      </c>
    </row>
    <row r="335" spans="7:8" x14ac:dyDescent="0.25">
      <c r="G335" s="40" t="s">
        <v>2383</v>
      </c>
      <c r="H335" s="37" t="s">
        <v>2378</v>
      </c>
    </row>
    <row r="336" spans="7:8" x14ac:dyDescent="0.25">
      <c r="G336" s="40" t="s">
        <v>2383</v>
      </c>
      <c r="H336" s="40" t="s">
        <v>2380</v>
      </c>
    </row>
    <row r="337" spans="7:8" x14ac:dyDescent="0.25">
      <c r="G337" s="40" t="s">
        <v>2383</v>
      </c>
      <c r="H337" s="40" t="s">
        <v>2380</v>
      </c>
    </row>
    <row r="338" spans="7:8" x14ac:dyDescent="0.25">
      <c r="G338" s="40" t="s">
        <v>2383</v>
      </c>
      <c r="H338" s="40" t="s">
        <v>2380</v>
      </c>
    </row>
    <row r="339" spans="7:8" x14ac:dyDescent="0.25">
      <c r="G339" s="40" t="s">
        <v>2383</v>
      </c>
      <c r="H339" s="40" t="s">
        <v>2380</v>
      </c>
    </row>
    <row r="340" spans="7:8" x14ac:dyDescent="0.25">
      <c r="G340" s="40" t="s">
        <v>2383</v>
      </c>
      <c r="H340" s="40" t="s">
        <v>2380</v>
      </c>
    </row>
    <row r="341" spans="7:8" x14ac:dyDescent="0.25">
      <c r="G341" s="40" t="s">
        <v>2383</v>
      </c>
      <c r="H341" s="37" t="s">
        <v>2378</v>
      </c>
    </row>
    <row r="342" spans="7:8" x14ac:dyDescent="0.25">
      <c r="G342" s="40" t="s">
        <v>2383</v>
      </c>
      <c r="H342" s="40" t="s">
        <v>2380</v>
      </c>
    </row>
    <row r="343" spans="7:8" x14ac:dyDescent="0.25">
      <c r="G343" s="40" t="s">
        <v>2383</v>
      </c>
      <c r="H343" s="37" t="s">
        <v>2378</v>
      </c>
    </row>
    <row r="344" spans="7:8" x14ac:dyDescent="0.25">
      <c r="G344" s="40" t="s">
        <v>2383</v>
      </c>
      <c r="H344" s="40" t="s">
        <v>2383</v>
      </c>
    </row>
    <row r="345" spans="7:8" x14ac:dyDescent="0.25">
      <c r="G345" s="40" t="s">
        <v>2383</v>
      </c>
      <c r="H345" s="37" t="s">
        <v>2378</v>
      </c>
    </row>
    <row r="346" spans="7:8" x14ac:dyDescent="0.25">
      <c r="G346" s="40" t="s">
        <v>2383</v>
      </c>
      <c r="H346" s="37" t="s">
        <v>2378</v>
      </c>
    </row>
    <row r="347" spans="7:8" x14ac:dyDescent="0.25">
      <c r="G347" s="40" t="s">
        <v>2383</v>
      </c>
      <c r="H347" s="37" t="s">
        <v>2378</v>
      </c>
    </row>
    <row r="348" spans="7:8" x14ac:dyDescent="0.25">
      <c r="G348" s="40" t="s">
        <v>2383</v>
      </c>
      <c r="H348" s="37" t="s">
        <v>2378</v>
      </c>
    </row>
    <row r="349" spans="7:8" x14ac:dyDescent="0.25">
      <c r="G349" s="40" t="s">
        <v>2383</v>
      </c>
      <c r="H349" s="37" t="s">
        <v>2378</v>
      </c>
    </row>
    <row r="350" spans="7:8" x14ac:dyDescent="0.25">
      <c r="G350" s="40" t="s">
        <v>2383</v>
      </c>
      <c r="H350" s="37" t="s">
        <v>2378</v>
      </c>
    </row>
    <row r="351" spans="7:8" x14ac:dyDescent="0.25">
      <c r="G351" s="40" t="s">
        <v>2383</v>
      </c>
      <c r="H351" s="40" t="s">
        <v>2380</v>
      </c>
    </row>
    <row r="352" spans="7:8" x14ac:dyDescent="0.25">
      <c r="G352" s="40" t="s">
        <v>2383</v>
      </c>
      <c r="H352" s="40" t="s">
        <v>2380</v>
      </c>
    </row>
    <row r="353" spans="7:8" x14ac:dyDescent="0.25">
      <c r="G353" s="40" t="s">
        <v>2383</v>
      </c>
      <c r="H353" s="40" t="s">
        <v>2380</v>
      </c>
    </row>
    <row r="354" spans="7:8" x14ac:dyDescent="0.25">
      <c r="G354" s="40" t="s">
        <v>2383</v>
      </c>
      <c r="H354" s="37" t="s">
        <v>2378</v>
      </c>
    </row>
    <row r="355" spans="7:8" x14ac:dyDescent="0.25">
      <c r="G355" s="40" t="s">
        <v>2383</v>
      </c>
      <c r="H355" s="37" t="s">
        <v>2378</v>
      </c>
    </row>
    <row r="356" spans="7:8" x14ac:dyDescent="0.25">
      <c r="G356" s="40" t="s">
        <v>2383</v>
      </c>
      <c r="H356" s="37" t="s">
        <v>2378</v>
      </c>
    </row>
    <row r="357" spans="7:8" x14ac:dyDescent="0.25">
      <c r="G357" s="40" t="s">
        <v>2383</v>
      </c>
      <c r="H357" s="37" t="s">
        <v>2378</v>
      </c>
    </row>
    <row r="358" spans="7:8" x14ac:dyDescent="0.25">
      <c r="G358" s="40" t="s">
        <v>2383</v>
      </c>
      <c r="H358" s="37" t="s">
        <v>2378</v>
      </c>
    </row>
    <row r="359" spans="7:8" x14ac:dyDescent="0.25">
      <c r="G359" s="40" t="s">
        <v>2383</v>
      </c>
      <c r="H359" s="37" t="s">
        <v>2378</v>
      </c>
    </row>
    <row r="360" spans="7:8" x14ac:dyDescent="0.25">
      <c r="G360" s="40" t="s">
        <v>2383</v>
      </c>
      <c r="H360" s="37" t="s">
        <v>2378</v>
      </c>
    </row>
    <row r="361" spans="7:8" x14ac:dyDescent="0.25">
      <c r="G361" s="40" t="s">
        <v>2383</v>
      </c>
      <c r="H361" s="37" t="s">
        <v>2380</v>
      </c>
    </row>
    <row r="362" spans="7:8" x14ac:dyDescent="0.25">
      <c r="G362" s="40" t="s">
        <v>2383</v>
      </c>
      <c r="H362" s="37" t="s">
        <v>2380</v>
      </c>
    </row>
    <row r="363" spans="7:8" x14ac:dyDescent="0.25">
      <c r="G363" s="40" t="s">
        <v>2383</v>
      </c>
      <c r="H363" s="37" t="s">
        <v>2378</v>
      </c>
    </row>
    <row r="364" spans="7:8" x14ac:dyDescent="0.25">
      <c r="G364" s="40" t="s">
        <v>2383</v>
      </c>
      <c r="H364" s="37" t="s">
        <v>2380</v>
      </c>
    </row>
    <row r="365" spans="7:8" x14ac:dyDescent="0.25">
      <c r="G365" s="40" t="s">
        <v>2383</v>
      </c>
      <c r="H365" s="37" t="s">
        <v>2380</v>
      </c>
    </row>
    <row r="366" spans="7:8" x14ac:dyDescent="0.25">
      <c r="G366" s="40" t="s">
        <v>2383</v>
      </c>
      <c r="H366" s="37" t="s">
        <v>2380</v>
      </c>
    </row>
    <row r="367" spans="7:8" x14ac:dyDescent="0.25">
      <c r="G367" s="40" t="s">
        <v>2383</v>
      </c>
      <c r="H367" s="37" t="s">
        <v>2383</v>
      </c>
    </row>
    <row r="368" spans="7:8" x14ac:dyDescent="0.25">
      <c r="G368" s="40" t="s">
        <v>2383</v>
      </c>
      <c r="H368" s="37" t="s">
        <v>2383</v>
      </c>
    </row>
    <row r="369" spans="7:8" x14ac:dyDescent="0.25">
      <c r="G369" s="40" t="s">
        <v>2383</v>
      </c>
      <c r="H369" s="37" t="s">
        <v>2380</v>
      </c>
    </row>
    <row r="370" spans="7:8" x14ac:dyDescent="0.25">
      <c r="G370" s="40" t="s">
        <v>2383</v>
      </c>
      <c r="H370" s="37" t="s">
        <v>2378</v>
      </c>
    </row>
    <row r="371" spans="7:8" x14ac:dyDescent="0.25">
      <c r="G371" s="40" t="s">
        <v>2383</v>
      </c>
      <c r="H371" s="37" t="s">
        <v>2380</v>
      </c>
    </row>
    <row r="372" spans="7:8" x14ac:dyDescent="0.25">
      <c r="G372" s="40" t="s">
        <v>2383</v>
      </c>
      <c r="H372" s="37" t="s">
        <v>2383</v>
      </c>
    </row>
    <row r="373" spans="7:8" x14ac:dyDescent="0.25">
      <c r="G373" s="40" t="s">
        <v>2383</v>
      </c>
      <c r="H373" s="37" t="s">
        <v>2383</v>
      </c>
    </row>
    <row r="374" spans="7:8" x14ac:dyDescent="0.25">
      <c r="G374" s="40" t="s">
        <v>2383</v>
      </c>
      <c r="H374" s="48" t="s">
        <v>2383</v>
      </c>
    </row>
    <row r="375" spans="7:8" x14ac:dyDescent="0.25">
      <c r="G375" s="40" t="s">
        <v>2383</v>
      </c>
      <c r="H375" s="48" t="s">
        <v>2383</v>
      </c>
    </row>
    <row r="376" spans="7:8" x14ac:dyDescent="0.25">
      <c r="G376" s="40" t="s">
        <v>2383</v>
      </c>
      <c r="H376" s="48" t="s">
        <v>2380</v>
      </c>
    </row>
    <row r="377" spans="7:8" x14ac:dyDescent="0.25">
      <c r="G377" s="40" t="s">
        <v>2383</v>
      </c>
      <c r="H377" s="48" t="s">
        <v>2378</v>
      </c>
    </row>
    <row r="378" spans="7:8" x14ac:dyDescent="0.25">
      <c r="G378" s="40" t="s">
        <v>2383</v>
      </c>
      <c r="H378" s="48" t="s">
        <v>2380</v>
      </c>
    </row>
    <row r="379" spans="7:8" x14ac:dyDescent="0.25">
      <c r="G379" s="40" t="s">
        <v>2383</v>
      </c>
      <c r="H379" s="48" t="s">
        <v>2380</v>
      </c>
    </row>
    <row r="380" spans="7:8" x14ac:dyDescent="0.25">
      <c r="G380" s="40" t="s">
        <v>2383</v>
      </c>
      <c r="H380" s="48" t="s">
        <v>2378</v>
      </c>
    </row>
    <row r="381" spans="7:8" x14ac:dyDescent="0.25">
      <c r="G381" s="40" t="s">
        <v>2383</v>
      </c>
      <c r="H381" s="48" t="s">
        <v>2380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0C53-3CD9-40E4-9EB1-46C6B8D79153}">
  <dimension ref="A1:P453"/>
  <sheetViews>
    <sheetView workbookViewId="0">
      <selection activeCell="AB17" sqref="AB17"/>
    </sheetView>
  </sheetViews>
  <sheetFormatPr defaultRowHeight="13.8" x14ac:dyDescent="0.25"/>
  <sheetData>
    <row r="1" spans="1:16" x14ac:dyDescent="0.25">
      <c r="A1" s="40" t="s">
        <v>2380</v>
      </c>
      <c r="B1" s="40" t="s">
        <v>2380</v>
      </c>
      <c r="C1" s="40" t="s">
        <v>2380</v>
      </c>
      <c r="D1" s="40" t="s">
        <v>2380</v>
      </c>
      <c r="E1" s="40" t="s">
        <v>2378</v>
      </c>
      <c r="F1" s="40" t="s">
        <v>2380</v>
      </c>
      <c r="G1" s="40" t="s">
        <v>2380</v>
      </c>
    </row>
    <row r="2" spans="1:16" x14ac:dyDescent="0.25">
      <c r="A2" s="40" t="s">
        <v>2378</v>
      </c>
      <c r="B2" s="40" t="s">
        <v>2378</v>
      </c>
      <c r="C2" s="40" t="s">
        <v>2380</v>
      </c>
      <c r="D2" s="40" t="s">
        <v>2380</v>
      </c>
      <c r="E2" s="40" t="s">
        <v>2378</v>
      </c>
      <c r="F2" s="40" t="s">
        <v>2383</v>
      </c>
      <c r="G2" s="40" t="s">
        <v>2380</v>
      </c>
    </row>
    <row r="3" spans="1:16" x14ac:dyDescent="0.25">
      <c r="A3" s="40" t="s">
        <v>2383</v>
      </c>
      <c r="B3" s="40" t="s">
        <v>2378</v>
      </c>
      <c r="C3" s="40" t="s">
        <v>2380</v>
      </c>
      <c r="D3" s="40" t="s">
        <v>2383</v>
      </c>
      <c r="E3" s="40" t="s">
        <v>2380</v>
      </c>
      <c r="F3" s="40" t="s">
        <v>2380</v>
      </c>
      <c r="G3" s="40" t="s">
        <v>2380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</row>
    <row r="4" spans="1:16" x14ac:dyDescent="0.25">
      <c r="A4" s="40" t="s">
        <v>2380</v>
      </c>
      <c r="B4" s="37" t="s">
        <v>2378</v>
      </c>
      <c r="C4" s="40" t="s">
        <v>2378</v>
      </c>
      <c r="D4" s="40" t="s">
        <v>2378</v>
      </c>
      <c r="E4" s="40" t="s">
        <v>2380</v>
      </c>
      <c r="F4" s="40" t="s">
        <v>2380</v>
      </c>
      <c r="G4" s="40" t="s">
        <v>2383</v>
      </c>
      <c r="I4" s="6" t="s">
        <v>2376</v>
      </c>
      <c r="J4">
        <f>COUNTIF(A:A,"*1*")</f>
        <v>1</v>
      </c>
      <c r="K4">
        <f t="shared" ref="K4:P4" si="0">COUNTIF(B:B,"*1*")</f>
        <v>0</v>
      </c>
      <c r="L4">
        <f t="shared" si="0"/>
        <v>0</v>
      </c>
      <c r="M4">
        <f t="shared" si="0"/>
        <v>9</v>
      </c>
      <c r="N4">
        <f t="shared" si="0"/>
        <v>1</v>
      </c>
      <c r="O4">
        <f t="shared" si="0"/>
        <v>1</v>
      </c>
      <c r="P4">
        <f t="shared" si="0"/>
        <v>0</v>
      </c>
    </row>
    <row r="5" spans="1:16" x14ac:dyDescent="0.25">
      <c r="A5" s="40" t="s">
        <v>2380</v>
      </c>
      <c r="B5" s="37" t="s">
        <v>2378</v>
      </c>
      <c r="C5" s="40" t="s">
        <v>2380</v>
      </c>
      <c r="D5" s="40" t="s">
        <v>2378</v>
      </c>
      <c r="E5" s="40" t="s">
        <v>2383</v>
      </c>
      <c r="F5" s="40" t="s">
        <v>2380</v>
      </c>
      <c r="G5" s="40" t="s">
        <v>2383</v>
      </c>
      <c r="I5" s="6" t="s">
        <v>2378</v>
      </c>
      <c r="J5">
        <f>COUNTIF(A:A,"*2*")</f>
        <v>21</v>
      </c>
      <c r="K5">
        <f t="shared" ref="K5:P5" si="1">COUNTIF(B:B,"*2*")</f>
        <v>6</v>
      </c>
      <c r="L5">
        <f t="shared" si="1"/>
        <v>142</v>
      </c>
      <c r="M5">
        <f t="shared" si="1"/>
        <v>182</v>
      </c>
      <c r="N5">
        <f t="shared" si="1"/>
        <v>66</v>
      </c>
      <c r="O5">
        <f t="shared" si="1"/>
        <v>6</v>
      </c>
      <c r="P5">
        <f t="shared" si="1"/>
        <v>8</v>
      </c>
    </row>
    <row r="6" spans="1:16" x14ac:dyDescent="0.25">
      <c r="A6" s="40" t="s">
        <v>2380</v>
      </c>
      <c r="B6" s="37" t="s">
        <v>2378</v>
      </c>
      <c r="C6" s="40" t="s">
        <v>2383</v>
      </c>
      <c r="D6" s="40" t="s">
        <v>2378</v>
      </c>
      <c r="E6" s="40" t="s">
        <v>2380</v>
      </c>
      <c r="F6" s="40" t="s">
        <v>2383</v>
      </c>
      <c r="G6" s="40" t="s">
        <v>2380</v>
      </c>
      <c r="I6" s="6" t="s">
        <v>2380</v>
      </c>
      <c r="J6">
        <f>COUNTIF(A:A,"*3*")</f>
        <v>23</v>
      </c>
      <c r="K6">
        <f t="shared" ref="K6:P6" si="2">COUNTIF(B:B,"*3*")</f>
        <v>1</v>
      </c>
      <c r="L6">
        <f t="shared" si="2"/>
        <v>174</v>
      </c>
      <c r="M6">
        <f t="shared" si="2"/>
        <v>161</v>
      </c>
      <c r="N6">
        <f t="shared" si="2"/>
        <v>40</v>
      </c>
      <c r="O6">
        <f t="shared" si="2"/>
        <v>20</v>
      </c>
      <c r="P6">
        <f t="shared" si="2"/>
        <v>21</v>
      </c>
    </row>
    <row r="7" spans="1:16" x14ac:dyDescent="0.25">
      <c r="A7" s="40" t="s">
        <v>2378</v>
      </c>
      <c r="B7" s="37" t="s">
        <v>2383</v>
      </c>
      <c r="C7" s="40" t="s">
        <v>2378</v>
      </c>
      <c r="D7" s="40" t="s">
        <v>2378</v>
      </c>
      <c r="E7" s="40" t="s">
        <v>2380</v>
      </c>
      <c r="F7" s="40" t="s">
        <v>2383</v>
      </c>
      <c r="G7" s="40" t="s">
        <v>2380</v>
      </c>
      <c r="I7" s="6" t="s">
        <v>2383</v>
      </c>
      <c r="J7">
        <f>COUNTIF(A:A,"*4*")</f>
        <v>1</v>
      </c>
      <c r="K7">
        <f>COUNTIF(B:B,"*4*")</f>
        <v>1</v>
      </c>
      <c r="L7">
        <f>COUNTIF(C:C,"*4*")</f>
        <v>137</v>
      </c>
      <c r="M7">
        <f t="shared" ref="M7:P7" si="3">COUNTIF(D:D,"*4*")</f>
        <v>31</v>
      </c>
      <c r="N7">
        <f t="shared" si="3"/>
        <v>10</v>
      </c>
      <c r="O7">
        <f t="shared" si="3"/>
        <v>7</v>
      </c>
      <c r="P7">
        <f t="shared" si="3"/>
        <v>6</v>
      </c>
    </row>
    <row r="8" spans="1:16" x14ac:dyDescent="0.25">
      <c r="A8" s="40" t="s">
        <v>2380</v>
      </c>
      <c r="B8" s="37" t="s">
        <v>2378</v>
      </c>
      <c r="C8" s="40" t="s">
        <v>2383</v>
      </c>
      <c r="D8" s="40" t="s">
        <v>2380</v>
      </c>
      <c r="E8" s="40" t="s">
        <v>2380</v>
      </c>
      <c r="F8" s="40" t="s">
        <v>2383</v>
      </c>
      <c r="G8" s="40" t="s">
        <v>2380</v>
      </c>
    </row>
    <row r="9" spans="1:16" x14ac:dyDescent="0.25">
      <c r="A9" s="40" t="s">
        <v>2380</v>
      </c>
      <c r="C9" s="40" t="s">
        <v>2380</v>
      </c>
      <c r="D9" s="40" t="s">
        <v>2380</v>
      </c>
      <c r="E9" s="40" t="s">
        <v>2380</v>
      </c>
      <c r="F9" s="40" t="s">
        <v>2383</v>
      </c>
      <c r="G9" s="40" t="s">
        <v>2380</v>
      </c>
      <c r="J9">
        <v>1</v>
      </c>
      <c r="K9">
        <v>0</v>
      </c>
      <c r="L9">
        <v>0</v>
      </c>
      <c r="M9">
        <v>9</v>
      </c>
      <c r="N9">
        <v>1</v>
      </c>
      <c r="O9">
        <v>1</v>
      </c>
      <c r="P9">
        <v>0</v>
      </c>
    </row>
    <row r="10" spans="1:16" x14ac:dyDescent="0.25">
      <c r="A10" s="37" t="s">
        <v>2380</v>
      </c>
      <c r="C10" s="40" t="s">
        <v>2383</v>
      </c>
      <c r="D10" s="40" t="s">
        <v>2383</v>
      </c>
      <c r="E10" s="40" t="s">
        <v>2380</v>
      </c>
      <c r="F10" s="40" t="s">
        <v>2383</v>
      </c>
      <c r="G10" s="40" t="s">
        <v>2380</v>
      </c>
      <c r="J10">
        <v>21</v>
      </c>
      <c r="K10">
        <v>6</v>
      </c>
      <c r="L10">
        <v>142</v>
      </c>
      <c r="M10">
        <v>182</v>
      </c>
      <c r="N10">
        <v>66</v>
      </c>
      <c r="O10">
        <v>6</v>
      </c>
      <c r="P10">
        <v>8</v>
      </c>
    </row>
    <row r="11" spans="1:16" x14ac:dyDescent="0.25">
      <c r="A11" s="37" t="s">
        <v>2380</v>
      </c>
      <c r="C11" s="40" t="s">
        <v>2378</v>
      </c>
      <c r="D11" s="40" t="s">
        <v>2380</v>
      </c>
      <c r="E11" s="40" t="s">
        <v>2378</v>
      </c>
      <c r="F11" s="40" t="s">
        <v>2380</v>
      </c>
      <c r="G11" s="40" t="s">
        <v>2380</v>
      </c>
      <c r="J11">
        <v>23</v>
      </c>
      <c r="K11">
        <v>1</v>
      </c>
      <c r="L11">
        <v>174</v>
      </c>
      <c r="M11">
        <v>161</v>
      </c>
      <c r="N11">
        <v>40</v>
      </c>
      <c r="O11">
        <v>20</v>
      </c>
      <c r="P11">
        <v>21</v>
      </c>
    </row>
    <row r="12" spans="1:16" x14ac:dyDescent="0.25">
      <c r="A12" s="37" t="s">
        <v>2380</v>
      </c>
      <c r="C12" s="40" t="s">
        <v>2383</v>
      </c>
      <c r="D12" s="40" t="s">
        <v>2380</v>
      </c>
      <c r="E12" s="40" t="s">
        <v>2378</v>
      </c>
      <c r="F12" s="40" t="s">
        <v>2380</v>
      </c>
      <c r="G12" s="40" t="s">
        <v>2380</v>
      </c>
      <c r="J12">
        <v>1</v>
      </c>
      <c r="K12">
        <v>1</v>
      </c>
      <c r="L12">
        <v>137</v>
      </c>
      <c r="M12">
        <v>31</v>
      </c>
      <c r="N12">
        <v>10</v>
      </c>
      <c r="O12">
        <v>7</v>
      </c>
      <c r="P12">
        <v>6</v>
      </c>
    </row>
    <row r="13" spans="1:16" x14ac:dyDescent="0.25">
      <c r="A13" s="37" t="s">
        <v>2380</v>
      </c>
      <c r="C13" s="40" t="s">
        <v>2383</v>
      </c>
      <c r="D13" s="40" t="s">
        <v>2380</v>
      </c>
      <c r="E13" s="40" t="s">
        <v>2380</v>
      </c>
      <c r="F13" s="40" t="s">
        <v>2380</v>
      </c>
      <c r="G13" s="40" t="s">
        <v>2380</v>
      </c>
    </row>
    <row r="14" spans="1:16" x14ac:dyDescent="0.25">
      <c r="A14" s="37" t="s">
        <v>2380</v>
      </c>
      <c r="C14" s="40" t="s">
        <v>2383</v>
      </c>
      <c r="D14" s="40" t="s">
        <v>2380</v>
      </c>
      <c r="E14" s="40" t="s">
        <v>2383</v>
      </c>
      <c r="F14" s="40" t="s">
        <v>2380</v>
      </c>
      <c r="G14" s="40" t="s">
        <v>2380</v>
      </c>
    </row>
    <row r="15" spans="1:16" x14ac:dyDescent="0.25">
      <c r="A15" s="37" t="s">
        <v>2376</v>
      </c>
      <c r="C15" s="40" t="s">
        <v>2378</v>
      </c>
      <c r="D15" s="40" t="s">
        <v>2378</v>
      </c>
      <c r="E15" s="40" t="s">
        <v>2383</v>
      </c>
      <c r="F15" s="40" t="s">
        <v>2378</v>
      </c>
      <c r="G15" s="40" t="s">
        <v>2380</v>
      </c>
    </row>
    <row r="16" spans="1:16" x14ac:dyDescent="0.25">
      <c r="A16" s="37" t="s">
        <v>2378</v>
      </c>
      <c r="C16" s="40" t="s">
        <v>2383</v>
      </c>
      <c r="D16" s="40" t="s">
        <v>2380</v>
      </c>
      <c r="E16" s="40" t="s">
        <v>2380</v>
      </c>
      <c r="F16" s="37" t="s">
        <v>2378</v>
      </c>
      <c r="G16" s="40" t="s">
        <v>2380</v>
      </c>
    </row>
    <row r="17" spans="1:7" x14ac:dyDescent="0.25">
      <c r="A17" s="37" t="s">
        <v>2378</v>
      </c>
      <c r="C17" s="40" t="s">
        <v>2380</v>
      </c>
      <c r="D17" s="40" t="s">
        <v>2378</v>
      </c>
      <c r="E17" s="40" t="s">
        <v>2380</v>
      </c>
      <c r="F17" s="37" t="s">
        <v>2380</v>
      </c>
      <c r="G17" s="40" t="s">
        <v>2380</v>
      </c>
    </row>
    <row r="18" spans="1:7" x14ac:dyDescent="0.25">
      <c r="A18" s="37" t="s">
        <v>2380</v>
      </c>
      <c r="C18" s="40" t="s">
        <v>2383</v>
      </c>
      <c r="D18" s="40" t="s">
        <v>2378</v>
      </c>
      <c r="E18" s="40" t="s">
        <v>2378</v>
      </c>
      <c r="F18" s="37" t="s">
        <v>2380</v>
      </c>
      <c r="G18" s="40" t="s">
        <v>2380</v>
      </c>
    </row>
    <row r="19" spans="1:7" x14ac:dyDescent="0.25">
      <c r="A19" s="37" t="s">
        <v>2380</v>
      </c>
      <c r="C19" s="40" t="s">
        <v>2383</v>
      </c>
      <c r="D19" s="40" t="s">
        <v>2380</v>
      </c>
      <c r="E19" s="40" t="s">
        <v>2380</v>
      </c>
      <c r="F19" s="37" t="s">
        <v>2380</v>
      </c>
      <c r="G19" s="40" t="s">
        <v>2378</v>
      </c>
    </row>
    <row r="20" spans="1:7" x14ac:dyDescent="0.25">
      <c r="A20" s="37" t="s">
        <v>2380</v>
      </c>
      <c r="C20" s="40" t="s">
        <v>2383</v>
      </c>
      <c r="D20" s="40" t="s">
        <v>2378</v>
      </c>
      <c r="E20" s="40" t="s">
        <v>2380</v>
      </c>
      <c r="F20" s="37" t="s">
        <v>2380</v>
      </c>
      <c r="G20" s="40" t="s">
        <v>2383</v>
      </c>
    </row>
    <row r="21" spans="1:7" x14ac:dyDescent="0.25">
      <c r="A21" s="37" t="s">
        <v>2378</v>
      </c>
      <c r="C21" s="40" t="s">
        <v>2383</v>
      </c>
      <c r="D21" s="40" t="s">
        <v>2380</v>
      </c>
      <c r="E21" s="40" t="s">
        <v>2380</v>
      </c>
      <c r="F21" s="37" t="s">
        <v>2380</v>
      </c>
      <c r="G21" s="40" t="s">
        <v>2383</v>
      </c>
    </row>
    <row r="22" spans="1:7" x14ac:dyDescent="0.25">
      <c r="A22" s="37" t="s">
        <v>2378</v>
      </c>
      <c r="C22" s="40" t="s">
        <v>2383</v>
      </c>
      <c r="D22" s="40" t="s">
        <v>2378</v>
      </c>
      <c r="E22" s="40" t="s">
        <v>2383</v>
      </c>
      <c r="F22" s="37" t="s">
        <v>2376</v>
      </c>
      <c r="G22" s="37" t="s">
        <v>2378</v>
      </c>
    </row>
    <row r="23" spans="1:7" x14ac:dyDescent="0.25">
      <c r="A23" s="40" t="s">
        <v>2380</v>
      </c>
      <c r="C23" s="40" t="s">
        <v>2383</v>
      </c>
      <c r="D23" s="40" t="s">
        <v>2378</v>
      </c>
      <c r="E23" s="40" t="s">
        <v>2380</v>
      </c>
      <c r="F23" s="40" t="s">
        <v>2380</v>
      </c>
      <c r="G23" s="37" t="s">
        <v>2380</v>
      </c>
    </row>
    <row r="24" spans="1:7" x14ac:dyDescent="0.25">
      <c r="A24" s="40" t="s">
        <v>2378</v>
      </c>
      <c r="C24" s="40" t="s">
        <v>2380</v>
      </c>
      <c r="D24" s="40" t="s">
        <v>2380</v>
      </c>
      <c r="E24" s="40" t="s">
        <v>2378</v>
      </c>
      <c r="F24" s="40" t="s">
        <v>2378</v>
      </c>
      <c r="G24" s="37" t="s">
        <v>2378</v>
      </c>
    </row>
    <row r="25" spans="1:7" x14ac:dyDescent="0.25">
      <c r="A25" s="40" t="s">
        <v>2380</v>
      </c>
      <c r="C25" s="40" t="s">
        <v>2383</v>
      </c>
      <c r="D25" s="40" t="s">
        <v>2380</v>
      </c>
      <c r="E25" s="40" t="s">
        <v>2378</v>
      </c>
      <c r="F25" s="40" t="s">
        <v>2378</v>
      </c>
      <c r="G25" s="37" t="s">
        <v>2378</v>
      </c>
    </row>
    <row r="26" spans="1:7" x14ac:dyDescent="0.25">
      <c r="A26" s="40" t="s">
        <v>2380</v>
      </c>
      <c r="C26" s="40" t="s">
        <v>2383</v>
      </c>
      <c r="D26" s="40" t="s">
        <v>2378</v>
      </c>
      <c r="E26" s="40" t="s">
        <v>2380</v>
      </c>
      <c r="F26" s="40" t="s">
        <v>2378</v>
      </c>
      <c r="G26" s="37" t="s">
        <v>2378</v>
      </c>
    </row>
    <row r="27" spans="1:7" x14ac:dyDescent="0.25">
      <c r="A27" s="40" t="s">
        <v>2380</v>
      </c>
      <c r="C27" s="40" t="s">
        <v>2380</v>
      </c>
      <c r="D27" s="40" t="s">
        <v>2378</v>
      </c>
      <c r="E27" s="40" t="s">
        <v>2378</v>
      </c>
      <c r="F27" s="40" t="s">
        <v>2380</v>
      </c>
      <c r="G27" s="37" t="s">
        <v>2378</v>
      </c>
    </row>
    <row r="28" spans="1:7" x14ac:dyDescent="0.25">
      <c r="A28" s="40" t="s">
        <v>2378</v>
      </c>
      <c r="C28" s="40" t="s">
        <v>2378</v>
      </c>
      <c r="D28" s="40" t="s">
        <v>2380</v>
      </c>
      <c r="E28" s="40" t="s">
        <v>2378</v>
      </c>
      <c r="F28" s="40" t="s">
        <v>2380</v>
      </c>
      <c r="G28" s="37" t="s">
        <v>2378</v>
      </c>
    </row>
    <row r="29" spans="1:7" x14ac:dyDescent="0.25">
      <c r="A29" s="40" t="s">
        <v>2378</v>
      </c>
      <c r="C29" s="40" t="s">
        <v>2383</v>
      </c>
      <c r="D29" s="40" t="s">
        <v>2383</v>
      </c>
      <c r="E29" s="40" t="s">
        <v>2378</v>
      </c>
      <c r="F29" s="37" t="s">
        <v>2378</v>
      </c>
      <c r="G29" s="40" t="s">
        <v>2380</v>
      </c>
    </row>
    <row r="30" spans="1:7" x14ac:dyDescent="0.25">
      <c r="A30" s="40" t="s">
        <v>2378</v>
      </c>
      <c r="C30" s="40" t="s">
        <v>2380</v>
      </c>
      <c r="D30" s="40" t="s">
        <v>2380</v>
      </c>
      <c r="E30" s="40" t="s">
        <v>2378</v>
      </c>
      <c r="F30" s="40" t="s">
        <v>2380</v>
      </c>
      <c r="G30" s="37" t="s">
        <v>2380</v>
      </c>
    </row>
    <row r="31" spans="1:7" x14ac:dyDescent="0.25">
      <c r="A31" s="40" t="s">
        <v>2380</v>
      </c>
      <c r="C31" s="40" t="s">
        <v>2383</v>
      </c>
      <c r="D31" s="40" t="s">
        <v>2380</v>
      </c>
      <c r="E31" s="40" t="s">
        <v>2378</v>
      </c>
      <c r="F31" s="37" t="s">
        <v>2380</v>
      </c>
      <c r="G31" s="37" t="s">
        <v>2380</v>
      </c>
    </row>
    <row r="32" spans="1:7" x14ac:dyDescent="0.25">
      <c r="A32" s="40" t="s">
        <v>2380</v>
      </c>
      <c r="C32" s="40" t="s">
        <v>2383</v>
      </c>
      <c r="D32" s="40" t="s">
        <v>2383</v>
      </c>
      <c r="E32" s="40" t="s">
        <v>2378</v>
      </c>
      <c r="F32" s="37" t="s">
        <v>2380</v>
      </c>
      <c r="G32" s="37" t="s">
        <v>2378</v>
      </c>
    </row>
    <row r="33" spans="1:7" x14ac:dyDescent="0.25">
      <c r="A33" s="37" t="s">
        <v>2378</v>
      </c>
      <c r="C33" s="40" t="s">
        <v>2383</v>
      </c>
      <c r="D33" s="40" t="s">
        <v>2383</v>
      </c>
      <c r="E33" s="40" t="s">
        <v>2378</v>
      </c>
      <c r="F33" s="37" t="s">
        <v>2380</v>
      </c>
      <c r="G33" s="48" t="s">
        <v>2383</v>
      </c>
    </row>
    <row r="34" spans="1:7" x14ac:dyDescent="0.25">
      <c r="A34" s="37" t="s">
        <v>2378</v>
      </c>
      <c r="C34" s="40" t="s">
        <v>2380</v>
      </c>
      <c r="D34" s="40" t="s">
        <v>2380</v>
      </c>
      <c r="E34" s="40" t="s">
        <v>2378</v>
      </c>
      <c r="F34" s="48" t="s">
        <v>2383</v>
      </c>
      <c r="G34" s="48" t="s">
        <v>2383</v>
      </c>
    </row>
    <row r="35" spans="1:7" x14ac:dyDescent="0.25">
      <c r="A35" s="37" t="s">
        <v>2378</v>
      </c>
      <c r="C35" s="40" t="s">
        <v>2378</v>
      </c>
      <c r="D35" s="40" t="s">
        <v>2380</v>
      </c>
      <c r="E35" s="40" t="s">
        <v>2378</v>
      </c>
      <c r="G35" s="48" t="s">
        <v>2380</v>
      </c>
    </row>
    <row r="36" spans="1:7" x14ac:dyDescent="0.25">
      <c r="A36" s="37" t="s">
        <v>2378</v>
      </c>
      <c r="C36" s="40" t="s">
        <v>2378</v>
      </c>
      <c r="D36" s="40" t="s">
        <v>2380</v>
      </c>
      <c r="E36" s="40" t="s">
        <v>2380</v>
      </c>
    </row>
    <row r="37" spans="1:7" x14ac:dyDescent="0.25">
      <c r="A37" s="37" t="s">
        <v>2378</v>
      </c>
      <c r="C37" s="40" t="s">
        <v>2380</v>
      </c>
      <c r="D37" s="40" t="s">
        <v>2378</v>
      </c>
      <c r="E37" s="40" t="s">
        <v>2380</v>
      </c>
    </row>
    <row r="38" spans="1:7" x14ac:dyDescent="0.25">
      <c r="A38" s="37" t="s">
        <v>2380</v>
      </c>
      <c r="C38" s="40" t="s">
        <v>2380</v>
      </c>
      <c r="D38" s="40" t="s">
        <v>2380</v>
      </c>
      <c r="E38" s="40" t="s">
        <v>2378</v>
      </c>
    </row>
    <row r="39" spans="1:7" x14ac:dyDescent="0.25">
      <c r="A39" s="37" t="s">
        <v>2378</v>
      </c>
      <c r="C39" s="40" t="s">
        <v>2380</v>
      </c>
      <c r="D39" s="40" t="s">
        <v>2380</v>
      </c>
      <c r="E39" s="40" t="s">
        <v>2378</v>
      </c>
    </row>
    <row r="40" spans="1:7" x14ac:dyDescent="0.25">
      <c r="A40" s="37" t="s">
        <v>2378</v>
      </c>
      <c r="C40" s="40" t="s">
        <v>2383</v>
      </c>
      <c r="D40" s="40" t="s">
        <v>2380</v>
      </c>
      <c r="E40" s="40" t="s">
        <v>2378</v>
      </c>
    </row>
    <row r="41" spans="1:7" x14ac:dyDescent="0.25">
      <c r="A41" s="37" t="s">
        <v>2378</v>
      </c>
      <c r="C41" s="40" t="s">
        <v>2383</v>
      </c>
      <c r="D41" s="40" t="s">
        <v>2378</v>
      </c>
      <c r="E41" s="40" t="s">
        <v>2378</v>
      </c>
    </row>
    <row r="42" spans="1:7" x14ac:dyDescent="0.25">
      <c r="A42" s="37" t="s">
        <v>2378</v>
      </c>
      <c r="C42" s="40" t="s">
        <v>2383</v>
      </c>
      <c r="D42" s="40" t="s">
        <v>2378</v>
      </c>
      <c r="E42" s="40" t="s">
        <v>2378</v>
      </c>
    </row>
    <row r="43" spans="1:7" x14ac:dyDescent="0.25">
      <c r="A43" s="37" t="s">
        <v>2378</v>
      </c>
      <c r="C43" s="40" t="s">
        <v>2380</v>
      </c>
      <c r="D43" s="40" t="s">
        <v>2380</v>
      </c>
      <c r="E43" s="40" t="s">
        <v>2378</v>
      </c>
    </row>
    <row r="44" spans="1:7" x14ac:dyDescent="0.25">
      <c r="A44" s="37" t="s">
        <v>2378</v>
      </c>
      <c r="C44" s="40" t="s">
        <v>2380</v>
      </c>
      <c r="D44" s="40" t="s">
        <v>2383</v>
      </c>
      <c r="E44" s="40" t="s">
        <v>2378</v>
      </c>
    </row>
    <row r="45" spans="1:7" x14ac:dyDescent="0.25">
      <c r="A45" s="37" t="s">
        <v>2380</v>
      </c>
      <c r="C45" s="40" t="s">
        <v>2380</v>
      </c>
      <c r="D45" s="40" t="s">
        <v>2380</v>
      </c>
      <c r="E45" s="40" t="s">
        <v>2378</v>
      </c>
    </row>
    <row r="46" spans="1:7" x14ac:dyDescent="0.25">
      <c r="A46" s="37" t="s">
        <v>2380</v>
      </c>
      <c r="C46" s="40" t="s">
        <v>2380</v>
      </c>
      <c r="D46" s="40" t="s">
        <v>2378</v>
      </c>
      <c r="E46" s="40" t="s">
        <v>2378</v>
      </c>
    </row>
    <row r="47" spans="1:7" x14ac:dyDescent="0.25">
      <c r="C47" s="40" t="s">
        <v>2383</v>
      </c>
      <c r="D47" s="40" t="s">
        <v>2378</v>
      </c>
      <c r="E47" s="40" t="s">
        <v>2380</v>
      </c>
    </row>
    <row r="48" spans="1:7" x14ac:dyDescent="0.25">
      <c r="C48" s="40" t="s">
        <v>2383</v>
      </c>
      <c r="D48" s="40" t="s">
        <v>2383</v>
      </c>
      <c r="E48" s="40" t="s">
        <v>2380</v>
      </c>
    </row>
    <row r="49" spans="3:5" x14ac:dyDescent="0.25">
      <c r="C49" s="40" t="s">
        <v>2380</v>
      </c>
      <c r="D49" s="40" t="s">
        <v>2383</v>
      </c>
      <c r="E49" s="40" t="s">
        <v>2378</v>
      </c>
    </row>
    <row r="50" spans="3:5" x14ac:dyDescent="0.25">
      <c r="C50" s="40" t="s">
        <v>2383</v>
      </c>
      <c r="D50" s="40" t="s">
        <v>2383</v>
      </c>
      <c r="E50" s="40" t="s">
        <v>2380</v>
      </c>
    </row>
    <row r="51" spans="3:5" x14ac:dyDescent="0.25">
      <c r="C51" s="40" t="s">
        <v>2383</v>
      </c>
      <c r="D51" s="40" t="s">
        <v>2383</v>
      </c>
      <c r="E51" s="40" t="s">
        <v>2378</v>
      </c>
    </row>
    <row r="52" spans="3:5" x14ac:dyDescent="0.25">
      <c r="C52" s="40" t="s">
        <v>2383</v>
      </c>
      <c r="D52" s="40" t="s">
        <v>2378</v>
      </c>
      <c r="E52" s="40" t="s">
        <v>2378</v>
      </c>
    </row>
    <row r="53" spans="3:5" x14ac:dyDescent="0.25">
      <c r="C53" s="40" t="s">
        <v>2383</v>
      </c>
      <c r="D53" s="40" t="s">
        <v>2378</v>
      </c>
      <c r="E53" s="40" t="s">
        <v>2378</v>
      </c>
    </row>
    <row r="54" spans="3:5" x14ac:dyDescent="0.25">
      <c r="C54" s="40" t="s">
        <v>2380</v>
      </c>
      <c r="D54" s="40" t="s">
        <v>2378</v>
      </c>
      <c r="E54" s="40" t="s">
        <v>2380</v>
      </c>
    </row>
    <row r="55" spans="3:5" x14ac:dyDescent="0.25">
      <c r="C55" s="40" t="s">
        <v>2383</v>
      </c>
      <c r="D55" s="40" t="s">
        <v>2378</v>
      </c>
      <c r="E55" s="40" t="s">
        <v>2378</v>
      </c>
    </row>
    <row r="56" spans="3:5" x14ac:dyDescent="0.25">
      <c r="C56" s="40" t="s">
        <v>2380</v>
      </c>
      <c r="D56" s="40" t="s">
        <v>2380</v>
      </c>
      <c r="E56" s="40" t="s">
        <v>2378</v>
      </c>
    </row>
    <row r="57" spans="3:5" x14ac:dyDescent="0.25">
      <c r="C57" s="40" t="s">
        <v>2383</v>
      </c>
      <c r="D57" s="40" t="s">
        <v>2378</v>
      </c>
      <c r="E57" s="40" t="s">
        <v>2378</v>
      </c>
    </row>
    <row r="58" spans="3:5" x14ac:dyDescent="0.25">
      <c r="C58" s="40" t="s">
        <v>2380</v>
      </c>
      <c r="D58" s="40" t="s">
        <v>2378</v>
      </c>
      <c r="E58" s="40" t="s">
        <v>2378</v>
      </c>
    </row>
    <row r="59" spans="3:5" x14ac:dyDescent="0.25">
      <c r="C59" s="40" t="s">
        <v>2383</v>
      </c>
      <c r="D59" s="40" t="s">
        <v>2380</v>
      </c>
      <c r="E59" s="40" t="s">
        <v>2378</v>
      </c>
    </row>
    <row r="60" spans="3:5" x14ac:dyDescent="0.25">
      <c r="C60" s="40" t="s">
        <v>2383</v>
      </c>
      <c r="D60" s="40" t="s">
        <v>2378</v>
      </c>
      <c r="E60" s="40" t="s">
        <v>2380</v>
      </c>
    </row>
    <row r="61" spans="3:5" x14ac:dyDescent="0.25">
      <c r="C61" s="40" t="s">
        <v>2383</v>
      </c>
      <c r="D61" s="40" t="s">
        <v>2378</v>
      </c>
      <c r="E61" s="40" t="s">
        <v>2378</v>
      </c>
    </row>
    <row r="62" spans="3:5" x14ac:dyDescent="0.25">
      <c r="C62" s="40" t="s">
        <v>2380</v>
      </c>
      <c r="D62" s="40" t="s">
        <v>2378</v>
      </c>
      <c r="E62" s="40" t="s">
        <v>2378</v>
      </c>
    </row>
    <row r="63" spans="3:5" x14ac:dyDescent="0.25">
      <c r="C63" s="40" t="s">
        <v>2380</v>
      </c>
      <c r="D63" s="40" t="s">
        <v>2378</v>
      </c>
      <c r="E63" s="40" t="s">
        <v>2378</v>
      </c>
    </row>
    <row r="64" spans="3:5" x14ac:dyDescent="0.25">
      <c r="C64" s="40" t="s">
        <v>2383</v>
      </c>
      <c r="D64" s="40" t="s">
        <v>2380</v>
      </c>
      <c r="E64" s="40" t="s">
        <v>2378</v>
      </c>
    </row>
    <row r="65" spans="3:5" x14ac:dyDescent="0.25">
      <c r="C65" s="40" t="s">
        <v>2383</v>
      </c>
      <c r="D65" s="40" t="s">
        <v>2378</v>
      </c>
      <c r="E65" s="40" t="s">
        <v>2378</v>
      </c>
    </row>
    <row r="66" spans="3:5" x14ac:dyDescent="0.25">
      <c r="C66" s="40" t="s">
        <v>2383</v>
      </c>
      <c r="D66" s="40" t="s">
        <v>2380</v>
      </c>
      <c r="E66" s="37" t="s">
        <v>2378</v>
      </c>
    </row>
    <row r="67" spans="3:5" x14ac:dyDescent="0.25">
      <c r="C67" s="40" t="s">
        <v>2380</v>
      </c>
      <c r="D67" s="40" t="s">
        <v>2383</v>
      </c>
      <c r="E67" s="37" t="s">
        <v>2383</v>
      </c>
    </row>
    <row r="68" spans="3:5" x14ac:dyDescent="0.25">
      <c r="C68" s="40" t="s">
        <v>2380</v>
      </c>
      <c r="D68" s="40" t="s">
        <v>2380</v>
      </c>
      <c r="E68" s="37" t="s">
        <v>2378</v>
      </c>
    </row>
    <row r="69" spans="3:5" x14ac:dyDescent="0.25">
      <c r="C69" s="40" t="s">
        <v>2383</v>
      </c>
      <c r="D69" s="40" t="s">
        <v>2378</v>
      </c>
      <c r="E69" s="40" t="s">
        <v>2378</v>
      </c>
    </row>
    <row r="70" spans="3:5" x14ac:dyDescent="0.25">
      <c r="C70" s="40" t="s">
        <v>2383</v>
      </c>
      <c r="D70" s="40" t="s">
        <v>2378</v>
      </c>
      <c r="E70" s="40" t="s">
        <v>2378</v>
      </c>
    </row>
    <row r="71" spans="3:5" x14ac:dyDescent="0.25">
      <c r="C71" s="40" t="s">
        <v>2383</v>
      </c>
      <c r="D71" s="40" t="s">
        <v>2378</v>
      </c>
      <c r="E71" s="40" t="s">
        <v>2380</v>
      </c>
    </row>
    <row r="72" spans="3:5" x14ac:dyDescent="0.25">
      <c r="C72" s="40" t="s">
        <v>2383</v>
      </c>
      <c r="D72" s="40" t="s">
        <v>2380</v>
      </c>
      <c r="E72" s="40" t="s">
        <v>2383</v>
      </c>
    </row>
    <row r="73" spans="3:5" x14ac:dyDescent="0.25">
      <c r="C73" s="40" t="s">
        <v>2380</v>
      </c>
      <c r="D73" s="40" t="s">
        <v>2383</v>
      </c>
      <c r="E73" s="40" t="s">
        <v>2378</v>
      </c>
    </row>
    <row r="74" spans="3:5" x14ac:dyDescent="0.25">
      <c r="C74" s="40" t="s">
        <v>2383</v>
      </c>
      <c r="D74" s="40" t="s">
        <v>2380</v>
      </c>
      <c r="E74" s="40" t="s">
        <v>2378</v>
      </c>
    </row>
    <row r="75" spans="3:5" x14ac:dyDescent="0.25">
      <c r="C75" s="40" t="s">
        <v>2383</v>
      </c>
      <c r="D75" s="40" t="s">
        <v>2380</v>
      </c>
      <c r="E75" s="40" t="s">
        <v>2378</v>
      </c>
    </row>
    <row r="76" spans="3:5" x14ac:dyDescent="0.25">
      <c r="C76" s="40" t="s">
        <v>2383</v>
      </c>
      <c r="D76" s="40" t="s">
        <v>2378</v>
      </c>
      <c r="E76" s="40" t="s">
        <v>2378</v>
      </c>
    </row>
    <row r="77" spans="3:5" x14ac:dyDescent="0.25">
      <c r="C77" s="40" t="s">
        <v>2383</v>
      </c>
      <c r="D77" s="40" t="s">
        <v>2383</v>
      </c>
      <c r="E77" s="40" t="s">
        <v>2378</v>
      </c>
    </row>
    <row r="78" spans="3:5" x14ac:dyDescent="0.25">
      <c r="C78" s="40" t="s">
        <v>2383</v>
      </c>
      <c r="D78" s="40" t="s">
        <v>2380</v>
      </c>
      <c r="E78" s="40" t="s">
        <v>2378</v>
      </c>
    </row>
    <row r="79" spans="3:5" x14ac:dyDescent="0.25">
      <c r="C79" s="40" t="s">
        <v>2383</v>
      </c>
      <c r="D79" s="40" t="s">
        <v>2380</v>
      </c>
      <c r="E79" s="40" t="s">
        <v>2378</v>
      </c>
    </row>
    <row r="80" spans="3:5" x14ac:dyDescent="0.25">
      <c r="C80" s="40" t="s">
        <v>2383</v>
      </c>
      <c r="D80" s="40" t="s">
        <v>2380</v>
      </c>
      <c r="E80" s="37" t="s">
        <v>2380</v>
      </c>
    </row>
    <row r="81" spans="3:5" x14ac:dyDescent="0.25">
      <c r="C81" s="40" t="s">
        <v>2383</v>
      </c>
      <c r="D81" s="40" t="s">
        <v>2380</v>
      </c>
      <c r="E81" s="37" t="s">
        <v>2380</v>
      </c>
    </row>
    <row r="82" spans="3:5" x14ac:dyDescent="0.25">
      <c r="C82" s="40" t="s">
        <v>2380</v>
      </c>
      <c r="D82" s="40" t="s">
        <v>2378</v>
      </c>
      <c r="E82" s="40" t="s">
        <v>2380</v>
      </c>
    </row>
    <row r="83" spans="3:5" x14ac:dyDescent="0.25">
      <c r="C83" s="40" t="s">
        <v>2383</v>
      </c>
      <c r="D83" s="40" t="s">
        <v>2378</v>
      </c>
      <c r="E83" s="40" t="s">
        <v>2380</v>
      </c>
    </row>
    <row r="84" spans="3:5" x14ac:dyDescent="0.25">
      <c r="C84" s="40" t="s">
        <v>2383</v>
      </c>
      <c r="D84" s="40" t="s">
        <v>2378</v>
      </c>
      <c r="E84" s="40" t="s">
        <v>2380</v>
      </c>
    </row>
    <row r="85" spans="3:5" x14ac:dyDescent="0.25">
      <c r="C85" s="40" t="s">
        <v>2380</v>
      </c>
      <c r="D85" s="40" t="s">
        <v>2380</v>
      </c>
      <c r="E85" s="40" t="s">
        <v>2378</v>
      </c>
    </row>
    <row r="86" spans="3:5" x14ac:dyDescent="0.25">
      <c r="C86" s="40" t="s">
        <v>2383</v>
      </c>
      <c r="D86" s="40" t="s">
        <v>2378</v>
      </c>
      <c r="E86" s="40" t="s">
        <v>2378</v>
      </c>
    </row>
    <row r="87" spans="3:5" x14ac:dyDescent="0.25">
      <c r="C87" s="40" t="s">
        <v>2383</v>
      </c>
      <c r="D87" s="40" t="s">
        <v>2380</v>
      </c>
      <c r="E87" s="40" t="s">
        <v>2380</v>
      </c>
    </row>
    <row r="88" spans="3:5" x14ac:dyDescent="0.25">
      <c r="C88" s="40" t="s">
        <v>2383</v>
      </c>
      <c r="D88" s="40" t="s">
        <v>2380</v>
      </c>
      <c r="E88" s="40" t="s">
        <v>2380</v>
      </c>
    </row>
    <row r="89" spans="3:5" x14ac:dyDescent="0.25">
      <c r="C89" s="40" t="s">
        <v>2383</v>
      </c>
      <c r="D89" s="40" t="s">
        <v>2380</v>
      </c>
      <c r="E89" s="40" t="s">
        <v>2383</v>
      </c>
    </row>
    <row r="90" spans="3:5" x14ac:dyDescent="0.25">
      <c r="C90" s="40" t="s">
        <v>2383</v>
      </c>
      <c r="D90" s="40" t="s">
        <v>2378</v>
      </c>
      <c r="E90" s="40" t="s">
        <v>2378</v>
      </c>
    </row>
    <row r="91" spans="3:5" x14ac:dyDescent="0.25">
      <c r="C91" s="40" t="s">
        <v>2383</v>
      </c>
      <c r="D91" s="40" t="s">
        <v>2380</v>
      </c>
      <c r="E91" s="40" t="s">
        <v>2380</v>
      </c>
    </row>
    <row r="92" spans="3:5" x14ac:dyDescent="0.25">
      <c r="C92" s="40" t="s">
        <v>2383</v>
      </c>
      <c r="D92" s="40" t="s">
        <v>2378</v>
      </c>
      <c r="E92" s="40" t="s">
        <v>2378</v>
      </c>
    </row>
    <row r="93" spans="3:5" x14ac:dyDescent="0.25">
      <c r="C93" s="40" t="s">
        <v>2383</v>
      </c>
      <c r="D93" s="40" t="s">
        <v>2380</v>
      </c>
      <c r="E93" s="40" t="s">
        <v>2380</v>
      </c>
    </row>
    <row r="94" spans="3:5" x14ac:dyDescent="0.25">
      <c r="C94" s="40" t="s">
        <v>2383</v>
      </c>
      <c r="D94" s="40" t="s">
        <v>2380</v>
      </c>
      <c r="E94" s="37" t="s">
        <v>2378</v>
      </c>
    </row>
    <row r="95" spans="3:5" x14ac:dyDescent="0.25">
      <c r="C95" s="40" t="s">
        <v>2383</v>
      </c>
      <c r="D95" s="40" t="s">
        <v>2378</v>
      </c>
      <c r="E95" s="37" t="s">
        <v>2378</v>
      </c>
    </row>
    <row r="96" spans="3:5" x14ac:dyDescent="0.25">
      <c r="C96" s="40" t="s">
        <v>2383</v>
      </c>
      <c r="D96" s="40" t="s">
        <v>2378</v>
      </c>
      <c r="E96" s="40" t="s">
        <v>2380</v>
      </c>
    </row>
    <row r="97" spans="3:5" x14ac:dyDescent="0.25">
      <c r="C97" s="40" t="s">
        <v>2380</v>
      </c>
      <c r="D97" s="40" t="s">
        <v>2378</v>
      </c>
      <c r="E97" s="40" t="s">
        <v>2380</v>
      </c>
    </row>
    <row r="98" spans="3:5" x14ac:dyDescent="0.25">
      <c r="C98" s="40" t="s">
        <v>2380</v>
      </c>
      <c r="D98" s="40" t="s">
        <v>2380</v>
      </c>
      <c r="E98" s="37" t="s">
        <v>2378</v>
      </c>
    </row>
    <row r="99" spans="3:5" x14ac:dyDescent="0.25">
      <c r="C99" s="40" t="s">
        <v>2383</v>
      </c>
      <c r="D99" s="40" t="s">
        <v>2380</v>
      </c>
      <c r="E99" s="37" t="s">
        <v>2378</v>
      </c>
    </row>
    <row r="100" spans="3:5" x14ac:dyDescent="0.25">
      <c r="C100" s="40" t="s">
        <v>2380</v>
      </c>
      <c r="D100" s="40" t="s">
        <v>2378</v>
      </c>
      <c r="E100" s="40" t="s">
        <v>2380</v>
      </c>
    </row>
    <row r="101" spans="3:5" x14ac:dyDescent="0.25">
      <c r="C101" s="40" t="s">
        <v>2380</v>
      </c>
      <c r="D101" s="40" t="s">
        <v>2378</v>
      </c>
      <c r="E101" s="37" t="s">
        <v>2378</v>
      </c>
    </row>
    <row r="102" spans="3:5" x14ac:dyDescent="0.25">
      <c r="C102" s="40" t="s">
        <v>2380</v>
      </c>
      <c r="D102" s="40" t="s">
        <v>2378</v>
      </c>
      <c r="E102" s="37" t="s">
        <v>2378</v>
      </c>
    </row>
    <row r="103" spans="3:5" x14ac:dyDescent="0.25">
      <c r="C103" s="40" t="s">
        <v>2383</v>
      </c>
      <c r="D103" s="40" t="s">
        <v>2378</v>
      </c>
      <c r="E103" s="37" t="s">
        <v>2378</v>
      </c>
    </row>
    <row r="104" spans="3:5" x14ac:dyDescent="0.25">
      <c r="C104" s="40" t="s">
        <v>2383</v>
      </c>
      <c r="D104" s="40" t="s">
        <v>2378</v>
      </c>
      <c r="E104" s="37" t="s">
        <v>2380</v>
      </c>
    </row>
    <row r="105" spans="3:5" x14ac:dyDescent="0.25">
      <c r="C105" s="40" t="s">
        <v>2383</v>
      </c>
      <c r="D105" s="40" t="s">
        <v>2383</v>
      </c>
      <c r="E105" s="37" t="s">
        <v>2378</v>
      </c>
    </row>
    <row r="106" spans="3:5" x14ac:dyDescent="0.25">
      <c r="C106" s="40" t="s">
        <v>2380</v>
      </c>
      <c r="D106" s="40" t="s">
        <v>2380</v>
      </c>
      <c r="E106" s="37" t="s">
        <v>2378</v>
      </c>
    </row>
    <row r="107" spans="3:5" x14ac:dyDescent="0.25">
      <c r="C107" s="40" t="s">
        <v>2380</v>
      </c>
      <c r="D107" s="40" t="s">
        <v>2378</v>
      </c>
      <c r="E107" s="37" t="s">
        <v>2376</v>
      </c>
    </row>
    <row r="108" spans="3:5" x14ac:dyDescent="0.25">
      <c r="C108" s="40" t="s">
        <v>2383</v>
      </c>
      <c r="D108" s="40" t="s">
        <v>2380</v>
      </c>
      <c r="E108" s="37" t="s">
        <v>2378</v>
      </c>
    </row>
    <row r="109" spans="3:5" x14ac:dyDescent="0.25">
      <c r="C109" s="40" t="s">
        <v>2383</v>
      </c>
      <c r="D109" s="40" t="s">
        <v>2380</v>
      </c>
      <c r="E109" s="37" t="s">
        <v>2380</v>
      </c>
    </row>
    <row r="110" spans="3:5" x14ac:dyDescent="0.25">
      <c r="C110" s="40" t="s">
        <v>2383</v>
      </c>
      <c r="D110" s="40" t="s">
        <v>2378</v>
      </c>
      <c r="E110" s="37" t="s">
        <v>2383</v>
      </c>
    </row>
    <row r="111" spans="3:5" x14ac:dyDescent="0.25">
      <c r="C111" s="40" t="s">
        <v>2383</v>
      </c>
      <c r="D111" s="40" t="s">
        <v>2378</v>
      </c>
      <c r="E111" s="37" t="s">
        <v>2378</v>
      </c>
    </row>
    <row r="112" spans="3:5" x14ac:dyDescent="0.25">
      <c r="C112" s="40" t="s">
        <v>2383</v>
      </c>
      <c r="D112" s="40" t="s">
        <v>2378</v>
      </c>
      <c r="E112" s="37" t="s">
        <v>2383</v>
      </c>
    </row>
    <row r="113" spans="3:5" x14ac:dyDescent="0.25">
      <c r="C113" s="40" t="s">
        <v>2383</v>
      </c>
      <c r="D113" s="40" t="s">
        <v>2378</v>
      </c>
      <c r="E113" s="48" t="s">
        <v>2380</v>
      </c>
    </row>
    <row r="114" spans="3:5" x14ac:dyDescent="0.25">
      <c r="C114" s="40" t="s">
        <v>2383</v>
      </c>
      <c r="D114" s="40" t="s">
        <v>2378</v>
      </c>
      <c r="E114" s="48" t="s">
        <v>2383</v>
      </c>
    </row>
    <row r="115" spans="3:5" x14ac:dyDescent="0.25">
      <c r="C115" s="40" t="s">
        <v>2380</v>
      </c>
      <c r="D115" s="40" t="s">
        <v>2378</v>
      </c>
      <c r="E115" s="48" t="s">
        <v>2380</v>
      </c>
    </row>
    <row r="116" spans="3:5" x14ac:dyDescent="0.25">
      <c r="C116" s="40" t="s">
        <v>2383</v>
      </c>
      <c r="D116" s="40" t="s">
        <v>2380</v>
      </c>
      <c r="E116" s="48" t="s">
        <v>2378</v>
      </c>
    </row>
    <row r="117" spans="3:5" x14ac:dyDescent="0.25">
      <c r="C117" s="40" t="s">
        <v>2383</v>
      </c>
      <c r="D117" s="40" t="s">
        <v>2378</v>
      </c>
      <c r="E117" s="48" t="s">
        <v>2380</v>
      </c>
    </row>
    <row r="118" spans="3:5" x14ac:dyDescent="0.25">
      <c r="C118" s="40" t="s">
        <v>2383</v>
      </c>
      <c r="D118" s="40" t="s">
        <v>2378</v>
      </c>
    </row>
    <row r="119" spans="3:5" x14ac:dyDescent="0.25">
      <c r="C119" s="40" t="s">
        <v>2383</v>
      </c>
      <c r="D119" s="40" t="s">
        <v>2378</v>
      </c>
    </row>
    <row r="120" spans="3:5" x14ac:dyDescent="0.25">
      <c r="C120" s="40" t="s">
        <v>2383</v>
      </c>
      <c r="D120" s="40" t="s">
        <v>2380</v>
      </c>
    </row>
    <row r="121" spans="3:5" x14ac:dyDescent="0.25">
      <c r="C121" s="40" t="s">
        <v>2380</v>
      </c>
      <c r="D121" s="40" t="s">
        <v>2380</v>
      </c>
    </row>
    <row r="122" spans="3:5" x14ac:dyDescent="0.25">
      <c r="C122" s="40" t="s">
        <v>2383</v>
      </c>
      <c r="D122" s="40" t="s">
        <v>2378</v>
      </c>
    </row>
    <row r="123" spans="3:5" x14ac:dyDescent="0.25">
      <c r="C123" s="40" t="s">
        <v>2383</v>
      </c>
      <c r="D123" s="40" t="s">
        <v>2378</v>
      </c>
    </row>
    <row r="124" spans="3:5" x14ac:dyDescent="0.25">
      <c r="C124" s="40" t="s">
        <v>2380</v>
      </c>
      <c r="D124" s="40" t="s">
        <v>2378</v>
      </c>
    </row>
    <row r="125" spans="3:5" x14ac:dyDescent="0.25">
      <c r="C125" s="40" t="s">
        <v>2380</v>
      </c>
      <c r="D125" s="40" t="s">
        <v>2378</v>
      </c>
    </row>
    <row r="126" spans="3:5" x14ac:dyDescent="0.25">
      <c r="C126" s="40" t="s">
        <v>2383</v>
      </c>
      <c r="D126" s="40" t="s">
        <v>2383</v>
      </c>
    </row>
    <row r="127" spans="3:5" x14ac:dyDescent="0.25">
      <c r="C127" s="40" t="s">
        <v>2383</v>
      </c>
      <c r="D127" s="40" t="s">
        <v>2378</v>
      </c>
    </row>
    <row r="128" spans="3:5" x14ac:dyDescent="0.25">
      <c r="C128" s="40" t="s">
        <v>2383</v>
      </c>
      <c r="D128" s="40" t="s">
        <v>2378</v>
      </c>
    </row>
    <row r="129" spans="3:4" x14ac:dyDescent="0.25">
      <c r="C129" s="40" t="s">
        <v>2383</v>
      </c>
      <c r="D129" s="40" t="s">
        <v>2378</v>
      </c>
    </row>
    <row r="130" spans="3:4" x14ac:dyDescent="0.25">
      <c r="C130" s="40" t="s">
        <v>2383</v>
      </c>
      <c r="D130" s="40" t="s">
        <v>2380</v>
      </c>
    </row>
    <row r="131" spans="3:4" x14ac:dyDescent="0.25">
      <c r="C131" s="40" t="s">
        <v>2383</v>
      </c>
      <c r="D131" s="40" t="s">
        <v>2378</v>
      </c>
    </row>
    <row r="132" spans="3:4" x14ac:dyDescent="0.25">
      <c r="C132" s="40" t="s">
        <v>2380</v>
      </c>
      <c r="D132" s="40" t="s">
        <v>2378</v>
      </c>
    </row>
    <row r="133" spans="3:4" x14ac:dyDescent="0.25">
      <c r="C133" s="40" t="s">
        <v>2383</v>
      </c>
      <c r="D133" s="40" t="s">
        <v>2380</v>
      </c>
    </row>
    <row r="134" spans="3:4" x14ac:dyDescent="0.25">
      <c r="C134" s="40" t="s">
        <v>2383</v>
      </c>
      <c r="D134" s="40" t="s">
        <v>2380</v>
      </c>
    </row>
    <row r="135" spans="3:4" x14ac:dyDescent="0.25">
      <c r="C135" s="40" t="s">
        <v>2383</v>
      </c>
      <c r="D135" s="40" t="s">
        <v>2380</v>
      </c>
    </row>
    <row r="136" spans="3:4" x14ac:dyDescent="0.25">
      <c r="C136" s="40" t="s">
        <v>2383</v>
      </c>
      <c r="D136" s="40" t="s">
        <v>2380</v>
      </c>
    </row>
    <row r="137" spans="3:4" x14ac:dyDescent="0.25">
      <c r="C137" s="40" t="s">
        <v>2380</v>
      </c>
      <c r="D137" s="40" t="s">
        <v>2380</v>
      </c>
    </row>
    <row r="138" spans="3:4" x14ac:dyDescent="0.25">
      <c r="C138" s="40" t="s">
        <v>2383</v>
      </c>
      <c r="D138" s="40" t="s">
        <v>2378</v>
      </c>
    </row>
    <row r="139" spans="3:4" x14ac:dyDescent="0.25">
      <c r="C139" s="40" t="s">
        <v>2383</v>
      </c>
      <c r="D139" s="40" t="s">
        <v>2383</v>
      </c>
    </row>
    <row r="140" spans="3:4" x14ac:dyDescent="0.25">
      <c r="C140" s="40" t="s">
        <v>2380</v>
      </c>
      <c r="D140" s="40" t="s">
        <v>2380</v>
      </c>
    </row>
    <row r="141" spans="3:4" x14ac:dyDescent="0.25">
      <c r="C141" s="40" t="s">
        <v>2383</v>
      </c>
      <c r="D141" s="40" t="s">
        <v>2380</v>
      </c>
    </row>
    <row r="142" spans="3:4" x14ac:dyDescent="0.25">
      <c r="C142" s="40" t="s">
        <v>2378</v>
      </c>
      <c r="D142" s="40" t="s">
        <v>2378</v>
      </c>
    </row>
    <row r="143" spans="3:4" x14ac:dyDescent="0.25">
      <c r="C143" s="40" t="s">
        <v>2380</v>
      </c>
      <c r="D143" s="40" t="s">
        <v>2378</v>
      </c>
    </row>
    <row r="144" spans="3:4" x14ac:dyDescent="0.25">
      <c r="C144" s="40" t="s">
        <v>2378</v>
      </c>
      <c r="D144" s="40" t="s">
        <v>2378</v>
      </c>
    </row>
    <row r="145" spans="3:4" x14ac:dyDescent="0.25">
      <c r="C145" s="40" t="s">
        <v>2380</v>
      </c>
      <c r="D145" s="40" t="s">
        <v>2378</v>
      </c>
    </row>
    <row r="146" spans="3:4" x14ac:dyDescent="0.25">
      <c r="C146" s="40" t="s">
        <v>2380</v>
      </c>
      <c r="D146" s="40" t="s">
        <v>2380</v>
      </c>
    </row>
    <row r="147" spans="3:4" x14ac:dyDescent="0.25">
      <c r="C147" s="40" t="s">
        <v>2383</v>
      </c>
      <c r="D147" s="40" t="s">
        <v>2380</v>
      </c>
    </row>
    <row r="148" spans="3:4" x14ac:dyDescent="0.25">
      <c r="C148" s="40" t="s">
        <v>2380</v>
      </c>
      <c r="D148" s="40" t="s">
        <v>2378</v>
      </c>
    </row>
    <row r="149" spans="3:4" x14ac:dyDescent="0.25">
      <c r="C149" s="40" t="s">
        <v>2383</v>
      </c>
      <c r="D149" s="40" t="s">
        <v>2378</v>
      </c>
    </row>
    <row r="150" spans="3:4" x14ac:dyDescent="0.25">
      <c r="C150" s="40" t="s">
        <v>2383</v>
      </c>
      <c r="D150" s="40" t="s">
        <v>2378</v>
      </c>
    </row>
    <row r="151" spans="3:4" x14ac:dyDescent="0.25">
      <c r="C151" s="40" t="s">
        <v>2383</v>
      </c>
      <c r="D151" s="40" t="s">
        <v>2380</v>
      </c>
    </row>
    <row r="152" spans="3:4" x14ac:dyDescent="0.25">
      <c r="C152" s="40" t="s">
        <v>2383</v>
      </c>
      <c r="D152" s="40" t="s">
        <v>2380</v>
      </c>
    </row>
    <row r="153" spans="3:4" x14ac:dyDescent="0.25">
      <c r="C153" s="40" t="s">
        <v>2383</v>
      </c>
      <c r="D153" s="40" t="s">
        <v>2380</v>
      </c>
    </row>
    <row r="154" spans="3:4" x14ac:dyDescent="0.25">
      <c r="C154" s="40" t="s">
        <v>2383</v>
      </c>
      <c r="D154" s="40" t="s">
        <v>2383</v>
      </c>
    </row>
    <row r="155" spans="3:4" x14ac:dyDescent="0.25">
      <c r="C155" s="37" t="s">
        <v>2383</v>
      </c>
      <c r="D155" s="40" t="s">
        <v>2378</v>
      </c>
    </row>
    <row r="156" spans="3:4" x14ac:dyDescent="0.25">
      <c r="C156" s="37" t="s">
        <v>2383</v>
      </c>
      <c r="D156" s="40" t="s">
        <v>2383</v>
      </c>
    </row>
    <row r="157" spans="3:4" x14ac:dyDescent="0.25">
      <c r="C157" s="40" t="s">
        <v>2383</v>
      </c>
      <c r="D157" s="40" t="s">
        <v>2380</v>
      </c>
    </row>
    <row r="158" spans="3:4" x14ac:dyDescent="0.25">
      <c r="C158" s="37" t="s">
        <v>2380</v>
      </c>
      <c r="D158" s="40" t="s">
        <v>2380</v>
      </c>
    </row>
    <row r="159" spans="3:4" x14ac:dyDescent="0.25">
      <c r="C159" s="37" t="s">
        <v>2380</v>
      </c>
      <c r="D159" s="40" t="s">
        <v>2378</v>
      </c>
    </row>
    <row r="160" spans="3:4" x14ac:dyDescent="0.25">
      <c r="C160" s="40" t="s">
        <v>2383</v>
      </c>
      <c r="D160" s="40" t="s">
        <v>2378</v>
      </c>
    </row>
    <row r="161" spans="3:4" x14ac:dyDescent="0.25">
      <c r="C161" s="37" t="s">
        <v>2383</v>
      </c>
      <c r="D161" s="40" t="s">
        <v>2378</v>
      </c>
    </row>
    <row r="162" spans="3:4" x14ac:dyDescent="0.25">
      <c r="C162" s="40" t="s">
        <v>2383</v>
      </c>
      <c r="D162" s="40" t="s">
        <v>2378</v>
      </c>
    </row>
    <row r="163" spans="3:4" x14ac:dyDescent="0.25">
      <c r="C163" s="40" t="s">
        <v>2383</v>
      </c>
      <c r="D163" s="40" t="s">
        <v>2380</v>
      </c>
    </row>
    <row r="164" spans="3:4" x14ac:dyDescent="0.25">
      <c r="C164" s="40" t="s">
        <v>2383</v>
      </c>
      <c r="D164" s="40" t="s">
        <v>2378</v>
      </c>
    </row>
    <row r="165" spans="3:4" x14ac:dyDescent="0.25">
      <c r="C165" s="40" t="s">
        <v>2383</v>
      </c>
      <c r="D165" s="40" t="s">
        <v>2378</v>
      </c>
    </row>
    <row r="166" spans="3:4" x14ac:dyDescent="0.25">
      <c r="C166" s="40" t="s">
        <v>2383</v>
      </c>
      <c r="D166" s="40" t="s">
        <v>2378</v>
      </c>
    </row>
    <row r="167" spans="3:4" x14ac:dyDescent="0.25">
      <c r="C167" s="40" t="s">
        <v>2380</v>
      </c>
      <c r="D167" s="40" t="s">
        <v>2378</v>
      </c>
    </row>
    <row r="168" spans="3:4" x14ac:dyDescent="0.25">
      <c r="C168" s="40" t="s">
        <v>2380</v>
      </c>
      <c r="D168" s="40" t="s">
        <v>2378</v>
      </c>
    </row>
    <row r="169" spans="3:4" x14ac:dyDescent="0.25">
      <c r="C169" s="40" t="s">
        <v>2380</v>
      </c>
      <c r="D169" s="40" t="s">
        <v>2383</v>
      </c>
    </row>
    <row r="170" spans="3:4" x14ac:dyDescent="0.25">
      <c r="C170" s="40" t="s">
        <v>2383</v>
      </c>
      <c r="D170" s="37" t="s">
        <v>2383</v>
      </c>
    </row>
    <row r="171" spans="3:4" x14ac:dyDescent="0.25">
      <c r="C171" s="40" t="s">
        <v>2383</v>
      </c>
      <c r="D171" s="37" t="s">
        <v>2378</v>
      </c>
    </row>
    <row r="172" spans="3:4" x14ac:dyDescent="0.25">
      <c r="C172" s="40" t="s">
        <v>2380</v>
      </c>
      <c r="D172" s="37" t="s">
        <v>2380</v>
      </c>
    </row>
    <row r="173" spans="3:4" x14ac:dyDescent="0.25">
      <c r="C173" s="40" t="s">
        <v>2380</v>
      </c>
      <c r="D173" s="40" t="s">
        <v>2383</v>
      </c>
    </row>
    <row r="174" spans="3:4" x14ac:dyDescent="0.25">
      <c r="C174" s="40" t="s">
        <v>2378</v>
      </c>
      <c r="D174" s="37" t="s">
        <v>2380</v>
      </c>
    </row>
    <row r="175" spans="3:4" x14ac:dyDescent="0.25">
      <c r="C175" s="40" t="s">
        <v>2380</v>
      </c>
      <c r="D175" s="37" t="s">
        <v>2376</v>
      </c>
    </row>
    <row r="176" spans="3:4" x14ac:dyDescent="0.25">
      <c r="C176" s="40" t="s">
        <v>2380</v>
      </c>
      <c r="D176" s="37" t="s">
        <v>2380</v>
      </c>
    </row>
    <row r="177" spans="3:4" x14ac:dyDescent="0.25">
      <c r="C177" s="40" t="s">
        <v>2383</v>
      </c>
      <c r="D177" s="37" t="s">
        <v>2380</v>
      </c>
    </row>
    <row r="178" spans="3:4" x14ac:dyDescent="0.25">
      <c r="C178" s="40" t="s">
        <v>2383</v>
      </c>
      <c r="D178" s="37" t="s">
        <v>2378</v>
      </c>
    </row>
    <row r="179" spans="3:4" x14ac:dyDescent="0.25">
      <c r="C179" s="40" t="s">
        <v>2383</v>
      </c>
      <c r="D179" s="37" t="s">
        <v>2380</v>
      </c>
    </row>
    <row r="180" spans="3:4" x14ac:dyDescent="0.25">
      <c r="C180" s="40" t="s">
        <v>2383</v>
      </c>
      <c r="D180" s="37" t="s">
        <v>2380</v>
      </c>
    </row>
    <row r="181" spans="3:4" x14ac:dyDescent="0.25">
      <c r="C181" s="40" t="s">
        <v>2383</v>
      </c>
      <c r="D181" s="40" t="s">
        <v>2380</v>
      </c>
    </row>
    <row r="182" spans="3:4" x14ac:dyDescent="0.25">
      <c r="C182" s="40" t="s">
        <v>2380</v>
      </c>
      <c r="D182" s="40" t="s">
        <v>2380</v>
      </c>
    </row>
    <row r="183" spans="3:4" x14ac:dyDescent="0.25">
      <c r="C183" s="40" t="s">
        <v>2383</v>
      </c>
      <c r="D183" s="40" t="s">
        <v>2378</v>
      </c>
    </row>
    <row r="184" spans="3:4" x14ac:dyDescent="0.25">
      <c r="C184" s="40" t="s">
        <v>2383</v>
      </c>
      <c r="D184" s="40" t="s">
        <v>2380</v>
      </c>
    </row>
    <row r="185" spans="3:4" x14ac:dyDescent="0.25">
      <c r="C185" s="40" t="s">
        <v>2380</v>
      </c>
      <c r="D185" s="40" t="s">
        <v>2380</v>
      </c>
    </row>
    <row r="186" spans="3:4" x14ac:dyDescent="0.25">
      <c r="C186" s="40" t="s">
        <v>2383</v>
      </c>
      <c r="D186" s="40" t="s">
        <v>2378</v>
      </c>
    </row>
    <row r="187" spans="3:4" x14ac:dyDescent="0.25">
      <c r="C187" s="40" t="s">
        <v>2378</v>
      </c>
      <c r="D187" s="40" t="s">
        <v>2383</v>
      </c>
    </row>
    <row r="188" spans="3:4" x14ac:dyDescent="0.25">
      <c r="C188" s="40" t="s">
        <v>2383</v>
      </c>
      <c r="D188" s="40" t="s">
        <v>2378</v>
      </c>
    </row>
    <row r="189" spans="3:4" x14ac:dyDescent="0.25">
      <c r="C189" s="40" t="s">
        <v>2380</v>
      </c>
      <c r="D189" s="40" t="s">
        <v>2380</v>
      </c>
    </row>
    <row r="190" spans="3:4" x14ac:dyDescent="0.25">
      <c r="C190" s="40" t="s">
        <v>2380</v>
      </c>
      <c r="D190" s="40" t="s">
        <v>2380</v>
      </c>
    </row>
    <row r="191" spans="3:4" x14ac:dyDescent="0.25">
      <c r="C191" s="40" t="s">
        <v>2380</v>
      </c>
      <c r="D191" s="40" t="s">
        <v>2380</v>
      </c>
    </row>
    <row r="192" spans="3:4" x14ac:dyDescent="0.25">
      <c r="C192" s="40" t="s">
        <v>2380</v>
      </c>
      <c r="D192" s="40" t="s">
        <v>2380</v>
      </c>
    </row>
    <row r="193" spans="3:4" x14ac:dyDescent="0.25">
      <c r="C193" s="40" t="s">
        <v>2383</v>
      </c>
      <c r="D193" s="40" t="s">
        <v>2378</v>
      </c>
    </row>
    <row r="194" spans="3:4" x14ac:dyDescent="0.25">
      <c r="C194" s="40" t="s">
        <v>2380</v>
      </c>
      <c r="D194" s="40" t="s">
        <v>2376</v>
      </c>
    </row>
    <row r="195" spans="3:4" x14ac:dyDescent="0.25">
      <c r="C195" s="40" t="s">
        <v>2380</v>
      </c>
      <c r="D195" s="40" t="s">
        <v>2380</v>
      </c>
    </row>
    <row r="196" spans="3:4" x14ac:dyDescent="0.25">
      <c r="C196" s="40" t="s">
        <v>2378</v>
      </c>
      <c r="D196" s="40" t="s">
        <v>2380</v>
      </c>
    </row>
    <row r="197" spans="3:4" x14ac:dyDescent="0.25">
      <c r="C197" s="40" t="s">
        <v>2380</v>
      </c>
      <c r="D197" s="40" t="s">
        <v>2378</v>
      </c>
    </row>
    <row r="198" spans="3:4" x14ac:dyDescent="0.25">
      <c r="C198" s="40" t="s">
        <v>2380</v>
      </c>
      <c r="D198" s="40" t="s">
        <v>2380</v>
      </c>
    </row>
    <row r="199" spans="3:4" x14ac:dyDescent="0.25">
      <c r="C199" s="40" t="s">
        <v>2380</v>
      </c>
      <c r="D199" s="40" t="s">
        <v>2378</v>
      </c>
    </row>
    <row r="200" spans="3:4" x14ac:dyDescent="0.25">
      <c r="C200" s="40" t="s">
        <v>2380</v>
      </c>
      <c r="D200" s="40" t="s">
        <v>2378</v>
      </c>
    </row>
    <row r="201" spans="3:4" x14ac:dyDescent="0.25">
      <c r="C201" s="40" t="s">
        <v>2380</v>
      </c>
      <c r="D201" s="40" t="s">
        <v>2378</v>
      </c>
    </row>
    <row r="202" spans="3:4" x14ac:dyDescent="0.25">
      <c r="C202" s="40" t="s">
        <v>2380</v>
      </c>
      <c r="D202" s="40" t="s">
        <v>2378</v>
      </c>
    </row>
    <row r="203" spans="3:4" x14ac:dyDescent="0.25">
      <c r="C203" s="40" t="s">
        <v>2380</v>
      </c>
      <c r="D203" s="40" t="s">
        <v>2380</v>
      </c>
    </row>
    <row r="204" spans="3:4" x14ac:dyDescent="0.25">
      <c r="C204" s="40" t="s">
        <v>2380</v>
      </c>
      <c r="D204" s="40" t="s">
        <v>2380</v>
      </c>
    </row>
    <row r="205" spans="3:4" x14ac:dyDescent="0.25">
      <c r="C205" s="40" t="s">
        <v>2380</v>
      </c>
      <c r="D205" s="40" t="s">
        <v>2378</v>
      </c>
    </row>
    <row r="206" spans="3:4" x14ac:dyDescent="0.25">
      <c r="C206" s="40" t="s">
        <v>2380</v>
      </c>
      <c r="D206" s="40" t="s">
        <v>2380</v>
      </c>
    </row>
    <row r="207" spans="3:4" x14ac:dyDescent="0.25">
      <c r="C207" s="40" t="s">
        <v>2380</v>
      </c>
      <c r="D207" s="40" t="s">
        <v>2380</v>
      </c>
    </row>
    <row r="208" spans="3:4" x14ac:dyDescent="0.25">
      <c r="C208" s="40" t="s">
        <v>2380</v>
      </c>
      <c r="D208" s="40" t="s">
        <v>2378</v>
      </c>
    </row>
    <row r="209" spans="3:4" x14ac:dyDescent="0.25">
      <c r="C209" s="40" t="s">
        <v>2380</v>
      </c>
      <c r="D209" s="40" t="s">
        <v>2378</v>
      </c>
    </row>
    <row r="210" spans="3:4" x14ac:dyDescent="0.25">
      <c r="C210" s="40" t="s">
        <v>2380</v>
      </c>
      <c r="D210" s="40" t="s">
        <v>2380</v>
      </c>
    </row>
    <row r="211" spans="3:4" x14ac:dyDescent="0.25">
      <c r="C211" s="40" t="s">
        <v>2380</v>
      </c>
      <c r="D211" s="40" t="s">
        <v>2380</v>
      </c>
    </row>
    <row r="212" spans="3:4" x14ac:dyDescent="0.25">
      <c r="C212" s="40" t="s">
        <v>2380</v>
      </c>
      <c r="D212" s="40" t="s">
        <v>2378</v>
      </c>
    </row>
    <row r="213" spans="3:4" x14ac:dyDescent="0.25">
      <c r="C213" s="40" t="s">
        <v>2380</v>
      </c>
      <c r="D213" s="40" t="s">
        <v>2378</v>
      </c>
    </row>
    <row r="214" spans="3:4" x14ac:dyDescent="0.25">
      <c r="C214" s="40" t="s">
        <v>2380</v>
      </c>
      <c r="D214" s="40" t="s">
        <v>2378</v>
      </c>
    </row>
    <row r="215" spans="3:4" x14ac:dyDescent="0.25">
      <c r="C215" s="40" t="s">
        <v>2380</v>
      </c>
      <c r="D215" s="40" t="s">
        <v>2378</v>
      </c>
    </row>
    <row r="216" spans="3:4" x14ac:dyDescent="0.25">
      <c r="C216" s="40" t="s">
        <v>2380</v>
      </c>
      <c r="D216" s="40" t="s">
        <v>2378</v>
      </c>
    </row>
    <row r="217" spans="3:4" x14ac:dyDescent="0.25">
      <c r="C217" s="40" t="s">
        <v>2380</v>
      </c>
      <c r="D217" s="40" t="s">
        <v>2378</v>
      </c>
    </row>
    <row r="218" spans="3:4" x14ac:dyDescent="0.25">
      <c r="C218" s="40" t="s">
        <v>2380</v>
      </c>
      <c r="D218" s="40" t="s">
        <v>2383</v>
      </c>
    </row>
    <row r="219" spans="3:4" x14ac:dyDescent="0.25">
      <c r="C219" s="40" t="s">
        <v>2378</v>
      </c>
      <c r="D219" s="40" t="s">
        <v>2378</v>
      </c>
    </row>
    <row r="220" spans="3:4" x14ac:dyDescent="0.25">
      <c r="C220" s="40" t="s">
        <v>2380</v>
      </c>
      <c r="D220" s="40" t="s">
        <v>2380</v>
      </c>
    </row>
    <row r="221" spans="3:4" x14ac:dyDescent="0.25">
      <c r="C221" s="40" t="s">
        <v>2380</v>
      </c>
      <c r="D221" s="40" t="s">
        <v>2378</v>
      </c>
    </row>
    <row r="222" spans="3:4" x14ac:dyDescent="0.25">
      <c r="C222" s="40" t="s">
        <v>2380</v>
      </c>
      <c r="D222" s="40" t="s">
        <v>2380</v>
      </c>
    </row>
    <row r="223" spans="3:4" x14ac:dyDescent="0.25">
      <c r="C223" s="40" t="s">
        <v>2383</v>
      </c>
      <c r="D223" s="40" t="s">
        <v>2378</v>
      </c>
    </row>
    <row r="224" spans="3:4" x14ac:dyDescent="0.25">
      <c r="C224" s="40" t="s">
        <v>2380</v>
      </c>
      <c r="D224" s="40" t="s">
        <v>2378</v>
      </c>
    </row>
    <row r="225" spans="3:4" x14ac:dyDescent="0.25">
      <c r="C225" s="40" t="s">
        <v>2380</v>
      </c>
      <c r="D225" s="40" t="s">
        <v>2378</v>
      </c>
    </row>
    <row r="226" spans="3:4" x14ac:dyDescent="0.25">
      <c r="C226" s="40" t="s">
        <v>2378</v>
      </c>
      <c r="D226" s="40" t="s">
        <v>2378</v>
      </c>
    </row>
    <row r="227" spans="3:4" x14ac:dyDescent="0.25">
      <c r="C227" s="40" t="s">
        <v>2378</v>
      </c>
      <c r="D227" s="40" t="s">
        <v>2378</v>
      </c>
    </row>
    <row r="228" spans="3:4" x14ac:dyDescent="0.25">
      <c r="C228" s="40" t="s">
        <v>2380</v>
      </c>
      <c r="D228" s="40" t="s">
        <v>2378</v>
      </c>
    </row>
    <row r="229" spans="3:4" x14ac:dyDescent="0.25">
      <c r="C229" s="40" t="s">
        <v>2380</v>
      </c>
      <c r="D229" s="40" t="s">
        <v>2378</v>
      </c>
    </row>
    <row r="230" spans="3:4" x14ac:dyDescent="0.25">
      <c r="C230" s="40" t="s">
        <v>2383</v>
      </c>
      <c r="D230" s="40" t="s">
        <v>2378</v>
      </c>
    </row>
    <row r="231" spans="3:4" x14ac:dyDescent="0.25">
      <c r="C231" s="40" t="s">
        <v>2380</v>
      </c>
      <c r="D231" s="40" t="s">
        <v>2380</v>
      </c>
    </row>
    <row r="232" spans="3:4" x14ac:dyDescent="0.25">
      <c r="C232" s="40" t="s">
        <v>2380</v>
      </c>
      <c r="D232" s="40" t="s">
        <v>2378</v>
      </c>
    </row>
    <row r="233" spans="3:4" x14ac:dyDescent="0.25">
      <c r="C233" s="40" t="s">
        <v>2378</v>
      </c>
      <c r="D233" s="40" t="s">
        <v>2378</v>
      </c>
    </row>
    <row r="234" spans="3:4" x14ac:dyDescent="0.25">
      <c r="C234" s="37" t="s">
        <v>2380</v>
      </c>
      <c r="D234" s="40" t="s">
        <v>2380</v>
      </c>
    </row>
    <row r="235" spans="3:4" x14ac:dyDescent="0.25">
      <c r="C235" s="37" t="s">
        <v>2380</v>
      </c>
      <c r="D235" s="40" t="s">
        <v>2378</v>
      </c>
    </row>
    <row r="236" spans="3:4" x14ac:dyDescent="0.25">
      <c r="C236" s="37" t="s">
        <v>2380</v>
      </c>
      <c r="D236" s="40" t="s">
        <v>2378</v>
      </c>
    </row>
    <row r="237" spans="3:4" x14ac:dyDescent="0.25">
      <c r="C237" s="37" t="s">
        <v>2378</v>
      </c>
      <c r="D237" s="40" t="s">
        <v>2380</v>
      </c>
    </row>
    <row r="238" spans="3:4" x14ac:dyDescent="0.25">
      <c r="C238" s="37" t="s">
        <v>2380</v>
      </c>
      <c r="D238" s="40" t="s">
        <v>2380</v>
      </c>
    </row>
    <row r="239" spans="3:4" x14ac:dyDescent="0.25">
      <c r="C239" s="37" t="s">
        <v>2378</v>
      </c>
      <c r="D239" s="40" t="s">
        <v>2378</v>
      </c>
    </row>
    <row r="240" spans="3:4" x14ac:dyDescent="0.25">
      <c r="C240" s="37" t="s">
        <v>2378</v>
      </c>
      <c r="D240" s="40" t="s">
        <v>2378</v>
      </c>
    </row>
    <row r="241" spans="3:4" x14ac:dyDescent="0.25">
      <c r="C241" s="37" t="s">
        <v>2380</v>
      </c>
      <c r="D241" s="40" t="s">
        <v>2383</v>
      </c>
    </row>
    <row r="242" spans="3:4" x14ac:dyDescent="0.25">
      <c r="C242" s="37" t="s">
        <v>2380</v>
      </c>
      <c r="D242" s="40" t="s">
        <v>2378</v>
      </c>
    </row>
    <row r="243" spans="3:4" x14ac:dyDescent="0.25">
      <c r="C243" s="37" t="s">
        <v>2383</v>
      </c>
      <c r="D243" s="40" t="s">
        <v>2378</v>
      </c>
    </row>
    <row r="244" spans="3:4" x14ac:dyDescent="0.25">
      <c r="C244" s="37" t="s">
        <v>2380</v>
      </c>
      <c r="D244" s="40" t="s">
        <v>2378</v>
      </c>
    </row>
    <row r="245" spans="3:4" x14ac:dyDescent="0.25">
      <c r="C245" s="37" t="s">
        <v>2383</v>
      </c>
      <c r="D245" s="40" t="s">
        <v>2378</v>
      </c>
    </row>
    <row r="246" spans="3:4" x14ac:dyDescent="0.25">
      <c r="C246" s="37" t="s">
        <v>2383</v>
      </c>
      <c r="D246" s="40" t="s">
        <v>2378</v>
      </c>
    </row>
    <row r="247" spans="3:4" x14ac:dyDescent="0.25">
      <c r="C247" s="37" t="s">
        <v>2383</v>
      </c>
      <c r="D247" s="40" t="s">
        <v>2378</v>
      </c>
    </row>
    <row r="248" spans="3:4" x14ac:dyDescent="0.25">
      <c r="C248" s="37" t="s">
        <v>2378</v>
      </c>
      <c r="D248" s="37" t="s">
        <v>2380</v>
      </c>
    </row>
    <row r="249" spans="3:4" x14ac:dyDescent="0.25">
      <c r="C249" s="37" t="s">
        <v>2378</v>
      </c>
      <c r="D249" s="37" t="s">
        <v>2380</v>
      </c>
    </row>
    <row r="250" spans="3:4" x14ac:dyDescent="0.25">
      <c r="C250" s="37" t="s">
        <v>2378</v>
      </c>
      <c r="D250" s="37" t="s">
        <v>2378</v>
      </c>
    </row>
    <row r="251" spans="3:4" x14ac:dyDescent="0.25">
      <c r="C251" s="37" t="s">
        <v>2378</v>
      </c>
      <c r="D251" s="37" t="s">
        <v>2380</v>
      </c>
    </row>
    <row r="252" spans="3:4" x14ac:dyDescent="0.25">
      <c r="C252" s="37" t="s">
        <v>2378</v>
      </c>
      <c r="D252" s="37" t="s">
        <v>2378</v>
      </c>
    </row>
    <row r="253" spans="3:4" x14ac:dyDescent="0.25">
      <c r="C253" s="37" t="s">
        <v>2378</v>
      </c>
      <c r="D253" s="37" t="s">
        <v>2380</v>
      </c>
    </row>
    <row r="254" spans="3:4" x14ac:dyDescent="0.25">
      <c r="C254" s="37" t="s">
        <v>2378</v>
      </c>
      <c r="D254" s="37" t="s">
        <v>2380</v>
      </c>
    </row>
    <row r="255" spans="3:4" x14ac:dyDescent="0.25">
      <c r="C255" s="37" t="s">
        <v>2378</v>
      </c>
      <c r="D255" s="37" t="s">
        <v>2380</v>
      </c>
    </row>
    <row r="256" spans="3:4" x14ac:dyDescent="0.25">
      <c r="C256" s="37" t="s">
        <v>2378</v>
      </c>
      <c r="D256" s="37" t="s">
        <v>2378</v>
      </c>
    </row>
    <row r="257" spans="3:4" x14ac:dyDescent="0.25">
      <c r="C257" s="37" t="s">
        <v>2378</v>
      </c>
      <c r="D257" s="37" t="s">
        <v>2380</v>
      </c>
    </row>
    <row r="258" spans="3:4" x14ac:dyDescent="0.25">
      <c r="C258" s="37" t="s">
        <v>2380</v>
      </c>
      <c r="D258" s="37" t="s">
        <v>2376</v>
      </c>
    </row>
    <row r="259" spans="3:4" x14ac:dyDescent="0.25">
      <c r="C259" s="37" t="s">
        <v>2380</v>
      </c>
      <c r="D259" s="37" t="s">
        <v>2383</v>
      </c>
    </row>
    <row r="260" spans="3:4" x14ac:dyDescent="0.25">
      <c r="C260" s="37" t="s">
        <v>2380</v>
      </c>
      <c r="D260" s="37" t="s">
        <v>2380</v>
      </c>
    </row>
    <row r="261" spans="3:4" x14ac:dyDescent="0.25">
      <c r="C261" s="37" t="s">
        <v>2380</v>
      </c>
      <c r="D261" s="37" t="s">
        <v>2380</v>
      </c>
    </row>
    <row r="262" spans="3:4" x14ac:dyDescent="0.25">
      <c r="C262" s="37" t="s">
        <v>2380</v>
      </c>
      <c r="D262" s="37" t="s">
        <v>2378</v>
      </c>
    </row>
    <row r="263" spans="3:4" x14ac:dyDescent="0.25">
      <c r="C263" s="37" t="s">
        <v>2378</v>
      </c>
      <c r="D263" s="37" t="s">
        <v>2376</v>
      </c>
    </row>
    <row r="264" spans="3:4" x14ac:dyDescent="0.25">
      <c r="C264" s="37" t="s">
        <v>2378</v>
      </c>
      <c r="D264" s="37" t="s">
        <v>2378</v>
      </c>
    </row>
    <row r="265" spans="3:4" x14ac:dyDescent="0.25">
      <c r="C265" s="37" t="s">
        <v>2378</v>
      </c>
      <c r="D265" s="37" t="s">
        <v>2378</v>
      </c>
    </row>
    <row r="266" spans="3:4" x14ac:dyDescent="0.25">
      <c r="C266" s="37" t="s">
        <v>2378</v>
      </c>
      <c r="D266" s="37" t="s">
        <v>2380</v>
      </c>
    </row>
    <row r="267" spans="3:4" x14ac:dyDescent="0.25">
      <c r="C267" s="37" t="s">
        <v>2380</v>
      </c>
      <c r="D267" s="37" t="s">
        <v>2380</v>
      </c>
    </row>
    <row r="268" spans="3:4" x14ac:dyDescent="0.25">
      <c r="C268" s="37" t="s">
        <v>2380</v>
      </c>
      <c r="D268" s="37" t="s">
        <v>2380</v>
      </c>
    </row>
    <row r="269" spans="3:4" x14ac:dyDescent="0.25">
      <c r="C269" s="37" t="s">
        <v>2380</v>
      </c>
      <c r="D269" s="37" t="s">
        <v>2378</v>
      </c>
    </row>
    <row r="270" spans="3:4" x14ac:dyDescent="0.25">
      <c r="C270" s="37" t="s">
        <v>2378</v>
      </c>
      <c r="D270" s="37" t="s">
        <v>2378</v>
      </c>
    </row>
    <row r="271" spans="3:4" x14ac:dyDescent="0.25">
      <c r="C271" s="37" t="s">
        <v>2380</v>
      </c>
      <c r="D271" s="37" t="s">
        <v>2380</v>
      </c>
    </row>
    <row r="272" spans="3:4" x14ac:dyDescent="0.25">
      <c r="C272" s="37" t="s">
        <v>2380</v>
      </c>
      <c r="D272" s="37" t="s">
        <v>2378</v>
      </c>
    </row>
    <row r="273" spans="3:4" x14ac:dyDescent="0.25">
      <c r="C273" s="37" t="s">
        <v>2383</v>
      </c>
      <c r="D273" s="37" t="s">
        <v>2380</v>
      </c>
    </row>
    <row r="274" spans="3:4" x14ac:dyDescent="0.25">
      <c r="C274" s="37" t="s">
        <v>2380</v>
      </c>
      <c r="D274" s="37" t="s">
        <v>2378</v>
      </c>
    </row>
    <row r="275" spans="3:4" x14ac:dyDescent="0.25">
      <c r="C275" s="37" t="s">
        <v>2378</v>
      </c>
      <c r="D275" s="37" t="s">
        <v>2376</v>
      </c>
    </row>
    <row r="276" spans="3:4" x14ac:dyDescent="0.25">
      <c r="C276" s="37" t="s">
        <v>2378</v>
      </c>
      <c r="D276" s="37" t="s">
        <v>2380</v>
      </c>
    </row>
    <row r="277" spans="3:4" x14ac:dyDescent="0.25">
      <c r="C277" s="37" t="s">
        <v>2378</v>
      </c>
      <c r="D277" s="37" t="s">
        <v>2380</v>
      </c>
    </row>
    <row r="278" spans="3:4" x14ac:dyDescent="0.25">
      <c r="C278" s="37" t="s">
        <v>2378</v>
      </c>
      <c r="D278" s="37" t="s">
        <v>2380</v>
      </c>
    </row>
    <row r="279" spans="3:4" x14ac:dyDescent="0.25">
      <c r="C279" s="37" t="s">
        <v>2380</v>
      </c>
      <c r="D279" s="37" t="s">
        <v>2380</v>
      </c>
    </row>
    <row r="280" spans="3:4" x14ac:dyDescent="0.25">
      <c r="C280" s="37" t="s">
        <v>2378</v>
      </c>
      <c r="D280" s="37" t="s">
        <v>2380</v>
      </c>
    </row>
    <row r="281" spans="3:4" x14ac:dyDescent="0.25">
      <c r="C281" s="37" t="s">
        <v>2380</v>
      </c>
      <c r="D281" s="37" t="s">
        <v>2378</v>
      </c>
    </row>
    <row r="282" spans="3:4" x14ac:dyDescent="0.25">
      <c r="C282" s="37" t="s">
        <v>2380</v>
      </c>
      <c r="D282" s="37" t="s">
        <v>2378</v>
      </c>
    </row>
    <row r="283" spans="3:4" x14ac:dyDescent="0.25">
      <c r="C283" s="37" t="s">
        <v>2378</v>
      </c>
      <c r="D283" s="37" t="s">
        <v>2380</v>
      </c>
    </row>
    <row r="284" spans="3:4" x14ac:dyDescent="0.25">
      <c r="C284" s="37" t="s">
        <v>2378</v>
      </c>
      <c r="D284" s="37" t="s">
        <v>2378</v>
      </c>
    </row>
    <row r="285" spans="3:4" x14ac:dyDescent="0.25">
      <c r="C285" s="37" t="s">
        <v>2380</v>
      </c>
      <c r="D285" s="37" t="s">
        <v>2380</v>
      </c>
    </row>
    <row r="286" spans="3:4" x14ac:dyDescent="0.25">
      <c r="C286" s="37" t="s">
        <v>2380</v>
      </c>
      <c r="D286" s="37" t="s">
        <v>2380</v>
      </c>
    </row>
    <row r="287" spans="3:4" x14ac:dyDescent="0.25">
      <c r="C287" s="37" t="s">
        <v>2383</v>
      </c>
      <c r="D287" s="37" t="s">
        <v>2380</v>
      </c>
    </row>
    <row r="288" spans="3:4" x14ac:dyDescent="0.25">
      <c r="C288" s="37" t="s">
        <v>2380</v>
      </c>
      <c r="D288" s="37" t="s">
        <v>2378</v>
      </c>
    </row>
    <row r="289" spans="3:4" x14ac:dyDescent="0.25">
      <c r="C289" s="37" t="s">
        <v>2378</v>
      </c>
      <c r="D289" s="37" t="s">
        <v>2378</v>
      </c>
    </row>
    <row r="290" spans="3:4" x14ac:dyDescent="0.25">
      <c r="C290" s="37" t="s">
        <v>2378</v>
      </c>
      <c r="D290" s="37" t="s">
        <v>2378</v>
      </c>
    </row>
    <row r="291" spans="3:4" x14ac:dyDescent="0.25">
      <c r="C291" s="37" t="s">
        <v>2380</v>
      </c>
      <c r="D291" s="37" t="s">
        <v>2380</v>
      </c>
    </row>
    <row r="292" spans="3:4" x14ac:dyDescent="0.25">
      <c r="C292" s="37" t="s">
        <v>2378</v>
      </c>
      <c r="D292" s="37" t="s">
        <v>2378</v>
      </c>
    </row>
    <row r="293" spans="3:4" x14ac:dyDescent="0.25">
      <c r="C293" s="37" t="s">
        <v>2378</v>
      </c>
      <c r="D293" s="37" t="s">
        <v>2378</v>
      </c>
    </row>
    <row r="294" spans="3:4" x14ac:dyDescent="0.25">
      <c r="C294" s="37" t="s">
        <v>2380</v>
      </c>
      <c r="D294" s="37" t="s">
        <v>2378</v>
      </c>
    </row>
    <row r="295" spans="3:4" x14ac:dyDescent="0.25">
      <c r="C295" s="37" t="s">
        <v>2380</v>
      </c>
      <c r="D295" s="37" t="s">
        <v>2380</v>
      </c>
    </row>
    <row r="296" spans="3:4" x14ac:dyDescent="0.25">
      <c r="C296" s="37" t="s">
        <v>2380</v>
      </c>
      <c r="D296" s="37" t="s">
        <v>2378</v>
      </c>
    </row>
    <row r="297" spans="3:4" x14ac:dyDescent="0.25">
      <c r="C297" s="37" t="s">
        <v>2380</v>
      </c>
      <c r="D297" s="37" t="s">
        <v>2378</v>
      </c>
    </row>
    <row r="298" spans="3:4" x14ac:dyDescent="0.25">
      <c r="C298" s="37" t="s">
        <v>2378</v>
      </c>
      <c r="D298" s="40" t="s">
        <v>2380</v>
      </c>
    </row>
    <row r="299" spans="3:4" x14ac:dyDescent="0.25">
      <c r="C299" s="37" t="s">
        <v>2378</v>
      </c>
      <c r="D299" s="40" t="s">
        <v>2380</v>
      </c>
    </row>
    <row r="300" spans="3:4" x14ac:dyDescent="0.25">
      <c r="C300" s="37" t="s">
        <v>2378</v>
      </c>
      <c r="D300" s="40" t="s">
        <v>2378</v>
      </c>
    </row>
    <row r="301" spans="3:4" x14ac:dyDescent="0.25">
      <c r="C301" s="37" t="s">
        <v>2378</v>
      </c>
      <c r="D301" s="40" t="s">
        <v>2378</v>
      </c>
    </row>
    <row r="302" spans="3:4" x14ac:dyDescent="0.25">
      <c r="C302" s="37" t="s">
        <v>2378</v>
      </c>
      <c r="D302" s="40" t="s">
        <v>2378</v>
      </c>
    </row>
    <row r="303" spans="3:4" x14ac:dyDescent="0.25">
      <c r="C303" s="37" t="s">
        <v>2378</v>
      </c>
      <c r="D303" s="40" t="s">
        <v>2380</v>
      </c>
    </row>
    <row r="304" spans="3:4" x14ac:dyDescent="0.25">
      <c r="C304" s="37" t="s">
        <v>2378</v>
      </c>
      <c r="D304" s="40" t="s">
        <v>2380</v>
      </c>
    </row>
    <row r="305" spans="3:4" x14ac:dyDescent="0.25">
      <c r="C305" s="37" t="s">
        <v>2378</v>
      </c>
      <c r="D305" s="40" t="s">
        <v>2376</v>
      </c>
    </row>
    <row r="306" spans="3:4" x14ac:dyDescent="0.25">
      <c r="C306" s="37" t="s">
        <v>2378</v>
      </c>
      <c r="D306" s="40" t="s">
        <v>2376</v>
      </c>
    </row>
    <row r="307" spans="3:4" x14ac:dyDescent="0.25">
      <c r="C307" s="37" t="s">
        <v>2378</v>
      </c>
      <c r="D307" s="40" t="s">
        <v>2380</v>
      </c>
    </row>
    <row r="308" spans="3:4" x14ac:dyDescent="0.25">
      <c r="C308" s="37" t="s">
        <v>2378</v>
      </c>
      <c r="D308" s="40" t="s">
        <v>2380</v>
      </c>
    </row>
    <row r="309" spans="3:4" x14ac:dyDescent="0.25">
      <c r="C309" s="37" t="s">
        <v>2378</v>
      </c>
      <c r="D309" s="40" t="s">
        <v>2380</v>
      </c>
    </row>
    <row r="310" spans="3:4" x14ac:dyDescent="0.25">
      <c r="C310" s="37" t="s">
        <v>2378</v>
      </c>
      <c r="D310" s="40" t="s">
        <v>2378</v>
      </c>
    </row>
    <row r="311" spans="3:4" x14ac:dyDescent="0.25">
      <c r="C311" s="37" t="s">
        <v>2378</v>
      </c>
      <c r="D311" s="40" t="s">
        <v>2380</v>
      </c>
    </row>
    <row r="312" spans="3:4" x14ac:dyDescent="0.25">
      <c r="C312" s="37" t="s">
        <v>2378</v>
      </c>
      <c r="D312" s="40" t="s">
        <v>2380</v>
      </c>
    </row>
    <row r="313" spans="3:4" x14ac:dyDescent="0.25">
      <c r="C313" s="37" t="s">
        <v>2378</v>
      </c>
      <c r="D313" s="40" t="s">
        <v>2380</v>
      </c>
    </row>
    <row r="314" spans="3:4" x14ac:dyDescent="0.25">
      <c r="C314" s="37" t="s">
        <v>2378</v>
      </c>
      <c r="D314" s="40" t="s">
        <v>2380</v>
      </c>
    </row>
    <row r="315" spans="3:4" x14ac:dyDescent="0.25">
      <c r="C315" s="37" t="s">
        <v>2378</v>
      </c>
      <c r="D315" s="40" t="s">
        <v>2378</v>
      </c>
    </row>
    <row r="316" spans="3:4" x14ac:dyDescent="0.25">
      <c r="C316" s="37" t="s">
        <v>2378</v>
      </c>
      <c r="D316" s="40" t="s">
        <v>2378</v>
      </c>
    </row>
    <row r="317" spans="3:4" x14ac:dyDescent="0.25">
      <c r="C317" s="37" t="s">
        <v>2378</v>
      </c>
      <c r="D317" s="40" t="s">
        <v>2380</v>
      </c>
    </row>
    <row r="318" spans="3:4" x14ac:dyDescent="0.25">
      <c r="C318" s="37" t="s">
        <v>2378</v>
      </c>
      <c r="D318" s="37" t="s">
        <v>2378</v>
      </c>
    </row>
    <row r="319" spans="3:4" x14ac:dyDescent="0.25">
      <c r="C319" s="37" t="s">
        <v>2378</v>
      </c>
      <c r="D319" s="37" t="s">
        <v>2378</v>
      </c>
    </row>
    <row r="320" spans="3:4" x14ac:dyDescent="0.25">
      <c r="C320" s="37" t="s">
        <v>2378</v>
      </c>
      <c r="D320" s="40" t="s">
        <v>2380</v>
      </c>
    </row>
    <row r="321" spans="3:4" x14ac:dyDescent="0.25">
      <c r="C321" s="37" t="s">
        <v>2378</v>
      </c>
      <c r="D321" s="37" t="s">
        <v>2378</v>
      </c>
    </row>
    <row r="322" spans="3:4" x14ac:dyDescent="0.25">
      <c r="C322" s="37" t="s">
        <v>2378</v>
      </c>
      <c r="D322" s="40" t="s">
        <v>2380</v>
      </c>
    </row>
    <row r="323" spans="3:4" x14ac:dyDescent="0.25">
      <c r="C323" s="37" t="s">
        <v>2378</v>
      </c>
      <c r="D323" s="37" t="s">
        <v>2378</v>
      </c>
    </row>
    <row r="324" spans="3:4" x14ac:dyDescent="0.25">
      <c r="C324" s="37" t="s">
        <v>2378</v>
      </c>
      <c r="D324" s="37" t="s">
        <v>2378</v>
      </c>
    </row>
    <row r="325" spans="3:4" x14ac:dyDescent="0.25">
      <c r="C325" s="37" t="s">
        <v>2380</v>
      </c>
      <c r="D325" s="37" t="s">
        <v>2378</v>
      </c>
    </row>
    <row r="326" spans="3:4" x14ac:dyDescent="0.25">
      <c r="C326" s="37" t="s">
        <v>2380</v>
      </c>
      <c r="D326" s="40" t="s">
        <v>2380</v>
      </c>
    </row>
    <row r="327" spans="3:4" x14ac:dyDescent="0.25">
      <c r="C327" s="37" t="s">
        <v>2378</v>
      </c>
      <c r="D327" s="40" t="s">
        <v>2380</v>
      </c>
    </row>
    <row r="328" spans="3:4" x14ac:dyDescent="0.25">
      <c r="C328" s="37" t="s">
        <v>2378</v>
      </c>
      <c r="D328" s="40" t="s">
        <v>2376</v>
      </c>
    </row>
    <row r="329" spans="3:4" x14ac:dyDescent="0.25">
      <c r="C329" s="37" t="s">
        <v>2380</v>
      </c>
      <c r="D329" s="40" t="s">
        <v>2380</v>
      </c>
    </row>
    <row r="330" spans="3:4" x14ac:dyDescent="0.25">
      <c r="C330" s="37" t="s">
        <v>2378</v>
      </c>
      <c r="D330" s="37" t="s">
        <v>2378</v>
      </c>
    </row>
    <row r="331" spans="3:4" x14ac:dyDescent="0.25">
      <c r="C331" s="37" t="s">
        <v>2378</v>
      </c>
      <c r="D331" s="37" t="s">
        <v>2378</v>
      </c>
    </row>
    <row r="332" spans="3:4" x14ac:dyDescent="0.25">
      <c r="C332" s="37" t="s">
        <v>2380</v>
      </c>
      <c r="D332" s="40" t="s">
        <v>2380</v>
      </c>
    </row>
    <row r="333" spans="3:4" x14ac:dyDescent="0.25">
      <c r="C333" s="37" t="s">
        <v>2378</v>
      </c>
      <c r="D333" s="40" t="s">
        <v>2380</v>
      </c>
    </row>
    <row r="334" spans="3:4" x14ac:dyDescent="0.25">
      <c r="C334" s="37" t="s">
        <v>2378</v>
      </c>
      <c r="D334" s="37" t="s">
        <v>2378</v>
      </c>
    </row>
    <row r="335" spans="3:4" x14ac:dyDescent="0.25">
      <c r="C335" s="37" t="s">
        <v>2378</v>
      </c>
      <c r="D335" s="37" t="s">
        <v>2378</v>
      </c>
    </row>
    <row r="336" spans="3:4" x14ac:dyDescent="0.25">
      <c r="C336" s="37" t="s">
        <v>2378</v>
      </c>
      <c r="D336" s="37" t="s">
        <v>2378</v>
      </c>
    </row>
    <row r="337" spans="3:4" x14ac:dyDescent="0.25">
      <c r="C337" s="40" t="s">
        <v>2380</v>
      </c>
      <c r="D337" s="37" t="s">
        <v>2378</v>
      </c>
    </row>
    <row r="338" spans="3:4" x14ac:dyDescent="0.25">
      <c r="C338" s="40" t="s">
        <v>2380</v>
      </c>
      <c r="D338" s="37" t="s">
        <v>2380</v>
      </c>
    </row>
    <row r="339" spans="3:4" x14ac:dyDescent="0.25">
      <c r="C339" s="40" t="s">
        <v>2380</v>
      </c>
      <c r="D339" s="37" t="s">
        <v>2378</v>
      </c>
    </row>
    <row r="340" spans="3:4" x14ac:dyDescent="0.25">
      <c r="C340" s="40" t="s">
        <v>2380</v>
      </c>
      <c r="D340" s="37" t="s">
        <v>2378</v>
      </c>
    </row>
    <row r="341" spans="3:4" x14ac:dyDescent="0.25">
      <c r="C341" s="40" t="s">
        <v>2383</v>
      </c>
      <c r="D341" s="37" t="s">
        <v>2380</v>
      </c>
    </row>
    <row r="342" spans="3:4" x14ac:dyDescent="0.25">
      <c r="C342" s="40" t="s">
        <v>2380</v>
      </c>
      <c r="D342" s="37" t="s">
        <v>2378</v>
      </c>
    </row>
    <row r="343" spans="3:4" x14ac:dyDescent="0.25">
      <c r="C343" s="40" t="s">
        <v>2380</v>
      </c>
      <c r="D343" s="37" t="s">
        <v>2378</v>
      </c>
    </row>
    <row r="344" spans="3:4" x14ac:dyDescent="0.25">
      <c r="C344" s="40" t="s">
        <v>2378</v>
      </c>
      <c r="D344" s="37" t="s">
        <v>2380</v>
      </c>
    </row>
    <row r="345" spans="3:4" x14ac:dyDescent="0.25">
      <c r="C345" s="40" t="s">
        <v>2378</v>
      </c>
      <c r="D345" s="37" t="s">
        <v>2378</v>
      </c>
    </row>
    <row r="346" spans="3:4" x14ac:dyDescent="0.25">
      <c r="C346" s="40" t="s">
        <v>2380</v>
      </c>
      <c r="D346" s="37" t="s">
        <v>2376</v>
      </c>
    </row>
    <row r="347" spans="3:4" x14ac:dyDescent="0.25">
      <c r="C347" s="40" t="s">
        <v>2378</v>
      </c>
      <c r="D347" s="37" t="s">
        <v>2378</v>
      </c>
    </row>
    <row r="348" spans="3:4" x14ac:dyDescent="0.25">
      <c r="C348" s="40" t="s">
        <v>2378</v>
      </c>
      <c r="D348" s="37" t="s">
        <v>2378</v>
      </c>
    </row>
    <row r="349" spans="3:4" x14ac:dyDescent="0.25">
      <c r="C349" s="40" t="s">
        <v>2378</v>
      </c>
      <c r="D349" s="37" t="s">
        <v>2383</v>
      </c>
    </row>
    <row r="350" spans="3:4" x14ac:dyDescent="0.25">
      <c r="C350" s="40" t="s">
        <v>2383</v>
      </c>
      <c r="D350" s="37" t="s">
        <v>2378</v>
      </c>
    </row>
    <row r="351" spans="3:4" x14ac:dyDescent="0.25">
      <c r="C351" s="40" t="s">
        <v>2380</v>
      </c>
      <c r="D351" s="37" t="s">
        <v>2383</v>
      </c>
    </row>
    <row r="352" spans="3:4" x14ac:dyDescent="0.25">
      <c r="C352" s="40" t="s">
        <v>2380</v>
      </c>
      <c r="D352" s="37" t="s">
        <v>2380</v>
      </c>
    </row>
    <row r="353" spans="3:4" x14ac:dyDescent="0.25">
      <c r="C353" s="40" t="s">
        <v>2383</v>
      </c>
      <c r="D353" s="37" t="s">
        <v>2380</v>
      </c>
    </row>
    <row r="354" spans="3:4" x14ac:dyDescent="0.25">
      <c r="C354" s="40" t="s">
        <v>2378</v>
      </c>
      <c r="D354" s="37" t="s">
        <v>2383</v>
      </c>
    </row>
    <row r="355" spans="3:4" x14ac:dyDescent="0.25">
      <c r="C355" s="40" t="s">
        <v>2378</v>
      </c>
      <c r="D355" s="37" t="s">
        <v>2378</v>
      </c>
    </row>
    <row r="356" spans="3:4" x14ac:dyDescent="0.25">
      <c r="C356" s="40" t="s">
        <v>2378</v>
      </c>
      <c r="D356" s="37" t="s">
        <v>2378</v>
      </c>
    </row>
    <row r="357" spans="3:4" x14ac:dyDescent="0.25">
      <c r="C357" s="40" t="s">
        <v>2380</v>
      </c>
      <c r="D357" s="37" t="s">
        <v>2380</v>
      </c>
    </row>
    <row r="358" spans="3:4" x14ac:dyDescent="0.25">
      <c r="C358" s="40" t="s">
        <v>2380</v>
      </c>
      <c r="D358" s="37" t="s">
        <v>2378</v>
      </c>
    </row>
    <row r="359" spans="3:4" x14ac:dyDescent="0.25">
      <c r="C359" s="40" t="s">
        <v>2380</v>
      </c>
      <c r="D359" s="37" t="s">
        <v>2380</v>
      </c>
    </row>
    <row r="360" spans="3:4" x14ac:dyDescent="0.25">
      <c r="C360" s="40" t="s">
        <v>2380</v>
      </c>
      <c r="D360" s="37" t="s">
        <v>2380</v>
      </c>
    </row>
    <row r="361" spans="3:4" x14ac:dyDescent="0.25">
      <c r="C361" s="40" t="s">
        <v>2380</v>
      </c>
      <c r="D361" s="37" t="s">
        <v>2380</v>
      </c>
    </row>
    <row r="362" spans="3:4" x14ac:dyDescent="0.25">
      <c r="C362" s="40" t="s">
        <v>2380</v>
      </c>
      <c r="D362" s="37" t="s">
        <v>2378</v>
      </c>
    </row>
    <row r="363" spans="3:4" x14ac:dyDescent="0.25">
      <c r="C363" s="40" t="s">
        <v>2380</v>
      </c>
      <c r="D363" s="37" t="s">
        <v>2378</v>
      </c>
    </row>
    <row r="364" spans="3:4" x14ac:dyDescent="0.25">
      <c r="C364" s="40" t="s">
        <v>2378</v>
      </c>
      <c r="D364" s="37" t="s">
        <v>2380</v>
      </c>
    </row>
    <row r="365" spans="3:4" x14ac:dyDescent="0.25">
      <c r="C365" s="40" t="s">
        <v>2378</v>
      </c>
      <c r="D365" s="37" t="s">
        <v>2380</v>
      </c>
    </row>
    <row r="366" spans="3:4" x14ac:dyDescent="0.25">
      <c r="C366" s="40" t="s">
        <v>2378</v>
      </c>
      <c r="D366" s="37" t="s">
        <v>2378</v>
      </c>
    </row>
    <row r="367" spans="3:4" x14ac:dyDescent="0.25">
      <c r="C367" s="40" t="s">
        <v>2378</v>
      </c>
      <c r="D367" s="37" t="s">
        <v>2378</v>
      </c>
    </row>
    <row r="368" spans="3:4" x14ac:dyDescent="0.25">
      <c r="C368" s="40" t="s">
        <v>2378</v>
      </c>
      <c r="D368" s="37" t="s">
        <v>2380</v>
      </c>
    </row>
    <row r="369" spans="3:4" x14ac:dyDescent="0.25">
      <c r="C369" s="40" t="s">
        <v>2378</v>
      </c>
      <c r="D369" s="48" t="s">
        <v>2380</v>
      </c>
    </row>
    <row r="370" spans="3:4" x14ac:dyDescent="0.25">
      <c r="C370" s="40" t="s">
        <v>2378</v>
      </c>
      <c r="D370" s="48" t="s">
        <v>2380</v>
      </c>
    </row>
    <row r="371" spans="3:4" x14ac:dyDescent="0.25">
      <c r="C371" s="40" t="s">
        <v>2378</v>
      </c>
      <c r="D371" s="48" t="s">
        <v>2380</v>
      </c>
    </row>
    <row r="372" spans="3:4" x14ac:dyDescent="0.25">
      <c r="C372" s="40" t="s">
        <v>2378</v>
      </c>
      <c r="D372" s="48" t="s">
        <v>2383</v>
      </c>
    </row>
    <row r="373" spans="3:4" x14ac:dyDescent="0.25">
      <c r="C373" s="40" t="s">
        <v>2380</v>
      </c>
      <c r="D373" s="48" t="s">
        <v>2378</v>
      </c>
    </row>
    <row r="374" spans="3:4" x14ac:dyDescent="0.25">
      <c r="C374" s="40" t="s">
        <v>2378</v>
      </c>
      <c r="D374" s="48" t="s">
        <v>2380</v>
      </c>
    </row>
    <row r="375" spans="3:4" x14ac:dyDescent="0.25">
      <c r="C375" s="40" t="s">
        <v>2378</v>
      </c>
      <c r="D375" s="48" t="s">
        <v>2380</v>
      </c>
    </row>
    <row r="376" spans="3:4" x14ac:dyDescent="0.25">
      <c r="C376" s="40" t="s">
        <v>2378</v>
      </c>
      <c r="D376" s="48" t="s">
        <v>2380</v>
      </c>
    </row>
    <row r="377" spans="3:4" x14ac:dyDescent="0.25">
      <c r="C377" s="40" t="s">
        <v>2378</v>
      </c>
      <c r="D377" s="48" t="s">
        <v>2378</v>
      </c>
    </row>
    <row r="378" spans="3:4" x14ac:dyDescent="0.25">
      <c r="C378" s="40" t="s">
        <v>2378</v>
      </c>
      <c r="D378" s="48" t="s">
        <v>2380</v>
      </c>
    </row>
    <row r="379" spans="3:4" x14ac:dyDescent="0.25">
      <c r="C379" s="40" t="s">
        <v>2378</v>
      </c>
      <c r="D379" s="48" t="s">
        <v>2383</v>
      </c>
    </row>
    <row r="380" spans="3:4" x14ac:dyDescent="0.25">
      <c r="C380" s="40" t="s">
        <v>2378</v>
      </c>
      <c r="D380" s="48" t="s">
        <v>2380</v>
      </c>
    </row>
    <row r="381" spans="3:4" x14ac:dyDescent="0.25">
      <c r="C381" s="40" t="s">
        <v>2378</v>
      </c>
      <c r="D381" s="48" t="s">
        <v>2380</v>
      </c>
    </row>
    <row r="382" spans="3:4" x14ac:dyDescent="0.25">
      <c r="C382" s="40" t="s">
        <v>2378</v>
      </c>
      <c r="D382" s="48" t="s">
        <v>2378</v>
      </c>
    </row>
    <row r="383" spans="3:4" x14ac:dyDescent="0.25">
      <c r="C383" s="40" t="s">
        <v>2378</v>
      </c>
      <c r="D383" s="48" t="s">
        <v>2383</v>
      </c>
    </row>
    <row r="384" spans="3:4" x14ac:dyDescent="0.25">
      <c r="C384" s="40" t="s">
        <v>2378</v>
      </c>
    </row>
    <row r="385" spans="3:3" x14ac:dyDescent="0.25">
      <c r="C385" s="40" t="s">
        <v>2378</v>
      </c>
    </row>
    <row r="386" spans="3:3" x14ac:dyDescent="0.25">
      <c r="C386" s="40" t="s">
        <v>2378</v>
      </c>
    </row>
    <row r="387" spans="3:3" x14ac:dyDescent="0.25">
      <c r="C387" s="40" t="s">
        <v>2378</v>
      </c>
    </row>
    <row r="388" spans="3:3" x14ac:dyDescent="0.25">
      <c r="C388" s="40" t="s">
        <v>2380</v>
      </c>
    </row>
    <row r="389" spans="3:3" x14ac:dyDescent="0.25">
      <c r="C389" s="40" t="s">
        <v>2378</v>
      </c>
    </row>
    <row r="390" spans="3:3" x14ac:dyDescent="0.25">
      <c r="C390" s="37" t="s">
        <v>2378</v>
      </c>
    </row>
    <row r="391" spans="3:3" x14ac:dyDescent="0.25">
      <c r="C391" s="37" t="s">
        <v>2378</v>
      </c>
    </row>
    <row r="392" spans="3:3" x14ac:dyDescent="0.25">
      <c r="C392" s="40" t="s">
        <v>2380</v>
      </c>
    </row>
    <row r="393" spans="3:3" x14ac:dyDescent="0.25">
      <c r="C393" s="37" t="s">
        <v>2378</v>
      </c>
    </row>
    <row r="394" spans="3:3" x14ac:dyDescent="0.25">
      <c r="C394" s="40" t="s">
        <v>2380</v>
      </c>
    </row>
    <row r="395" spans="3:3" x14ac:dyDescent="0.25">
      <c r="C395" s="37" t="s">
        <v>2378</v>
      </c>
    </row>
    <row r="396" spans="3:3" x14ac:dyDescent="0.25">
      <c r="C396" s="37" t="s">
        <v>2378</v>
      </c>
    </row>
    <row r="397" spans="3:3" x14ac:dyDescent="0.25">
      <c r="C397" s="37" t="s">
        <v>2378</v>
      </c>
    </row>
    <row r="398" spans="3:3" x14ac:dyDescent="0.25">
      <c r="C398" s="40" t="s">
        <v>2383</v>
      </c>
    </row>
    <row r="399" spans="3:3" x14ac:dyDescent="0.25">
      <c r="C399" s="37" t="s">
        <v>2378</v>
      </c>
    </row>
    <row r="400" spans="3:3" x14ac:dyDescent="0.25">
      <c r="C400" s="40" t="s">
        <v>2380</v>
      </c>
    </row>
    <row r="401" spans="3:3" x14ac:dyDescent="0.25">
      <c r="C401" s="40" t="s">
        <v>2380</v>
      </c>
    </row>
    <row r="402" spans="3:3" x14ac:dyDescent="0.25">
      <c r="C402" s="40" t="s">
        <v>2380</v>
      </c>
    </row>
    <row r="403" spans="3:3" x14ac:dyDescent="0.25">
      <c r="C403" s="40" t="s">
        <v>2380</v>
      </c>
    </row>
    <row r="404" spans="3:3" x14ac:dyDescent="0.25">
      <c r="C404" s="40" t="s">
        <v>2380</v>
      </c>
    </row>
    <row r="405" spans="3:3" x14ac:dyDescent="0.25">
      <c r="C405" s="40" t="s">
        <v>2380</v>
      </c>
    </row>
    <row r="406" spans="3:3" x14ac:dyDescent="0.25">
      <c r="C406" s="37" t="s">
        <v>2378</v>
      </c>
    </row>
    <row r="407" spans="3:3" x14ac:dyDescent="0.25">
      <c r="C407" s="40" t="s">
        <v>2380</v>
      </c>
    </row>
    <row r="408" spans="3:3" x14ac:dyDescent="0.25">
      <c r="C408" s="40" t="s">
        <v>2380</v>
      </c>
    </row>
    <row r="409" spans="3:3" x14ac:dyDescent="0.25">
      <c r="C409" s="40" t="s">
        <v>2380</v>
      </c>
    </row>
    <row r="410" spans="3:3" x14ac:dyDescent="0.25">
      <c r="C410" s="40" t="s">
        <v>2380</v>
      </c>
    </row>
    <row r="411" spans="3:3" x14ac:dyDescent="0.25">
      <c r="C411" s="37" t="s">
        <v>2378</v>
      </c>
    </row>
    <row r="412" spans="3:3" x14ac:dyDescent="0.25">
      <c r="C412" s="37" t="s">
        <v>2378</v>
      </c>
    </row>
    <row r="413" spans="3:3" x14ac:dyDescent="0.25">
      <c r="C413" s="37" t="s">
        <v>2378</v>
      </c>
    </row>
    <row r="414" spans="3:3" x14ac:dyDescent="0.25">
      <c r="C414" s="40" t="s">
        <v>2380</v>
      </c>
    </row>
    <row r="415" spans="3:3" x14ac:dyDescent="0.25">
      <c r="C415" s="40" t="s">
        <v>2380</v>
      </c>
    </row>
    <row r="416" spans="3:3" x14ac:dyDescent="0.25">
      <c r="C416" s="40" t="s">
        <v>2380</v>
      </c>
    </row>
    <row r="417" spans="3:3" x14ac:dyDescent="0.25">
      <c r="C417" s="40" t="s">
        <v>2380</v>
      </c>
    </row>
    <row r="418" spans="3:3" x14ac:dyDescent="0.25">
      <c r="C418" s="40" t="s">
        <v>2380</v>
      </c>
    </row>
    <row r="419" spans="3:3" x14ac:dyDescent="0.25">
      <c r="C419" s="37" t="s">
        <v>2378</v>
      </c>
    </row>
    <row r="420" spans="3:3" x14ac:dyDescent="0.25">
      <c r="C420" s="40" t="s">
        <v>2380</v>
      </c>
    </row>
    <row r="421" spans="3:3" x14ac:dyDescent="0.25">
      <c r="C421" s="37" t="s">
        <v>2378</v>
      </c>
    </row>
    <row r="422" spans="3:3" x14ac:dyDescent="0.25">
      <c r="C422" s="40" t="s">
        <v>2383</v>
      </c>
    </row>
    <row r="423" spans="3:3" x14ac:dyDescent="0.25">
      <c r="C423" s="37" t="s">
        <v>2378</v>
      </c>
    </row>
    <row r="424" spans="3:3" x14ac:dyDescent="0.25">
      <c r="C424" s="37" t="s">
        <v>2378</v>
      </c>
    </row>
    <row r="425" spans="3:3" x14ac:dyDescent="0.25">
      <c r="C425" s="37" t="s">
        <v>2378</v>
      </c>
    </row>
    <row r="426" spans="3:3" x14ac:dyDescent="0.25">
      <c r="C426" s="37" t="s">
        <v>2378</v>
      </c>
    </row>
    <row r="427" spans="3:3" x14ac:dyDescent="0.25">
      <c r="C427" s="37" t="s">
        <v>2378</v>
      </c>
    </row>
    <row r="428" spans="3:3" x14ac:dyDescent="0.25">
      <c r="C428" s="37" t="s">
        <v>2378</v>
      </c>
    </row>
    <row r="429" spans="3:3" x14ac:dyDescent="0.25">
      <c r="C429" s="40" t="s">
        <v>2380</v>
      </c>
    </row>
    <row r="430" spans="3:3" x14ac:dyDescent="0.25">
      <c r="C430" s="40" t="s">
        <v>2380</v>
      </c>
    </row>
    <row r="431" spans="3:3" x14ac:dyDescent="0.25">
      <c r="C431" s="37" t="s">
        <v>2378</v>
      </c>
    </row>
    <row r="432" spans="3:3" x14ac:dyDescent="0.25">
      <c r="C432" s="37" t="s">
        <v>2378</v>
      </c>
    </row>
    <row r="433" spans="3:3" x14ac:dyDescent="0.25">
      <c r="C433" s="37" t="s">
        <v>2378</v>
      </c>
    </row>
    <row r="434" spans="3:3" x14ac:dyDescent="0.25">
      <c r="C434" s="37" t="s">
        <v>2378</v>
      </c>
    </row>
    <row r="435" spans="3:3" x14ac:dyDescent="0.25">
      <c r="C435" s="37" t="s">
        <v>2378</v>
      </c>
    </row>
    <row r="436" spans="3:3" x14ac:dyDescent="0.25">
      <c r="C436" s="37" t="s">
        <v>2378</v>
      </c>
    </row>
    <row r="437" spans="3:3" x14ac:dyDescent="0.25">
      <c r="C437" s="37" t="s">
        <v>2378</v>
      </c>
    </row>
    <row r="438" spans="3:3" x14ac:dyDescent="0.25">
      <c r="C438" s="37" t="s">
        <v>2380</v>
      </c>
    </row>
    <row r="439" spans="3:3" x14ac:dyDescent="0.25">
      <c r="C439" s="37" t="s">
        <v>2380</v>
      </c>
    </row>
    <row r="440" spans="3:3" x14ac:dyDescent="0.25">
      <c r="C440" s="37" t="s">
        <v>2380</v>
      </c>
    </row>
    <row r="441" spans="3:3" x14ac:dyDescent="0.25">
      <c r="C441" s="37" t="s">
        <v>2378</v>
      </c>
    </row>
    <row r="442" spans="3:3" x14ac:dyDescent="0.25">
      <c r="C442" s="37" t="s">
        <v>2383</v>
      </c>
    </row>
    <row r="443" spans="3:3" x14ac:dyDescent="0.25">
      <c r="C443" s="37" t="s">
        <v>2383</v>
      </c>
    </row>
    <row r="444" spans="3:3" x14ac:dyDescent="0.25">
      <c r="C444" s="37" t="s">
        <v>2380</v>
      </c>
    </row>
    <row r="445" spans="3:3" x14ac:dyDescent="0.25">
      <c r="C445" s="37" t="s">
        <v>2378</v>
      </c>
    </row>
    <row r="446" spans="3:3" x14ac:dyDescent="0.25">
      <c r="C446" s="37" t="s">
        <v>2380</v>
      </c>
    </row>
    <row r="447" spans="3:3" x14ac:dyDescent="0.25">
      <c r="C447" s="48" t="s">
        <v>2383</v>
      </c>
    </row>
    <row r="448" spans="3:3" x14ac:dyDescent="0.25">
      <c r="C448" s="48" t="s">
        <v>2380</v>
      </c>
    </row>
    <row r="449" spans="3:3" x14ac:dyDescent="0.25">
      <c r="C449" s="48" t="s">
        <v>2378</v>
      </c>
    </row>
    <row r="450" spans="3:3" x14ac:dyDescent="0.25">
      <c r="C450" s="48" t="s">
        <v>2380</v>
      </c>
    </row>
    <row r="451" spans="3:3" x14ac:dyDescent="0.25">
      <c r="C451" s="48" t="s">
        <v>2380</v>
      </c>
    </row>
    <row r="452" spans="3:3" x14ac:dyDescent="0.25">
      <c r="C452" s="48" t="s">
        <v>2378</v>
      </c>
    </row>
    <row r="453" spans="3:3" x14ac:dyDescent="0.25">
      <c r="C453" s="48" t="s">
        <v>2380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DA77-F469-481E-8531-75B7FE80FE8C}">
  <dimension ref="A1:R440"/>
  <sheetViews>
    <sheetView workbookViewId="0">
      <selection activeCell="AB17" sqref="AB17"/>
    </sheetView>
  </sheetViews>
  <sheetFormatPr defaultRowHeight="13.8" x14ac:dyDescent="0.25"/>
  <cols>
    <col min="11" max="11" width="18.5546875" customWidth="1"/>
  </cols>
  <sheetData>
    <row r="1" spans="1:18" x14ac:dyDescent="0.25">
      <c r="A1" s="40" t="s">
        <v>2376</v>
      </c>
      <c r="B1" s="40" t="s">
        <v>2378</v>
      </c>
      <c r="C1" s="40" t="s">
        <v>2383</v>
      </c>
      <c r="D1" s="40" t="s">
        <v>2400</v>
      </c>
      <c r="K1" s="13"/>
      <c r="L1" s="13">
        <v>1</v>
      </c>
      <c r="M1" s="13">
        <v>2</v>
      </c>
      <c r="N1" s="13">
        <v>3</v>
      </c>
      <c r="O1" s="13">
        <v>4</v>
      </c>
      <c r="P1" s="13"/>
      <c r="Q1" s="13"/>
      <c r="R1" s="13"/>
    </row>
    <row r="2" spans="1:18" x14ac:dyDescent="0.25">
      <c r="A2" s="40" t="s">
        <v>2376</v>
      </c>
      <c r="B2" s="40" t="s">
        <v>2376</v>
      </c>
      <c r="C2" s="40" t="s">
        <v>2400</v>
      </c>
      <c r="D2" s="40" t="s">
        <v>2376</v>
      </c>
      <c r="K2" s="13">
        <v>1</v>
      </c>
      <c r="L2">
        <f>COUNTIF(A:A,"*1*")</f>
        <v>7</v>
      </c>
      <c r="M2">
        <f t="shared" ref="M2:N2" si="0">COUNTIF(B:B,"*1*")</f>
        <v>114</v>
      </c>
      <c r="N2">
        <f t="shared" si="0"/>
        <v>61</v>
      </c>
      <c r="O2">
        <f>COUNTIF(D:D,"*1*")</f>
        <v>6</v>
      </c>
    </row>
    <row r="3" spans="1:18" x14ac:dyDescent="0.25">
      <c r="A3" s="40" t="s">
        <v>2376</v>
      </c>
      <c r="B3" s="40" t="s">
        <v>2400</v>
      </c>
      <c r="C3" s="40" t="s">
        <v>2376</v>
      </c>
      <c r="D3" s="40" t="s">
        <v>2376</v>
      </c>
      <c r="K3" s="13">
        <v>2</v>
      </c>
      <c r="L3">
        <f>COUNTIF(A:A,"*2*")</f>
        <v>0</v>
      </c>
      <c r="M3">
        <f t="shared" ref="M3:O3" si="1">COUNTIF(B:B,"*2*")</f>
        <v>19</v>
      </c>
      <c r="N3">
        <f t="shared" si="1"/>
        <v>61</v>
      </c>
      <c r="O3">
        <f t="shared" si="1"/>
        <v>47</v>
      </c>
    </row>
    <row r="4" spans="1:18" x14ac:dyDescent="0.25">
      <c r="A4" s="40" t="s">
        <v>2400</v>
      </c>
      <c r="B4" s="40" t="s">
        <v>2376</v>
      </c>
      <c r="C4" s="40" t="s">
        <v>2383</v>
      </c>
      <c r="D4" s="40" t="s">
        <v>2378</v>
      </c>
      <c r="K4" s="13">
        <v>3</v>
      </c>
      <c r="L4">
        <f>COUNTIF(A:A,"*3*")</f>
        <v>2</v>
      </c>
      <c r="M4">
        <f t="shared" ref="M4:O4" si="2">COUNTIF(B:B,"*3*")</f>
        <v>84</v>
      </c>
      <c r="N4">
        <f t="shared" si="2"/>
        <v>84</v>
      </c>
      <c r="O4">
        <f t="shared" si="2"/>
        <v>73</v>
      </c>
    </row>
    <row r="5" spans="1:18" x14ac:dyDescent="0.25">
      <c r="A5" s="40" t="s">
        <v>2376</v>
      </c>
      <c r="B5" s="40" t="s">
        <v>2376</v>
      </c>
      <c r="C5" s="40" t="s">
        <v>2376</v>
      </c>
      <c r="D5" s="40" t="s">
        <v>2400</v>
      </c>
      <c r="K5" s="13">
        <v>4</v>
      </c>
      <c r="L5">
        <f>COUNTIF(A:A,"*4*")</f>
        <v>0</v>
      </c>
      <c r="M5">
        <f t="shared" ref="M5:O5" si="3">COUNTIF(B:B,"*4*")</f>
        <v>158</v>
      </c>
      <c r="N5">
        <f t="shared" si="3"/>
        <v>150</v>
      </c>
      <c r="O5">
        <f t="shared" si="3"/>
        <v>19</v>
      </c>
    </row>
    <row r="6" spans="1:18" x14ac:dyDescent="0.25">
      <c r="A6" s="40" t="s">
        <v>2400</v>
      </c>
      <c r="B6" s="40" t="s">
        <v>2376</v>
      </c>
      <c r="C6" s="40" t="s">
        <v>2376</v>
      </c>
      <c r="D6" s="40" t="s">
        <v>2376</v>
      </c>
      <c r="K6" s="13">
        <v>5</v>
      </c>
      <c r="L6">
        <f>COUNTIF(A:A,"*5*")</f>
        <v>0</v>
      </c>
      <c r="M6">
        <f t="shared" ref="M6:O6" si="4">COUNTIF(B:B,"*5*")</f>
        <v>50</v>
      </c>
      <c r="N6">
        <f t="shared" si="4"/>
        <v>18</v>
      </c>
      <c r="O6">
        <f t="shared" si="4"/>
        <v>0</v>
      </c>
    </row>
    <row r="7" spans="1:18" x14ac:dyDescent="0.25">
      <c r="A7" s="40" t="s">
        <v>2380</v>
      </c>
      <c r="B7" s="40" t="s">
        <v>2376</v>
      </c>
      <c r="C7" s="40" t="s">
        <v>2376</v>
      </c>
      <c r="D7" s="40" t="s">
        <v>2392</v>
      </c>
      <c r="K7" s="13">
        <v>6</v>
      </c>
      <c r="L7">
        <f>COUNTIF(A:A,"*6*")</f>
        <v>0</v>
      </c>
      <c r="M7">
        <f t="shared" ref="M7:O7" si="5">COUNTIF(B:B,"*6*")</f>
        <v>5</v>
      </c>
      <c r="N7">
        <f t="shared" si="5"/>
        <v>33</v>
      </c>
      <c r="O7">
        <f t="shared" si="5"/>
        <v>70</v>
      </c>
    </row>
    <row r="8" spans="1:18" x14ac:dyDescent="0.25">
      <c r="A8" s="40" t="s">
        <v>2380</v>
      </c>
      <c r="B8" s="40" t="s">
        <v>2400</v>
      </c>
      <c r="C8" s="40" t="s">
        <v>2383</v>
      </c>
      <c r="D8" s="40" t="s">
        <v>2392</v>
      </c>
      <c r="K8" s="13">
        <v>7</v>
      </c>
      <c r="L8">
        <f>COUNTIF(A:A,"*7*")</f>
        <v>1</v>
      </c>
      <c r="M8">
        <f t="shared" ref="M8:O8" si="6">COUNTIF(B:B,"*7*")</f>
        <v>13</v>
      </c>
      <c r="N8">
        <f t="shared" si="6"/>
        <v>48</v>
      </c>
      <c r="O8">
        <f t="shared" si="6"/>
        <v>6</v>
      </c>
    </row>
    <row r="9" spans="1:18" x14ac:dyDescent="0.25">
      <c r="A9" s="40" t="s">
        <v>2396</v>
      </c>
      <c r="B9" s="40" t="s">
        <v>2376</v>
      </c>
      <c r="C9" s="40" t="s">
        <v>2376</v>
      </c>
      <c r="D9" s="40" t="s">
        <v>2392</v>
      </c>
      <c r="K9" s="13">
        <v>8</v>
      </c>
      <c r="L9">
        <f>COUNTIF(A:A,"*8*")</f>
        <v>2</v>
      </c>
      <c r="M9">
        <f t="shared" ref="M9:O9" si="7">COUNTIF(B:B,"*8*")</f>
        <v>27</v>
      </c>
      <c r="N9">
        <f t="shared" si="7"/>
        <v>34</v>
      </c>
      <c r="O9">
        <f t="shared" si="7"/>
        <v>11</v>
      </c>
    </row>
    <row r="10" spans="1:18" x14ac:dyDescent="0.25">
      <c r="A10" s="40" t="s">
        <v>2376</v>
      </c>
      <c r="B10" s="40" t="s">
        <v>2400</v>
      </c>
      <c r="C10" s="40" t="s">
        <v>2376</v>
      </c>
      <c r="D10" s="40" t="s">
        <v>2400</v>
      </c>
      <c r="K10" s="13">
        <v>9</v>
      </c>
      <c r="L10">
        <f>COUNTIF(A:A,"*9*")</f>
        <v>0</v>
      </c>
      <c r="M10">
        <f t="shared" ref="M10:O10" si="8">COUNTIF(B:B,"*9*")</f>
        <v>18</v>
      </c>
      <c r="N10">
        <f t="shared" si="8"/>
        <v>14</v>
      </c>
      <c r="O10">
        <f t="shared" si="8"/>
        <v>7</v>
      </c>
    </row>
    <row r="11" spans="1:18" x14ac:dyDescent="0.25">
      <c r="A11" s="40" t="s">
        <v>2376</v>
      </c>
      <c r="B11" s="29" t="s">
        <v>2376</v>
      </c>
      <c r="C11" s="40" t="s">
        <v>2376</v>
      </c>
      <c r="D11" s="40" t="s">
        <v>2380</v>
      </c>
    </row>
    <row r="12" spans="1:18" x14ac:dyDescent="0.25">
      <c r="A12" s="40" t="s">
        <v>2376</v>
      </c>
      <c r="B12" s="40" t="s">
        <v>2376</v>
      </c>
      <c r="C12" s="40" t="s">
        <v>2383</v>
      </c>
      <c r="D12" s="40" t="s">
        <v>2378</v>
      </c>
    </row>
    <row r="13" spans="1:18" x14ac:dyDescent="0.25">
      <c r="B13" s="40" t="s">
        <v>2376</v>
      </c>
      <c r="C13" s="29" t="s">
        <v>2376</v>
      </c>
      <c r="D13" s="29" t="s">
        <v>2407</v>
      </c>
      <c r="K13">
        <v>7</v>
      </c>
      <c r="L13">
        <v>114</v>
      </c>
      <c r="M13">
        <v>61</v>
      </c>
      <c r="N13">
        <v>6</v>
      </c>
    </row>
    <row r="14" spans="1:18" x14ac:dyDescent="0.25">
      <c r="B14" s="40" t="s">
        <v>2383</v>
      </c>
      <c r="C14" s="40" t="s">
        <v>2376</v>
      </c>
      <c r="D14" s="40" t="s">
        <v>2392</v>
      </c>
      <c r="K14">
        <v>0</v>
      </c>
      <c r="L14">
        <v>19</v>
      </c>
      <c r="M14">
        <v>61</v>
      </c>
      <c r="N14">
        <v>47</v>
      </c>
    </row>
    <row r="15" spans="1:18" x14ac:dyDescent="0.25">
      <c r="B15" s="40" t="s">
        <v>2383</v>
      </c>
      <c r="C15" s="40" t="s">
        <v>2400</v>
      </c>
      <c r="D15" s="29" t="s">
        <v>2407</v>
      </c>
      <c r="K15">
        <v>2</v>
      </c>
      <c r="L15">
        <v>84</v>
      </c>
      <c r="M15">
        <v>84</v>
      </c>
      <c r="N15">
        <v>73</v>
      </c>
    </row>
    <row r="16" spans="1:18" x14ac:dyDescent="0.25">
      <c r="B16" s="40" t="s">
        <v>2383</v>
      </c>
      <c r="C16" s="40" t="s">
        <v>2400</v>
      </c>
      <c r="D16" s="40" t="s">
        <v>2380</v>
      </c>
      <c r="K16">
        <v>0</v>
      </c>
      <c r="L16">
        <v>158</v>
      </c>
      <c r="M16">
        <v>150</v>
      </c>
      <c r="N16">
        <v>19</v>
      </c>
    </row>
    <row r="17" spans="2:14" x14ac:dyDescent="0.25">
      <c r="B17" s="40" t="s">
        <v>2383</v>
      </c>
      <c r="C17" s="40" t="s">
        <v>2383</v>
      </c>
      <c r="D17" s="40" t="s">
        <v>2392</v>
      </c>
      <c r="K17">
        <v>0</v>
      </c>
      <c r="L17">
        <v>50</v>
      </c>
      <c r="M17">
        <v>18</v>
      </c>
      <c r="N17">
        <v>0</v>
      </c>
    </row>
    <row r="18" spans="2:14" x14ac:dyDescent="0.25">
      <c r="B18" s="40" t="s">
        <v>2383</v>
      </c>
      <c r="C18" s="30" t="s">
        <v>2378</v>
      </c>
      <c r="D18" s="40" t="s">
        <v>2392</v>
      </c>
      <c r="K18">
        <v>0</v>
      </c>
      <c r="L18">
        <v>5</v>
      </c>
      <c r="M18">
        <v>33</v>
      </c>
      <c r="N18">
        <v>70</v>
      </c>
    </row>
    <row r="19" spans="2:14" x14ac:dyDescent="0.25">
      <c r="B19" s="40" t="s">
        <v>2380</v>
      </c>
      <c r="C19" s="29" t="s">
        <v>2389</v>
      </c>
      <c r="D19" s="40" t="s">
        <v>2381</v>
      </c>
      <c r="K19">
        <v>1</v>
      </c>
      <c r="L19">
        <v>13</v>
      </c>
      <c r="M19">
        <v>48</v>
      </c>
      <c r="N19">
        <v>6</v>
      </c>
    </row>
    <row r="20" spans="2:14" x14ac:dyDescent="0.25">
      <c r="B20" s="40" t="s">
        <v>2396</v>
      </c>
      <c r="C20" s="40" t="s">
        <v>2400</v>
      </c>
      <c r="D20" s="40" t="s">
        <v>2381</v>
      </c>
      <c r="K20">
        <v>2</v>
      </c>
      <c r="L20">
        <v>27</v>
      </c>
      <c r="M20">
        <v>34</v>
      </c>
      <c r="N20">
        <v>11</v>
      </c>
    </row>
    <row r="21" spans="2:14" x14ac:dyDescent="0.25">
      <c r="B21" s="40" t="s">
        <v>2376</v>
      </c>
      <c r="C21" s="40" t="s">
        <v>2400</v>
      </c>
      <c r="D21" s="29" t="s">
        <v>2407</v>
      </c>
      <c r="K21">
        <v>0</v>
      </c>
      <c r="L21">
        <v>18</v>
      </c>
      <c r="M21">
        <v>14</v>
      </c>
      <c r="N21">
        <v>7</v>
      </c>
    </row>
    <row r="22" spans="2:14" x14ac:dyDescent="0.25">
      <c r="B22" s="40" t="s">
        <v>2383</v>
      </c>
      <c r="C22" s="40" t="s">
        <v>2400</v>
      </c>
      <c r="D22" s="40" t="s">
        <v>2393</v>
      </c>
    </row>
    <row r="23" spans="2:14" x14ac:dyDescent="0.25">
      <c r="B23" s="40" t="s">
        <v>2378</v>
      </c>
      <c r="C23" s="40" t="s">
        <v>2400</v>
      </c>
      <c r="D23" s="40" t="s">
        <v>2381</v>
      </c>
    </row>
    <row r="24" spans="2:14" x14ac:dyDescent="0.25">
      <c r="B24" s="40" t="s">
        <v>2389</v>
      </c>
      <c r="C24" s="40" t="s">
        <v>2383</v>
      </c>
      <c r="D24" s="40" t="s">
        <v>2381</v>
      </c>
    </row>
    <row r="25" spans="2:14" x14ac:dyDescent="0.25">
      <c r="B25" s="40" t="s">
        <v>2389</v>
      </c>
      <c r="C25" s="40" t="s">
        <v>2376</v>
      </c>
      <c r="D25" s="40" t="s">
        <v>2392</v>
      </c>
    </row>
    <row r="26" spans="2:14" x14ac:dyDescent="0.25">
      <c r="B26" s="29" t="s">
        <v>2407</v>
      </c>
      <c r="C26" s="40" t="s">
        <v>2383</v>
      </c>
      <c r="D26" s="40" t="s">
        <v>2380</v>
      </c>
    </row>
    <row r="27" spans="2:14" x14ac:dyDescent="0.25">
      <c r="B27" s="29" t="s">
        <v>2407</v>
      </c>
      <c r="C27" s="40" t="s">
        <v>2383</v>
      </c>
      <c r="D27" s="40" t="s">
        <v>2392</v>
      </c>
    </row>
    <row r="28" spans="2:14" x14ac:dyDescent="0.25">
      <c r="B28" s="29" t="s">
        <v>2407</v>
      </c>
      <c r="C28" s="40" t="s">
        <v>2383</v>
      </c>
      <c r="D28" s="40" t="s">
        <v>2392</v>
      </c>
    </row>
    <row r="29" spans="2:14" x14ac:dyDescent="0.25">
      <c r="B29" s="40" t="s">
        <v>2380</v>
      </c>
      <c r="C29" s="40" t="s">
        <v>2400</v>
      </c>
      <c r="D29" s="40" t="s">
        <v>2393</v>
      </c>
    </row>
    <row r="30" spans="2:14" x14ac:dyDescent="0.25">
      <c r="B30" s="29" t="s">
        <v>2407</v>
      </c>
      <c r="C30" s="40" t="s">
        <v>2383</v>
      </c>
      <c r="D30" s="40" t="s">
        <v>2381</v>
      </c>
    </row>
    <row r="31" spans="2:14" x14ac:dyDescent="0.25">
      <c r="B31" s="40" t="s">
        <v>2376</v>
      </c>
      <c r="C31" s="40" t="s">
        <v>2376</v>
      </c>
      <c r="D31" s="40" t="s">
        <v>2392</v>
      </c>
    </row>
    <row r="32" spans="2:14" x14ac:dyDescent="0.25">
      <c r="B32" s="40" t="s">
        <v>2383</v>
      </c>
      <c r="C32" s="40" t="s">
        <v>2383</v>
      </c>
      <c r="D32" s="40" t="s">
        <v>2381</v>
      </c>
    </row>
    <row r="33" spans="2:4" x14ac:dyDescent="0.25">
      <c r="B33" s="40" t="s">
        <v>2401</v>
      </c>
      <c r="C33" s="40" t="s">
        <v>2392</v>
      </c>
      <c r="D33" s="40" t="s">
        <v>2380</v>
      </c>
    </row>
    <row r="34" spans="2:4" x14ac:dyDescent="0.25">
      <c r="B34" s="40" t="s">
        <v>2396</v>
      </c>
      <c r="C34" s="40" t="s">
        <v>2376</v>
      </c>
      <c r="D34" s="40" t="s">
        <v>2392</v>
      </c>
    </row>
    <row r="35" spans="2:4" x14ac:dyDescent="0.25">
      <c r="B35" s="40" t="s">
        <v>2376</v>
      </c>
      <c r="C35" s="40" t="s">
        <v>2383</v>
      </c>
      <c r="D35" s="40" t="s">
        <v>2392</v>
      </c>
    </row>
    <row r="36" spans="2:4" x14ac:dyDescent="0.25">
      <c r="B36" s="29" t="s">
        <v>2407</v>
      </c>
      <c r="C36" s="29" t="s">
        <v>2389</v>
      </c>
      <c r="D36" s="40" t="s">
        <v>2381</v>
      </c>
    </row>
    <row r="37" spans="2:4" x14ac:dyDescent="0.25">
      <c r="B37" s="29" t="s">
        <v>2376</v>
      </c>
      <c r="C37" s="40" t="s">
        <v>2392</v>
      </c>
      <c r="D37" s="40" t="s">
        <v>2396</v>
      </c>
    </row>
    <row r="38" spans="2:4" x14ac:dyDescent="0.25">
      <c r="B38" s="40" t="s">
        <v>2376</v>
      </c>
      <c r="C38" s="40" t="s">
        <v>2376</v>
      </c>
      <c r="D38" s="40" t="s">
        <v>2381</v>
      </c>
    </row>
    <row r="39" spans="2:4" x14ac:dyDescent="0.25">
      <c r="B39" s="40" t="s">
        <v>2389</v>
      </c>
      <c r="C39" s="40" t="s">
        <v>2400</v>
      </c>
      <c r="D39" s="40" t="s">
        <v>2381</v>
      </c>
    </row>
    <row r="40" spans="2:4" x14ac:dyDescent="0.25">
      <c r="B40" s="40" t="s">
        <v>2400</v>
      </c>
      <c r="C40" s="40" t="s">
        <v>2380</v>
      </c>
      <c r="D40" s="40" t="s">
        <v>2381</v>
      </c>
    </row>
    <row r="41" spans="2:4" x14ac:dyDescent="0.25">
      <c r="B41" s="40" t="s">
        <v>2396</v>
      </c>
      <c r="C41" s="40" t="s">
        <v>2380</v>
      </c>
      <c r="D41" s="40" t="s">
        <v>2392</v>
      </c>
    </row>
    <row r="42" spans="2:4" x14ac:dyDescent="0.25">
      <c r="B42" s="40" t="s">
        <v>2376</v>
      </c>
      <c r="C42" s="40" t="s">
        <v>2383</v>
      </c>
      <c r="D42" s="40" t="s">
        <v>2392</v>
      </c>
    </row>
    <row r="43" spans="2:4" x14ac:dyDescent="0.25">
      <c r="B43" s="40" t="s">
        <v>2392</v>
      </c>
      <c r="C43" s="40" t="s">
        <v>2383</v>
      </c>
      <c r="D43" s="40" t="s">
        <v>2392</v>
      </c>
    </row>
    <row r="44" spans="2:4" x14ac:dyDescent="0.25">
      <c r="B44" s="40" t="s">
        <v>2376</v>
      </c>
      <c r="C44" s="29" t="s">
        <v>2389</v>
      </c>
      <c r="D44" s="40" t="s">
        <v>2392</v>
      </c>
    </row>
    <row r="45" spans="2:4" x14ac:dyDescent="0.25">
      <c r="B45" s="40" t="s">
        <v>2389</v>
      </c>
      <c r="C45" s="40" t="s">
        <v>2376</v>
      </c>
      <c r="D45" s="40" t="s">
        <v>2381</v>
      </c>
    </row>
    <row r="46" spans="2:4" x14ac:dyDescent="0.25">
      <c r="B46" s="29" t="s">
        <v>2407</v>
      </c>
      <c r="C46" s="40" t="s">
        <v>2380</v>
      </c>
      <c r="D46" s="40" t="s">
        <v>2381</v>
      </c>
    </row>
    <row r="47" spans="2:4" x14ac:dyDescent="0.25">
      <c r="B47" s="40" t="s">
        <v>2400</v>
      </c>
      <c r="C47" s="40" t="s">
        <v>2378</v>
      </c>
      <c r="D47" s="40" t="s">
        <v>2392</v>
      </c>
    </row>
    <row r="48" spans="2:4" x14ac:dyDescent="0.25">
      <c r="B48" s="40" t="s">
        <v>2380</v>
      </c>
      <c r="C48" s="40" t="s">
        <v>2392</v>
      </c>
      <c r="D48" s="29" t="s">
        <v>2380</v>
      </c>
    </row>
    <row r="49" spans="2:4" x14ac:dyDescent="0.25">
      <c r="B49" s="40" t="s">
        <v>2376</v>
      </c>
      <c r="C49" s="40" t="s">
        <v>2380</v>
      </c>
      <c r="D49" s="40" t="s">
        <v>2392</v>
      </c>
    </row>
    <row r="50" spans="2:4" x14ac:dyDescent="0.25">
      <c r="B50" s="40" t="s">
        <v>2376</v>
      </c>
      <c r="C50" s="29" t="s">
        <v>2389</v>
      </c>
      <c r="D50" s="40" t="s">
        <v>2381</v>
      </c>
    </row>
    <row r="51" spans="2:4" x14ac:dyDescent="0.25">
      <c r="B51" s="40" t="s">
        <v>2378</v>
      </c>
      <c r="C51" s="40" t="s">
        <v>2380</v>
      </c>
      <c r="D51" s="40" t="s">
        <v>2380</v>
      </c>
    </row>
    <row r="52" spans="2:4" x14ac:dyDescent="0.25">
      <c r="B52" s="40" t="s">
        <v>2400</v>
      </c>
      <c r="C52" s="40" t="s">
        <v>2381</v>
      </c>
      <c r="D52" s="40" t="s">
        <v>2400</v>
      </c>
    </row>
    <row r="53" spans="2:4" x14ac:dyDescent="0.25">
      <c r="B53" s="40" t="s">
        <v>2389</v>
      </c>
      <c r="C53" s="40" t="s">
        <v>2394</v>
      </c>
      <c r="D53" s="40" t="s">
        <v>2392</v>
      </c>
    </row>
    <row r="54" spans="2:4" x14ac:dyDescent="0.25">
      <c r="B54" s="40" t="s">
        <v>2389</v>
      </c>
      <c r="C54" s="29" t="s">
        <v>2407</v>
      </c>
      <c r="D54" s="40" t="s">
        <v>2392</v>
      </c>
    </row>
    <row r="55" spans="2:4" x14ac:dyDescent="0.25">
      <c r="B55" s="40" t="s">
        <v>2376</v>
      </c>
      <c r="C55" s="40" t="s">
        <v>2400</v>
      </c>
      <c r="D55" s="40" t="s">
        <v>2392</v>
      </c>
    </row>
    <row r="56" spans="2:4" x14ac:dyDescent="0.25">
      <c r="B56" s="40" t="s">
        <v>2400</v>
      </c>
      <c r="C56" s="40" t="s">
        <v>2380</v>
      </c>
      <c r="D56" s="40" t="s">
        <v>2392</v>
      </c>
    </row>
    <row r="57" spans="2:4" x14ac:dyDescent="0.25">
      <c r="B57" s="40" t="s">
        <v>2389</v>
      </c>
      <c r="C57" s="40" t="s">
        <v>2396</v>
      </c>
      <c r="D57" s="40" t="s">
        <v>2392</v>
      </c>
    </row>
    <row r="58" spans="2:4" x14ac:dyDescent="0.25">
      <c r="B58" s="40" t="s">
        <v>2389</v>
      </c>
      <c r="C58" s="40" t="s">
        <v>2381</v>
      </c>
      <c r="D58" s="40" t="s">
        <v>2392</v>
      </c>
    </row>
    <row r="59" spans="2:4" x14ac:dyDescent="0.25">
      <c r="B59" s="29" t="s">
        <v>2378</v>
      </c>
      <c r="C59" s="40" t="s">
        <v>2378</v>
      </c>
      <c r="D59" s="40" t="s">
        <v>2392</v>
      </c>
    </row>
    <row r="60" spans="2:4" x14ac:dyDescent="0.25">
      <c r="B60" s="40" t="s">
        <v>2376</v>
      </c>
      <c r="C60" s="40" t="s">
        <v>2392</v>
      </c>
      <c r="D60" s="40" t="s">
        <v>2392</v>
      </c>
    </row>
    <row r="61" spans="2:4" x14ac:dyDescent="0.25">
      <c r="B61" s="40" t="s">
        <v>2376</v>
      </c>
      <c r="C61" s="40" t="s">
        <v>2380</v>
      </c>
      <c r="D61" s="40" t="s">
        <v>2392</v>
      </c>
    </row>
    <row r="62" spans="2:4" x14ac:dyDescent="0.25">
      <c r="B62" s="40" t="s">
        <v>2389</v>
      </c>
      <c r="C62" s="40" t="s">
        <v>2381</v>
      </c>
      <c r="D62" s="40" t="s">
        <v>2381</v>
      </c>
    </row>
    <row r="63" spans="2:4" x14ac:dyDescent="0.25">
      <c r="B63" s="40" t="s">
        <v>2376</v>
      </c>
      <c r="C63" s="29" t="s">
        <v>2400</v>
      </c>
      <c r="D63" s="40" t="s">
        <v>2381</v>
      </c>
    </row>
    <row r="64" spans="2:4" x14ac:dyDescent="0.25">
      <c r="B64" s="40" t="s">
        <v>2389</v>
      </c>
      <c r="C64" s="40" t="s">
        <v>2378</v>
      </c>
      <c r="D64" s="40" t="s">
        <v>2392</v>
      </c>
    </row>
    <row r="65" spans="2:4" x14ac:dyDescent="0.25">
      <c r="B65" s="40" t="s">
        <v>2376</v>
      </c>
      <c r="C65" s="29" t="s">
        <v>2389</v>
      </c>
      <c r="D65" s="40" t="s">
        <v>2381</v>
      </c>
    </row>
    <row r="66" spans="2:4" x14ac:dyDescent="0.25">
      <c r="B66" s="40" t="s">
        <v>2376</v>
      </c>
      <c r="C66" s="40" t="s">
        <v>2392</v>
      </c>
      <c r="D66" s="40" t="s">
        <v>2381</v>
      </c>
    </row>
    <row r="67" spans="2:4" x14ac:dyDescent="0.25">
      <c r="B67" s="40" t="s">
        <v>2376</v>
      </c>
      <c r="C67" s="40" t="s">
        <v>2392</v>
      </c>
      <c r="D67" s="40" t="s">
        <v>2392</v>
      </c>
    </row>
    <row r="68" spans="2:4" x14ac:dyDescent="0.25">
      <c r="B68" s="40" t="s">
        <v>2378</v>
      </c>
      <c r="C68" s="40" t="s">
        <v>2392</v>
      </c>
      <c r="D68" s="40" t="s">
        <v>2396</v>
      </c>
    </row>
    <row r="69" spans="2:4" x14ac:dyDescent="0.25">
      <c r="B69" s="40" t="s">
        <v>2389</v>
      </c>
      <c r="C69" s="40" t="s">
        <v>2392</v>
      </c>
      <c r="D69" s="40" t="s">
        <v>2392</v>
      </c>
    </row>
    <row r="70" spans="2:4" x14ac:dyDescent="0.25">
      <c r="B70" s="40" t="s">
        <v>2376</v>
      </c>
      <c r="C70" s="40" t="s">
        <v>2392</v>
      </c>
      <c r="D70" s="40" t="s">
        <v>2392</v>
      </c>
    </row>
    <row r="71" spans="2:4" x14ac:dyDescent="0.25">
      <c r="B71" s="40" t="s">
        <v>2376</v>
      </c>
      <c r="C71" s="40" t="s">
        <v>2380</v>
      </c>
      <c r="D71" s="40" t="s">
        <v>2381</v>
      </c>
    </row>
    <row r="72" spans="2:4" x14ac:dyDescent="0.25">
      <c r="B72" s="40" t="s">
        <v>2389</v>
      </c>
      <c r="C72" s="40" t="s">
        <v>2376</v>
      </c>
      <c r="D72" s="40" t="s">
        <v>2381</v>
      </c>
    </row>
    <row r="73" spans="2:4" x14ac:dyDescent="0.25">
      <c r="B73" s="40" t="s">
        <v>2376</v>
      </c>
      <c r="C73" s="40" t="s">
        <v>2376</v>
      </c>
      <c r="D73" s="40" t="s">
        <v>2392</v>
      </c>
    </row>
    <row r="74" spans="2:4" x14ac:dyDescent="0.25">
      <c r="B74" s="40" t="s">
        <v>2389</v>
      </c>
      <c r="C74" s="40" t="s">
        <v>2392</v>
      </c>
      <c r="D74" s="40" t="s">
        <v>2392</v>
      </c>
    </row>
    <row r="75" spans="2:4" x14ac:dyDescent="0.25">
      <c r="B75" s="29" t="s">
        <v>2407</v>
      </c>
      <c r="C75" s="29" t="s">
        <v>2407</v>
      </c>
      <c r="D75" s="40" t="s">
        <v>2392</v>
      </c>
    </row>
    <row r="76" spans="2:4" x14ac:dyDescent="0.25">
      <c r="B76" s="40" t="s">
        <v>2389</v>
      </c>
      <c r="C76" s="40" t="s">
        <v>2380</v>
      </c>
      <c r="D76" s="40" t="s">
        <v>2392</v>
      </c>
    </row>
    <row r="77" spans="2:4" x14ac:dyDescent="0.25">
      <c r="B77" s="40" t="s">
        <v>2376</v>
      </c>
      <c r="C77" s="40" t="s">
        <v>2378</v>
      </c>
      <c r="D77" s="40" t="s">
        <v>2392</v>
      </c>
    </row>
    <row r="78" spans="2:4" x14ac:dyDescent="0.25">
      <c r="B78" s="40" t="s">
        <v>2400</v>
      </c>
      <c r="C78" s="40" t="s">
        <v>2400</v>
      </c>
      <c r="D78" s="40" t="s">
        <v>2392</v>
      </c>
    </row>
    <row r="79" spans="2:4" x14ac:dyDescent="0.25">
      <c r="B79" s="40" t="s">
        <v>2376</v>
      </c>
      <c r="C79" s="29" t="s">
        <v>2396</v>
      </c>
      <c r="D79" s="40" t="s">
        <v>2400</v>
      </c>
    </row>
    <row r="80" spans="2:4" x14ac:dyDescent="0.25">
      <c r="B80" s="40" t="s">
        <v>2401</v>
      </c>
      <c r="C80" s="40" t="s">
        <v>2392</v>
      </c>
      <c r="D80" s="40" t="s">
        <v>2392</v>
      </c>
    </row>
    <row r="81" spans="2:4" x14ac:dyDescent="0.25">
      <c r="B81" s="40" t="s">
        <v>2376</v>
      </c>
      <c r="C81" s="29" t="s">
        <v>2378</v>
      </c>
      <c r="D81" s="40" t="s">
        <v>2392</v>
      </c>
    </row>
    <row r="82" spans="2:4" x14ac:dyDescent="0.25">
      <c r="B82" s="40" t="s">
        <v>2376</v>
      </c>
      <c r="C82" s="40" t="s">
        <v>2400</v>
      </c>
      <c r="D82" s="40" t="s">
        <v>2392</v>
      </c>
    </row>
    <row r="83" spans="2:4" x14ac:dyDescent="0.25">
      <c r="B83" s="40" t="s">
        <v>2390</v>
      </c>
      <c r="C83" s="40" t="s">
        <v>2380</v>
      </c>
      <c r="D83" s="40" t="s">
        <v>2381</v>
      </c>
    </row>
    <row r="84" spans="2:4" x14ac:dyDescent="0.25">
      <c r="B84" s="40" t="s">
        <v>2390</v>
      </c>
      <c r="C84" s="29" t="s">
        <v>2380</v>
      </c>
      <c r="D84" s="40" t="s">
        <v>2381</v>
      </c>
    </row>
    <row r="85" spans="2:4" x14ac:dyDescent="0.25">
      <c r="B85" s="40" t="s">
        <v>2389</v>
      </c>
      <c r="C85" s="40" t="s">
        <v>2383</v>
      </c>
      <c r="D85" s="40" t="s">
        <v>2380</v>
      </c>
    </row>
    <row r="86" spans="2:4" x14ac:dyDescent="0.25">
      <c r="B86" s="40" t="s">
        <v>2376</v>
      </c>
      <c r="C86" s="40" t="s">
        <v>2376</v>
      </c>
      <c r="D86" s="40" t="s">
        <v>2380</v>
      </c>
    </row>
    <row r="87" spans="2:4" x14ac:dyDescent="0.25">
      <c r="B87" s="40" t="s">
        <v>2400</v>
      </c>
      <c r="C87" s="40" t="s">
        <v>2376</v>
      </c>
      <c r="D87" s="40" t="s">
        <v>2380</v>
      </c>
    </row>
    <row r="88" spans="2:4" x14ac:dyDescent="0.25">
      <c r="B88" s="40" t="s">
        <v>2389</v>
      </c>
      <c r="C88" s="40" t="s">
        <v>2400</v>
      </c>
      <c r="D88" s="40" t="s">
        <v>2380</v>
      </c>
    </row>
    <row r="89" spans="2:4" x14ac:dyDescent="0.25">
      <c r="B89" s="40" t="s">
        <v>2389</v>
      </c>
      <c r="C89" s="40" t="s">
        <v>2400</v>
      </c>
      <c r="D89" s="40" t="s">
        <v>2392</v>
      </c>
    </row>
    <row r="90" spans="2:4" x14ac:dyDescent="0.25">
      <c r="B90" s="40" t="s">
        <v>2376</v>
      </c>
      <c r="C90" s="40" t="s">
        <v>2383</v>
      </c>
      <c r="D90" s="40" t="s">
        <v>2392</v>
      </c>
    </row>
    <row r="91" spans="2:4" x14ac:dyDescent="0.25">
      <c r="B91" s="40" t="s">
        <v>2376</v>
      </c>
      <c r="C91" s="40" t="s">
        <v>2380</v>
      </c>
      <c r="D91" s="40" t="s">
        <v>2392</v>
      </c>
    </row>
    <row r="92" spans="2:4" x14ac:dyDescent="0.25">
      <c r="B92" s="40" t="s">
        <v>2389</v>
      </c>
      <c r="C92" s="40" t="s">
        <v>2392</v>
      </c>
      <c r="D92" s="40" t="s">
        <v>2392</v>
      </c>
    </row>
    <row r="93" spans="2:4" x14ac:dyDescent="0.25">
      <c r="B93" s="29" t="s">
        <v>2378</v>
      </c>
      <c r="C93" s="40" t="s">
        <v>2381</v>
      </c>
      <c r="D93" s="40" t="s">
        <v>2392</v>
      </c>
    </row>
    <row r="94" spans="2:4" x14ac:dyDescent="0.25">
      <c r="B94" s="40" t="s">
        <v>2376</v>
      </c>
      <c r="C94" s="40" t="s">
        <v>2389</v>
      </c>
      <c r="D94" s="40" t="s">
        <v>2392</v>
      </c>
    </row>
    <row r="95" spans="2:4" x14ac:dyDescent="0.25">
      <c r="B95" s="40" t="s">
        <v>2400</v>
      </c>
      <c r="C95" s="40" t="s">
        <v>2376</v>
      </c>
      <c r="D95" s="40" t="s">
        <v>2381</v>
      </c>
    </row>
    <row r="96" spans="2:4" x14ac:dyDescent="0.25">
      <c r="B96" s="40" t="s">
        <v>2389</v>
      </c>
      <c r="C96" s="40" t="s">
        <v>2376</v>
      </c>
      <c r="D96" s="40" t="s">
        <v>2381</v>
      </c>
    </row>
    <row r="97" spans="2:4" x14ac:dyDescent="0.25">
      <c r="B97" s="40" t="s">
        <v>2400</v>
      </c>
      <c r="C97" s="40" t="s">
        <v>2392</v>
      </c>
      <c r="D97" s="40" t="s">
        <v>2380</v>
      </c>
    </row>
    <row r="98" spans="2:4" x14ac:dyDescent="0.25">
      <c r="B98" s="40" t="s">
        <v>2389</v>
      </c>
      <c r="C98" s="40" t="s">
        <v>2392</v>
      </c>
      <c r="D98" s="40" t="s">
        <v>2392</v>
      </c>
    </row>
    <row r="99" spans="2:4" x14ac:dyDescent="0.25">
      <c r="B99" s="40" t="s">
        <v>2376</v>
      </c>
      <c r="C99" s="40" t="s">
        <v>2392</v>
      </c>
      <c r="D99" s="40" t="s">
        <v>2380</v>
      </c>
    </row>
    <row r="100" spans="2:4" x14ac:dyDescent="0.25">
      <c r="B100" s="40" t="s">
        <v>2376</v>
      </c>
      <c r="C100" s="40" t="s">
        <v>2392</v>
      </c>
      <c r="D100" s="40" t="s">
        <v>2392</v>
      </c>
    </row>
    <row r="101" spans="2:4" x14ac:dyDescent="0.25">
      <c r="B101" s="29" t="s">
        <v>2378</v>
      </c>
      <c r="C101" s="40" t="s">
        <v>2392</v>
      </c>
      <c r="D101" s="40" t="s">
        <v>2380</v>
      </c>
    </row>
    <row r="102" spans="2:4" x14ac:dyDescent="0.25">
      <c r="B102" s="40" t="s">
        <v>2376</v>
      </c>
      <c r="C102" s="40" t="s">
        <v>2376</v>
      </c>
      <c r="D102" s="40" t="s">
        <v>2392</v>
      </c>
    </row>
    <row r="103" spans="2:4" x14ac:dyDescent="0.25">
      <c r="B103" s="40" t="s">
        <v>2389</v>
      </c>
      <c r="C103" s="40" t="s">
        <v>2400</v>
      </c>
      <c r="D103" s="40" t="s">
        <v>2392</v>
      </c>
    </row>
    <row r="104" spans="2:4" x14ac:dyDescent="0.25">
      <c r="B104" s="40" t="s">
        <v>2383</v>
      </c>
      <c r="C104" s="29" t="s">
        <v>2376</v>
      </c>
      <c r="D104" s="40" t="s">
        <v>2400</v>
      </c>
    </row>
    <row r="105" spans="2:4" x14ac:dyDescent="0.25">
      <c r="B105" s="40" t="s">
        <v>2376</v>
      </c>
      <c r="C105" s="40" t="s">
        <v>2400</v>
      </c>
      <c r="D105" s="40" t="s">
        <v>2380</v>
      </c>
    </row>
    <row r="106" spans="2:4" x14ac:dyDescent="0.25">
      <c r="B106" s="40" t="s">
        <v>2376</v>
      </c>
      <c r="C106" s="40" t="s">
        <v>2392</v>
      </c>
      <c r="D106" s="40" t="s">
        <v>2380</v>
      </c>
    </row>
    <row r="107" spans="2:4" x14ac:dyDescent="0.25">
      <c r="B107" s="40" t="s">
        <v>2389</v>
      </c>
      <c r="C107" s="40" t="s">
        <v>2392</v>
      </c>
      <c r="D107" s="40" t="s">
        <v>2380</v>
      </c>
    </row>
    <row r="108" spans="2:4" x14ac:dyDescent="0.25">
      <c r="B108" s="40" t="s">
        <v>2401</v>
      </c>
      <c r="C108" s="29" t="s">
        <v>2389</v>
      </c>
      <c r="D108" s="40" t="s">
        <v>2392</v>
      </c>
    </row>
    <row r="109" spans="2:4" x14ac:dyDescent="0.25">
      <c r="B109" s="40" t="s">
        <v>2401</v>
      </c>
      <c r="C109" s="40" t="s">
        <v>2392</v>
      </c>
      <c r="D109" s="40" t="s">
        <v>2392</v>
      </c>
    </row>
    <row r="110" spans="2:4" x14ac:dyDescent="0.25">
      <c r="B110" s="40" t="s">
        <v>2389</v>
      </c>
      <c r="C110" s="40" t="s">
        <v>2400</v>
      </c>
      <c r="D110" s="40" t="s">
        <v>2392</v>
      </c>
    </row>
    <row r="111" spans="2:4" x14ac:dyDescent="0.25">
      <c r="B111" s="40" t="s">
        <v>2389</v>
      </c>
      <c r="C111" s="40" t="s">
        <v>2376</v>
      </c>
      <c r="D111" s="40" t="s">
        <v>2392</v>
      </c>
    </row>
    <row r="112" spans="2:4" x14ac:dyDescent="0.25">
      <c r="B112" s="40" t="s">
        <v>2383</v>
      </c>
      <c r="C112" s="40" t="s">
        <v>2378</v>
      </c>
      <c r="D112" s="40" t="s">
        <v>2392</v>
      </c>
    </row>
    <row r="113" spans="2:4" x14ac:dyDescent="0.25">
      <c r="B113" s="29" t="s">
        <v>2378</v>
      </c>
      <c r="C113" s="40" t="s">
        <v>2376</v>
      </c>
      <c r="D113" s="40" t="s">
        <v>2392</v>
      </c>
    </row>
    <row r="114" spans="2:4" x14ac:dyDescent="0.25">
      <c r="B114" s="40" t="s">
        <v>2389</v>
      </c>
      <c r="C114" s="40" t="s">
        <v>2400</v>
      </c>
      <c r="D114" s="40" t="s">
        <v>2392</v>
      </c>
    </row>
    <row r="115" spans="2:4" x14ac:dyDescent="0.25">
      <c r="B115" s="29" t="s">
        <v>2407</v>
      </c>
      <c r="C115" s="40" t="s">
        <v>2376</v>
      </c>
      <c r="D115" s="40" t="s">
        <v>2392</v>
      </c>
    </row>
    <row r="116" spans="2:4" x14ac:dyDescent="0.25">
      <c r="B116" s="29" t="s">
        <v>2378</v>
      </c>
      <c r="C116" s="40" t="s">
        <v>2402</v>
      </c>
      <c r="D116" s="40" t="s">
        <v>2392</v>
      </c>
    </row>
    <row r="117" spans="2:4" x14ac:dyDescent="0.25">
      <c r="B117" s="40" t="s">
        <v>2389</v>
      </c>
      <c r="C117" s="40" t="s">
        <v>2392</v>
      </c>
      <c r="D117" s="40" t="s">
        <v>2381</v>
      </c>
    </row>
    <row r="118" spans="2:4" x14ac:dyDescent="0.25">
      <c r="B118" s="40" t="s">
        <v>2389</v>
      </c>
      <c r="C118" s="40" t="s">
        <v>2380</v>
      </c>
      <c r="D118" s="40" t="s">
        <v>2381</v>
      </c>
    </row>
    <row r="119" spans="2:4" x14ac:dyDescent="0.25">
      <c r="B119" s="40" t="s">
        <v>2389</v>
      </c>
      <c r="C119" s="40" t="s">
        <v>2380</v>
      </c>
      <c r="D119" s="40" t="s">
        <v>2380</v>
      </c>
    </row>
    <row r="120" spans="2:4" x14ac:dyDescent="0.25">
      <c r="B120" s="40" t="s">
        <v>2376</v>
      </c>
      <c r="C120" s="40" t="s">
        <v>2380</v>
      </c>
      <c r="D120" s="40" t="s">
        <v>2392</v>
      </c>
    </row>
    <row r="121" spans="2:4" x14ac:dyDescent="0.25">
      <c r="B121" s="40" t="s">
        <v>2376</v>
      </c>
      <c r="C121" s="40" t="s">
        <v>2380</v>
      </c>
      <c r="D121" s="40" t="s">
        <v>2392</v>
      </c>
    </row>
    <row r="122" spans="2:4" x14ac:dyDescent="0.25">
      <c r="B122" s="40" t="s">
        <v>2376</v>
      </c>
      <c r="C122" s="40" t="s">
        <v>2380</v>
      </c>
      <c r="D122" s="40" t="s">
        <v>2392</v>
      </c>
    </row>
    <row r="123" spans="2:4" x14ac:dyDescent="0.25">
      <c r="B123" s="40" t="s">
        <v>2392</v>
      </c>
      <c r="C123" s="40" t="s">
        <v>2401</v>
      </c>
      <c r="D123" s="40" t="s">
        <v>2392</v>
      </c>
    </row>
    <row r="124" spans="2:4" x14ac:dyDescent="0.25">
      <c r="B124" s="40" t="s">
        <v>2389</v>
      </c>
      <c r="C124" s="40" t="s">
        <v>2376</v>
      </c>
      <c r="D124" s="40" t="s">
        <v>2392</v>
      </c>
    </row>
    <row r="125" spans="2:4" x14ac:dyDescent="0.25">
      <c r="B125" s="40" t="s">
        <v>2389</v>
      </c>
      <c r="C125" s="40" t="s">
        <v>2389</v>
      </c>
      <c r="D125" s="40" t="s">
        <v>2403</v>
      </c>
    </row>
    <row r="126" spans="2:4" x14ac:dyDescent="0.25">
      <c r="B126" s="40" t="s">
        <v>2380</v>
      </c>
      <c r="C126" s="40" t="s">
        <v>2396</v>
      </c>
      <c r="D126" s="40" t="s">
        <v>2381</v>
      </c>
    </row>
    <row r="127" spans="2:4" x14ac:dyDescent="0.25">
      <c r="B127" s="40" t="s">
        <v>2389</v>
      </c>
      <c r="C127" s="40" t="s">
        <v>2376</v>
      </c>
      <c r="D127" s="40" t="s">
        <v>2381</v>
      </c>
    </row>
    <row r="128" spans="2:4" x14ac:dyDescent="0.25">
      <c r="B128" s="40" t="s">
        <v>2389</v>
      </c>
      <c r="C128" s="40" t="s">
        <v>2400</v>
      </c>
      <c r="D128" s="40" t="s">
        <v>2396</v>
      </c>
    </row>
    <row r="129" spans="2:4" x14ac:dyDescent="0.25">
      <c r="B129" s="40" t="s">
        <v>2376</v>
      </c>
      <c r="C129" s="40" t="s">
        <v>2380</v>
      </c>
      <c r="D129" s="40" t="s">
        <v>2380</v>
      </c>
    </row>
    <row r="130" spans="2:4" x14ac:dyDescent="0.25">
      <c r="B130" s="29" t="s">
        <v>2407</v>
      </c>
      <c r="C130" s="40" t="s">
        <v>2392</v>
      </c>
      <c r="D130" s="40" t="s">
        <v>2395</v>
      </c>
    </row>
    <row r="131" spans="2:4" x14ac:dyDescent="0.25">
      <c r="B131" s="40" t="s">
        <v>2396</v>
      </c>
      <c r="C131" s="40" t="s">
        <v>2395</v>
      </c>
      <c r="D131" s="40" t="s">
        <v>2396</v>
      </c>
    </row>
    <row r="132" spans="2:4" x14ac:dyDescent="0.25">
      <c r="B132" s="40" t="s">
        <v>2376</v>
      </c>
      <c r="C132" s="40" t="s">
        <v>2396</v>
      </c>
      <c r="D132" s="40" t="s">
        <v>2396</v>
      </c>
    </row>
    <row r="133" spans="2:4" x14ac:dyDescent="0.25">
      <c r="B133" s="40" t="s">
        <v>2376</v>
      </c>
      <c r="C133" s="40" t="s">
        <v>2400</v>
      </c>
      <c r="D133" s="30" t="s">
        <v>2380</v>
      </c>
    </row>
    <row r="134" spans="2:4" x14ac:dyDescent="0.25">
      <c r="B134" s="29" t="s">
        <v>2407</v>
      </c>
      <c r="C134" s="40" t="s">
        <v>2389</v>
      </c>
      <c r="D134" s="40" t="s">
        <v>2395</v>
      </c>
    </row>
    <row r="135" spans="2:4" x14ac:dyDescent="0.25">
      <c r="B135" s="40" t="s">
        <v>2389</v>
      </c>
      <c r="C135" s="40" t="s">
        <v>2392</v>
      </c>
      <c r="D135" s="30" t="s">
        <v>2380</v>
      </c>
    </row>
    <row r="136" spans="2:4" x14ac:dyDescent="0.25">
      <c r="B136" s="29" t="s">
        <v>2378</v>
      </c>
      <c r="C136" s="40" t="s">
        <v>2380</v>
      </c>
      <c r="D136" s="40" t="s">
        <v>2404</v>
      </c>
    </row>
    <row r="137" spans="2:4" x14ac:dyDescent="0.25">
      <c r="B137" s="40" t="s">
        <v>2396</v>
      </c>
      <c r="C137" s="40" t="s">
        <v>2380</v>
      </c>
      <c r="D137" s="40" t="s">
        <v>2381</v>
      </c>
    </row>
    <row r="138" spans="2:4" x14ac:dyDescent="0.25">
      <c r="B138" s="40" t="s">
        <v>2376</v>
      </c>
      <c r="C138" s="40" t="s">
        <v>2380</v>
      </c>
      <c r="D138" s="40" t="s">
        <v>2381</v>
      </c>
    </row>
    <row r="139" spans="2:4" x14ac:dyDescent="0.25">
      <c r="B139" s="40" t="s">
        <v>2389</v>
      </c>
      <c r="C139" s="40" t="s">
        <v>2380</v>
      </c>
      <c r="D139" s="29" t="s">
        <v>2378</v>
      </c>
    </row>
    <row r="140" spans="2:4" x14ac:dyDescent="0.25">
      <c r="B140" s="29" t="s">
        <v>2378</v>
      </c>
      <c r="C140" s="40" t="s">
        <v>2392</v>
      </c>
      <c r="D140" s="40" t="s">
        <v>2380</v>
      </c>
    </row>
    <row r="141" spans="2:4" x14ac:dyDescent="0.25">
      <c r="B141" s="40" t="s">
        <v>2378</v>
      </c>
      <c r="C141" s="40" t="s">
        <v>2380</v>
      </c>
      <c r="D141" s="40" t="s">
        <v>2392</v>
      </c>
    </row>
    <row r="142" spans="2:4" x14ac:dyDescent="0.25">
      <c r="B142" s="40" t="s">
        <v>2389</v>
      </c>
      <c r="C142" s="40" t="s">
        <v>2383</v>
      </c>
      <c r="D142" s="40" t="s">
        <v>2381</v>
      </c>
    </row>
    <row r="143" spans="2:4" x14ac:dyDescent="0.25">
      <c r="B143" s="29" t="s">
        <v>2376</v>
      </c>
      <c r="C143" s="40" t="s">
        <v>2380</v>
      </c>
      <c r="D143" s="40" t="s">
        <v>2381</v>
      </c>
    </row>
    <row r="144" spans="2:4" x14ac:dyDescent="0.25">
      <c r="B144" s="40" t="s">
        <v>2376</v>
      </c>
      <c r="C144" s="40" t="s">
        <v>2380</v>
      </c>
      <c r="D144" s="40" t="s">
        <v>2396</v>
      </c>
    </row>
    <row r="145" spans="2:4" x14ac:dyDescent="0.25">
      <c r="B145" s="40" t="s">
        <v>2392</v>
      </c>
      <c r="C145" s="40" t="s">
        <v>2392</v>
      </c>
      <c r="D145" s="40" t="s">
        <v>2380</v>
      </c>
    </row>
    <row r="146" spans="2:4" x14ac:dyDescent="0.25">
      <c r="B146" s="40" t="s">
        <v>2376</v>
      </c>
      <c r="C146" s="29" t="s">
        <v>2407</v>
      </c>
      <c r="D146" s="40" t="s">
        <v>2380</v>
      </c>
    </row>
    <row r="147" spans="2:4" x14ac:dyDescent="0.25">
      <c r="B147" s="29" t="s">
        <v>2407</v>
      </c>
      <c r="C147" s="40" t="s">
        <v>2389</v>
      </c>
      <c r="D147" s="40" t="s">
        <v>2381</v>
      </c>
    </row>
    <row r="148" spans="2:4" x14ac:dyDescent="0.25">
      <c r="B148" s="40" t="s">
        <v>2376</v>
      </c>
      <c r="C148" s="40" t="s">
        <v>2383</v>
      </c>
      <c r="D148" s="40" t="s">
        <v>2381</v>
      </c>
    </row>
    <row r="149" spans="2:4" x14ac:dyDescent="0.25">
      <c r="B149" s="40" t="s">
        <v>2376</v>
      </c>
      <c r="C149" s="40" t="s">
        <v>2397</v>
      </c>
      <c r="D149" s="40" t="s">
        <v>2392</v>
      </c>
    </row>
    <row r="150" spans="2:4" x14ac:dyDescent="0.25">
      <c r="B150" s="40" t="s">
        <v>2392</v>
      </c>
      <c r="C150" s="40" t="s">
        <v>2376</v>
      </c>
      <c r="D150" s="40" t="s">
        <v>2378</v>
      </c>
    </row>
    <row r="151" spans="2:4" x14ac:dyDescent="0.25">
      <c r="B151" s="40" t="s">
        <v>2402</v>
      </c>
      <c r="C151" s="40" t="s">
        <v>2376</v>
      </c>
      <c r="D151" s="40" t="s">
        <v>2378</v>
      </c>
    </row>
    <row r="152" spans="2:4" x14ac:dyDescent="0.25">
      <c r="B152" s="40" t="s">
        <v>2376</v>
      </c>
      <c r="C152" s="40" t="s">
        <v>2376</v>
      </c>
      <c r="D152" s="40" t="s">
        <v>2384</v>
      </c>
    </row>
    <row r="153" spans="2:4" x14ac:dyDescent="0.25">
      <c r="B153" s="40" t="s">
        <v>2376</v>
      </c>
      <c r="C153" s="29" t="s">
        <v>2380</v>
      </c>
      <c r="D153" s="40" t="s">
        <v>2384</v>
      </c>
    </row>
    <row r="154" spans="2:4" x14ac:dyDescent="0.25">
      <c r="B154" s="40" t="s">
        <v>2376</v>
      </c>
      <c r="C154" s="40" t="s">
        <v>2376</v>
      </c>
      <c r="D154" s="40" t="s">
        <v>2378</v>
      </c>
    </row>
    <row r="155" spans="2:4" x14ac:dyDescent="0.25">
      <c r="B155" s="40" t="s">
        <v>2383</v>
      </c>
      <c r="C155" s="29" t="s">
        <v>2376</v>
      </c>
      <c r="D155" s="40" t="s">
        <v>2383</v>
      </c>
    </row>
    <row r="156" spans="2:4" x14ac:dyDescent="0.25">
      <c r="B156" s="40" t="s">
        <v>2383</v>
      </c>
      <c r="C156" s="29" t="s">
        <v>2378</v>
      </c>
      <c r="D156" s="40" t="s">
        <v>2383</v>
      </c>
    </row>
    <row r="157" spans="2:4" x14ac:dyDescent="0.25">
      <c r="B157" s="40" t="s">
        <v>2389</v>
      </c>
      <c r="C157" s="40" t="s">
        <v>2402</v>
      </c>
      <c r="D157" s="40" t="s">
        <v>2383</v>
      </c>
    </row>
    <row r="158" spans="2:4" x14ac:dyDescent="0.25">
      <c r="B158" s="40" t="s">
        <v>2389</v>
      </c>
      <c r="C158" s="40" t="s">
        <v>2392</v>
      </c>
      <c r="D158" s="40" t="s">
        <v>2384</v>
      </c>
    </row>
    <row r="159" spans="2:4" x14ac:dyDescent="0.25">
      <c r="B159" s="29" t="s">
        <v>2379</v>
      </c>
      <c r="C159" s="40" t="s">
        <v>2380</v>
      </c>
      <c r="D159" s="40" t="s">
        <v>2384</v>
      </c>
    </row>
    <row r="160" spans="2:4" x14ac:dyDescent="0.25">
      <c r="B160" s="29" t="s">
        <v>2378</v>
      </c>
      <c r="C160" s="40" t="s">
        <v>2392</v>
      </c>
      <c r="D160" s="40" t="s">
        <v>2378</v>
      </c>
    </row>
    <row r="161" spans="2:4" x14ac:dyDescent="0.25">
      <c r="B161" s="40" t="s">
        <v>2376</v>
      </c>
      <c r="C161" s="40" t="s">
        <v>2380</v>
      </c>
      <c r="D161" s="40" t="s">
        <v>2383</v>
      </c>
    </row>
    <row r="162" spans="2:4" x14ac:dyDescent="0.25">
      <c r="B162" s="40" t="s">
        <v>2378</v>
      </c>
      <c r="C162" s="29" t="s">
        <v>2407</v>
      </c>
      <c r="D162" s="40" t="s">
        <v>2383</v>
      </c>
    </row>
    <row r="163" spans="2:4" x14ac:dyDescent="0.25">
      <c r="B163" s="40" t="s">
        <v>2389</v>
      </c>
      <c r="C163" s="31" t="s">
        <v>2407</v>
      </c>
      <c r="D163" s="40" t="s">
        <v>2383</v>
      </c>
    </row>
    <row r="164" spans="2:4" x14ac:dyDescent="0.25">
      <c r="B164" s="40" t="s">
        <v>2376</v>
      </c>
      <c r="C164" s="40" t="s">
        <v>2401</v>
      </c>
      <c r="D164" s="40" t="s">
        <v>2383</v>
      </c>
    </row>
    <row r="165" spans="2:4" x14ac:dyDescent="0.25">
      <c r="B165" s="40" t="s">
        <v>2378</v>
      </c>
      <c r="C165" s="29" t="s">
        <v>2407</v>
      </c>
      <c r="D165" s="40" t="s">
        <v>2380</v>
      </c>
    </row>
    <row r="166" spans="2:4" x14ac:dyDescent="0.25">
      <c r="B166" s="40" t="s">
        <v>2378</v>
      </c>
      <c r="C166" s="40" t="s">
        <v>2396</v>
      </c>
      <c r="D166" s="40" t="s">
        <v>2380</v>
      </c>
    </row>
    <row r="167" spans="2:4" x14ac:dyDescent="0.25">
      <c r="B167" s="31" t="s">
        <v>2407</v>
      </c>
      <c r="C167" s="40" t="s">
        <v>2392</v>
      </c>
      <c r="D167" s="40" t="s">
        <v>2380</v>
      </c>
    </row>
    <row r="168" spans="2:4" x14ac:dyDescent="0.25">
      <c r="B168" s="29" t="s">
        <v>2378</v>
      </c>
      <c r="C168" s="40" t="s">
        <v>2392</v>
      </c>
      <c r="D168" s="40" t="s">
        <v>2380</v>
      </c>
    </row>
    <row r="169" spans="2:4" x14ac:dyDescent="0.25">
      <c r="B169" s="29" t="s">
        <v>2376</v>
      </c>
      <c r="C169" s="40" t="s">
        <v>2389</v>
      </c>
      <c r="D169" s="40" t="s">
        <v>2383</v>
      </c>
    </row>
    <row r="170" spans="2:4" x14ac:dyDescent="0.25">
      <c r="B170" s="40" t="s">
        <v>2389</v>
      </c>
      <c r="C170" s="40" t="s">
        <v>2396</v>
      </c>
      <c r="D170" s="40" t="s">
        <v>2380</v>
      </c>
    </row>
    <row r="171" spans="2:4" x14ac:dyDescent="0.25">
      <c r="B171" s="40" t="s">
        <v>2402</v>
      </c>
      <c r="C171" s="29" t="s">
        <v>2407</v>
      </c>
      <c r="D171" s="40" t="s">
        <v>2383</v>
      </c>
    </row>
    <row r="172" spans="2:4" x14ac:dyDescent="0.25">
      <c r="B172" s="40" t="s">
        <v>2389</v>
      </c>
      <c r="C172" s="40" t="s">
        <v>2392</v>
      </c>
      <c r="D172" s="40" t="s">
        <v>2383</v>
      </c>
    </row>
    <row r="173" spans="2:4" x14ac:dyDescent="0.25">
      <c r="B173" s="40" t="s">
        <v>2376</v>
      </c>
      <c r="C173" s="40" t="s">
        <v>2396</v>
      </c>
      <c r="D173" s="40" t="s">
        <v>2380</v>
      </c>
    </row>
    <row r="174" spans="2:4" x14ac:dyDescent="0.25">
      <c r="B174" s="40" t="s">
        <v>2396</v>
      </c>
      <c r="C174" s="40" t="s">
        <v>2389</v>
      </c>
      <c r="D174" s="40" t="s">
        <v>2380</v>
      </c>
    </row>
    <row r="175" spans="2:4" x14ac:dyDescent="0.25">
      <c r="B175" s="40" t="s">
        <v>2400</v>
      </c>
      <c r="C175" s="40" t="s">
        <v>2400</v>
      </c>
      <c r="D175" s="40" t="s">
        <v>2385</v>
      </c>
    </row>
    <row r="176" spans="2:4" x14ac:dyDescent="0.25">
      <c r="B176" s="40" t="s">
        <v>2376</v>
      </c>
      <c r="C176" s="40" t="s">
        <v>2378</v>
      </c>
      <c r="D176" s="31" t="s">
        <v>2407</v>
      </c>
    </row>
    <row r="177" spans="2:4" x14ac:dyDescent="0.25">
      <c r="B177" s="40" t="s">
        <v>2400</v>
      </c>
      <c r="C177" s="40" t="s">
        <v>2378</v>
      </c>
      <c r="D177" s="40" t="s">
        <v>2380</v>
      </c>
    </row>
    <row r="178" spans="2:4" x14ac:dyDescent="0.25">
      <c r="B178" s="40" t="s">
        <v>2376</v>
      </c>
      <c r="C178" s="40" t="s">
        <v>2378</v>
      </c>
      <c r="D178" s="40" t="s">
        <v>2383</v>
      </c>
    </row>
    <row r="179" spans="2:4" x14ac:dyDescent="0.25">
      <c r="B179" s="40" t="s">
        <v>2383</v>
      </c>
      <c r="C179" s="40" t="s">
        <v>2378</v>
      </c>
      <c r="D179" s="40" t="s">
        <v>2384</v>
      </c>
    </row>
    <row r="180" spans="2:4" x14ac:dyDescent="0.25">
      <c r="B180" s="40" t="s">
        <v>2383</v>
      </c>
      <c r="C180" s="40" t="s">
        <v>2376</v>
      </c>
      <c r="D180" s="40" t="s">
        <v>2383</v>
      </c>
    </row>
    <row r="181" spans="2:4" x14ac:dyDescent="0.25">
      <c r="B181" s="40" t="s">
        <v>2376</v>
      </c>
      <c r="C181" s="40" t="s">
        <v>2384</v>
      </c>
      <c r="D181" s="29" t="s">
        <v>2407</v>
      </c>
    </row>
    <row r="182" spans="2:4" x14ac:dyDescent="0.25">
      <c r="B182" s="40" t="s">
        <v>2389</v>
      </c>
      <c r="C182" s="40" t="s">
        <v>2378</v>
      </c>
      <c r="D182" s="40" t="s">
        <v>2376</v>
      </c>
    </row>
    <row r="183" spans="2:4" x14ac:dyDescent="0.25">
      <c r="B183" s="40" t="s">
        <v>2389</v>
      </c>
      <c r="C183" s="40" t="s">
        <v>2384</v>
      </c>
      <c r="D183" s="40" t="s">
        <v>2378</v>
      </c>
    </row>
    <row r="184" spans="2:4" x14ac:dyDescent="0.25">
      <c r="B184" s="40" t="s">
        <v>2383</v>
      </c>
      <c r="C184" s="40" t="s">
        <v>2378</v>
      </c>
      <c r="D184" s="29" t="s">
        <v>2376</v>
      </c>
    </row>
    <row r="185" spans="2:4" x14ac:dyDescent="0.25">
      <c r="B185" s="40" t="s">
        <v>2383</v>
      </c>
      <c r="C185" s="40" t="s">
        <v>2378</v>
      </c>
      <c r="D185" s="40" t="s">
        <v>2378</v>
      </c>
    </row>
    <row r="186" spans="2:4" x14ac:dyDescent="0.25">
      <c r="B186" s="40" t="s">
        <v>2376</v>
      </c>
      <c r="C186" s="40" t="s">
        <v>2378</v>
      </c>
      <c r="D186" s="31" t="s">
        <v>2407</v>
      </c>
    </row>
    <row r="187" spans="2:4" x14ac:dyDescent="0.25">
      <c r="B187" s="40" t="s">
        <v>2376</v>
      </c>
      <c r="C187" s="40" t="s">
        <v>2378</v>
      </c>
      <c r="D187" s="29" t="s">
        <v>2380</v>
      </c>
    </row>
    <row r="188" spans="2:4" x14ac:dyDescent="0.25">
      <c r="B188" s="40" t="s">
        <v>2376</v>
      </c>
      <c r="C188" s="40" t="s">
        <v>2378</v>
      </c>
      <c r="D188" s="29" t="s">
        <v>2380</v>
      </c>
    </row>
    <row r="189" spans="2:4" x14ac:dyDescent="0.25">
      <c r="B189" s="40" t="s">
        <v>2389</v>
      </c>
      <c r="C189" s="40" t="s">
        <v>2383</v>
      </c>
      <c r="D189" s="29" t="s">
        <v>2407</v>
      </c>
    </row>
    <row r="190" spans="2:4" x14ac:dyDescent="0.25">
      <c r="B190" s="29" t="s">
        <v>2389</v>
      </c>
      <c r="C190" s="40" t="s">
        <v>2383</v>
      </c>
      <c r="D190" s="29" t="s">
        <v>2387</v>
      </c>
    </row>
    <row r="191" spans="2:4" x14ac:dyDescent="0.25">
      <c r="B191" s="40" t="s">
        <v>2389</v>
      </c>
      <c r="C191" s="40" t="s">
        <v>2383</v>
      </c>
      <c r="D191" s="29" t="s">
        <v>2400</v>
      </c>
    </row>
    <row r="192" spans="2:4" x14ac:dyDescent="0.25">
      <c r="B192" s="40" t="s">
        <v>2376</v>
      </c>
      <c r="C192" s="40" t="s">
        <v>2391</v>
      </c>
      <c r="D192" s="29" t="s">
        <v>2400</v>
      </c>
    </row>
    <row r="193" spans="2:4" x14ac:dyDescent="0.25">
      <c r="B193" s="29" t="s">
        <v>2400</v>
      </c>
      <c r="C193" s="40" t="s">
        <v>2378</v>
      </c>
      <c r="D193" s="29" t="s">
        <v>2400</v>
      </c>
    </row>
    <row r="194" spans="2:4" x14ac:dyDescent="0.25">
      <c r="B194" s="29" t="s">
        <v>2389</v>
      </c>
      <c r="C194" s="40" t="s">
        <v>2396</v>
      </c>
    </row>
    <row r="195" spans="2:4" x14ac:dyDescent="0.25">
      <c r="B195" s="40" t="s">
        <v>2383</v>
      </c>
      <c r="C195" s="40" t="s">
        <v>2383</v>
      </c>
    </row>
    <row r="196" spans="2:4" x14ac:dyDescent="0.25">
      <c r="B196" s="40" t="s">
        <v>2389</v>
      </c>
      <c r="C196" s="40" t="s">
        <v>2384</v>
      </c>
    </row>
    <row r="197" spans="2:4" x14ac:dyDescent="0.25">
      <c r="B197" s="40" t="s">
        <v>2380</v>
      </c>
      <c r="C197" s="40" t="s">
        <v>2378</v>
      </c>
    </row>
    <row r="198" spans="2:4" x14ac:dyDescent="0.25">
      <c r="B198" s="40" t="s">
        <v>2376</v>
      </c>
      <c r="C198" s="40" t="s">
        <v>2384</v>
      </c>
    </row>
    <row r="199" spans="2:4" x14ac:dyDescent="0.25">
      <c r="B199" s="40" t="s">
        <v>2376</v>
      </c>
      <c r="C199" s="40" t="s">
        <v>2384</v>
      </c>
    </row>
    <row r="200" spans="2:4" x14ac:dyDescent="0.25">
      <c r="B200" s="40" t="s">
        <v>2383</v>
      </c>
      <c r="C200" s="40" t="s">
        <v>2378</v>
      </c>
    </row>
    <row r="201" spans="2:4" x14ac:dyDescent="0.25">
      <c r="B201" s="40" t="s">
        <v>2383</v>
      </c>
      <c r="C201" s="40" t="s">
        <v>2384</v>
      </c>
    </row>
    <row r="202" spans="2:4" x14ac:dyDescent="0.25">
      <c r="B202" s="40" t="s">
        <v>2383</v>
      </c>
      <c r="C202" s="40" t="s">
        <v>2378</v>
      </c>
    </row>
    <row r="203" spans="2:4" x14ac:dyDescent="0.25">
      <c r="B203" s="40" t="s">
        <v>2383</v>
      </c>
      <c r="C203" s="40" t="s">
        <v>2384</v>
      </c>
    </row>
    <row r="204" spans="2:4" x14ac:dyDescent="0.25">
      <c r="B204" s="40" t="s">
        <v>2376</v>
      </c>
      <c r="C204" s="40" t="s">
        <v>2384</v>
      </c>
    </row>
    <row r="205" spans="2:4" x14ac:dyDescent="0.25">
      <c r="B205" s="40" t="s">
        <v>2376</v>
      </c>
      <c r="C205" s="40" t="s">
        <v>2384</v>
      </c>
    </row>
    <row r="206" spans="2:4" x14ac:dyDescent="0.25">
      <c r="B206" s="40" t="s">
        <v>2376</v>
      </c>
      <c r="C206" s="40" t="s">
        <v>2384</v>
      </c>
    </row>
    <row r="207" spans="2:4" x14ac:dyDescent="0.25">
      <c r="B207" s="29" t="s">
        <v>2376</v>
      </c>
      <c r="C207" s="40" t="s">
        <v>2384</v>
      </c>
    </row>
    <row r="208" spans="2:4" x14ac:dyDescent="0.25">
      <c r="B208" s="40" t="s">
        <v>2380</v>
      </c>
      <c r="C208" s="40" t="s">
        <v>2383</v>
      </c>
    </row>
    <row r="209" spans="2:3" x14ac:dyDescent="0.25">
      <c r="B209" s="40" t="s">
        <v>2380</v>
      </c>
      <c r="C209" s="40" t="s">
        <v>2383</v>
      </c>
    </row>
    <row r="210" spans="2:3" x14ac:dyDescent="0.25">
      <c r="B210" s="40" t="s">
        <v>2380</v>
      </c>
      <c r="C210" s="40" t="s">
        <v>2383</v>
      </c>
    </row>
    <row r="211" spans="2:3" x14ac:dyDescent="0.25">
      <c r="B211" s="40" t="s">
        <v>2380</v>
      </c>
      <c r="C211" s="40" t="s">
        <v>2383</v>
      </c>
    </row>
    <row r="212" spans="2:3" x14ac:dyDescent="0.25">
      <c r="B212" s="40" t="s">
        <v>2380</v>
      </c>
      <c r="C212" s="40" t="s">
        <v>2383</v>
      </c>
    </row>
    <row r="213" spans="2:3" x14ac:dyDescent="0.25">
      <c r="B213" s="40" t="s">
        <v>2380</v>
      </c>
      <c r="C213" s="40" t="s">
        <v>2383</v>
      </c>
    </row>
    <row r="214" spans="2:3" x14ac:dyDescent="0.25">
      <c r="B214" s="40" t="s">
        <v>2380</v>
      </c>
      <c r="C214" s="40" t="s">
        <v>2383</v>
      </c>
    </row>
    <row r="215" spans="2:3" x14ac:dyDescent="0.25">
      <c r="B215" s="40" t="s">
        <v>2380</v>
      </c>
      <c r="C215" s="40" t="s">
        <v>2383</v>
      </c>
    </row>
    <row r="216" spans="2:3" x14ac:dyDescent="0.25">
      <c r="B216" s="40" t="s">
        <v>2380</v>
      </c>
      <c r="C216" s="40" t="s">
        <v>2383</v>
      </c>
    </row>
    <row r="217" spans="2:3" x14ac:dyDescent="0.25">
      <c r="B217" s="40" t="s">
        <v>2380</v>
      </c>
      <c r="C217" s="40" t="s">
        <v>2383</v>
      </c>
    </row>
    <row r="218" spans="2:3" x14ac:dyDescent="0.25">
      <c r="B218" s="40" t="s">
        <v>2380</v>
      </c>
      <c r="C218" s="40" t="s">
        <v>2383</v>
      </c>
    </row>
    <row r="219" spans="2:3" x14ac:dyDescent="0.25">
      <c r="B219" s="40" t="s">
        <v>2383</v>
      </c>
      <c r="C219" s="40" t="s">
        <v>2383</v>
      </c>
    </row>
    <row r="220" spans="2:3" x14ac:dyDescent="0.25">
      <c r="B220" s="40" t="s">
        <v>2383</v>
      </c>
      <c r="C220" s="40" t="s">
        <v>2383</v>
      </c>
    </row>
    <row r="221" spans="2:3" x14ac:dyDescent="0.25">
      <c r="B221" s="40" t="s">
        <v>2380</v>
      </c>
      <c r="C221" s="40" t="s">
        <v>2383</v>
      </c>
    </row>
    <row r="222" spans="2:3" x14ac:dyDescent="0.25">
      <c r="B222" s="40" t="s">
        <v>2383</v>
      </c>
      <c r="C222" s="40" t="s">
        <v>2384</v>
      </c>
    </row>
    <row r="223" spans="2:3" x14ac:dyDescent="0.25">
      <c r="B223" s="40" t="s">
        <v>2380</v>
      </c>
      <c r="C223" s="40" t="s">
        <v>2384</v>
      </c>
    </row>
    <row r="224" spans="2:3" x14ac:dyDescent="0.25">
      <c r="B224" s="40" t="s">
        <v>2383</v>
      </c>
      <c r="C224" s="40" t="s">
        <v>2384</v>
      </c>
    </row>
    <row r="225" spans="2:3" x14ac:dyDescent="0.25">
      <c r="B225" s="40" t="s">
        <v>2383</v>
      </c>
      <c r="C225" s="40" t="s">
        <v>2383</v>
      </c>
    </row>
    <row r="226" spans="2:3" x14ac:dyDescent="0.25">
      <c r="B226" s="40" t="s">
        <v>2376</v>
      </c>
      <c r="C226" s="40" t="s">
        <v>2383</v>
      </c>
    </row>
    <row r="227" spans="2:3" x14ac:dyDescent="0.25">
      <c r="B227" s="40" t="s">
        <v>2400</v>
      </c>
      <c r="C227" s="40" t="s">
        <v>2383</v>
      </c>
    </row>
    <row r="228" spans="2:3" x14ac:dyDescent="0.25">
      <c r="B228" s="40" t="s">
        <v>2376</v>
      </c>
      <c r="C228" s="40" t="s">
        <v>2383</v>
      </c>
    </row>
    <row r="229" spans="2:3" x14ac:dyDescent="0.25">
      <c r="B229" s="40" t="s">
        <v>2383</v>
      </c>
      <c r="C229" s="40" t="s">
        <v>2384</v>
      </c>
    </row>
    <row r="230" spans="2:3" x14ac:dyDescent="0.25">
      <c r="B230" s="40" t="s">
        <v>2383</v>
      </c>
      <c r="C230" s="40" t="s">
        <v>2384</v>
      </c>
    </row>
    <row r="231" spans="2:3" x14ac:dyDescent="0.25">
      <c r="B231" s="40" t="s">
        <v>2383</v>
      </c>
      <c r="C231" s="40" t="s">
        <v>2384</v>
      </c>
    </row>
    <row r="232" spans="2:3" x14ac:dyDescent="0.25">
      <c r="B232" s="40" t="s">
        <v>2383</v>
      </c>
      <c r="C232" s="40" t="s">
        <v>2398</v>
      </c>
    </row>
    <row r="233" spans="2:3" x14ac:dyDescent="0.25">
      <c r="B233" s="40" t="s">
        <v>2383</v>
      </c>
      <c r="C233" s="40" t="s">
        <v>2378</v>
      </c>
    </row>
    <row r="234" spans="2:3" x14ac:dyDescent="0.25">
      <c r="B234" s="40" t="s">
        <v>2383</v>
      </c>
      <c r="C234" s="40" t="s">
        <v>2384</v>
      </c>
    </row>
    <row r="235" spans="2:3" x14ac:dyDescent="0.25">
      <c r="B235" s="40" t="s">
        <v>2383</v>
      </c>
      <c r="C235" s="40" t="s">
        <v>2384</v>
      </c>
    </row>
    <row r="236" spans="2:3" x14ac:dyDescent="0.25">
      <c r="B236" s="40" t="s">
        <v>2376</v>
      </c>
      <c r="C236" s="40" t="s">
        <v>2383</v>
      </c>
    </row>
    <row r="237" spans="2:3" x14ac:dyDescent="0.25">
      <c r="B237" s="40" t="s">
        <v>2376</v>
      </c>
      <c r="C237" s="40" t="s">
        <v>2384</v>
      </c>
    </row>
    <row r="238" spans="2:3" x14ac:dyDescent="0.25">
      <c r="B238" s="40" t="s">
        <v>2380</v>
      </c>
      <c r="C238" s="40" t="s">
        <v>2384</v>
      </c>
    </row>
    <row r="239" spans="2:3" x14ac:dyDescent="0.25">
      <c r="B239" s="40" t="s">
        <v>2376</v>
      </c>
      <c r="C239" s="40" t="s">
        <v>2378</v>
      </c>
    </row>
    <row r="240" spans="2:3" x14ac:dyDescent="0.25">
      <c r="B240" s="32" t="s">
        <v>2380</v>
      </c>
      <c r="C240" s="40" t="s">
        <v>2383</v>
      </c>
    </row>
    <row r="241" spans="2:3" x14ac:dyDescent="0.25">
      <c r="B241" s="40" t="s">
        <v>2376</v>
      </c>
      <c r="C241" s="40" t="s">
        <v>2389</v>
      </c>
    </row>
    <row r="242" spans="2:3" x14ac:dyDescent="0.25">
      <c r="B242" s="40" t="s">
        <v>2376</v>
      </c>
      <c r="C242" s="40" t="s">
        <v>2383</v>
      </c>
    </row>
    <row r="243" spans="2:3" x14ac:dyDescent="0.25">
      <c r="B243" s="40" t="s">
        <v>2383</v>
      </c>
      <c r="C243" s="40" t="s">
        <v>2389</v>
      </c>
    </row>
    <row r="244" spans="2:3" x14ac:dyDescent="0.25">
      <c r="B244" s="40" t="s">
        <v>2376</v>
      </c>
      <c r="C244" s="30" t="s">
        <v>2378</v>
      </c>
    </row>
    <row r="245" spans="2:3" x14ac:dyDescent="0.25">
      <c r="B245" s="40" t="s">
        <v>2383</v>
      </c>
      <c r="C245" s="40" t="s">
        <v>2396</v>
      </c>
    </row>
    <row r="246" spans="2:3" x14ac:dyDescent="0.25">
      <c r="B246" s="40" t="s">
        <v>2400</v>
      </c>
      <c r="C246" s="40" t="s">
        <v>2380</v>
      </c>
    </row>
    <row r="247" spans="2:3" x14ac:dyDescent="0.25">
      <c r="B247" s="40" t="s">
        <v>2376</v>
      </c>
      <c r="C247" s="40" t="s">
        <v>2383</v>
      </c>
    </row>
    <row r="248" spans="2:3" x14ac:dyDescent="0.25">
      <c r="B248" s="40" t="s">
        <v>2376</v>
      </c>
      <c r="C248" s="40" t="s">
        <v>2380</v>
      </c>
    </row>
    <row r="249" spans="2:3" x14ac:dyDescent="0.25">
      <c r="B249" s="40" t="s">
        <v>2376</v>
      </c>
      <c r="C249" s="40" t="s">
        <v>2380</v>
      </c>
    </row>
    <row r="250" spans="2:3" x14ac:dyDescent="0.25">
      <c r="B250" s="29" t="s">
        <v>2376</v>
      </c>
      <c r="C250" s="29" t="s">
        <v>2407</v>
      </c>
    </row>
    <row r="251" spans="2:3" x14ac:dyDescent="0.25">
      <c r="B251" s="40" t="s">
        <v>2383</v>
      </c>
      <c r="C251" s="40" t="s">
        <v>2380</v>
      </c>
    </row>
    <row r="252" spans="2:3" x14ac:dyDescent="0.25">
      <c r="B252" s="40" t="s">
        <v>2380</v>
      </c>
      <c r="C252" s="40" t="s">
        <v>2380</v>
      </c>
    </row>
    <row r="253" spans="2:3" x14ac:dyDescent="0.25">
      <c r="B253" s="40" t="s">
        <v>2380</v>
      </c>
      <c r="C253" s="40" t="s">
        <v>2380</v>
      </c>
    </row>
    <row r="254" spans="2:3" x14ac:dyDescent="0.25">
      <c r="B254" s="40" t="s">
        <v>2380</v>
      </c>
      <c r="C254" s="40" t="s">
        <v>2400</v>
      </c>
    </row>
    <row r="255" spans="2:3" x14ac:dyDescent="0.25">
      <c r="B255" s="40" t="s">
        <v>2380</v>
      </c>
      <c r="C255" s="40" t="s">
        <v>2376</v>
      </c>
    </row>
    <row r="256" spans="2:3" x14ac:dyDescent="0.25">
      <c r="B256" s="40" t="s">
        <v>2380</v>
      </c>
      <c r="C256" s="40" t="s">
        <v>2380</v>
      </c>
    </row>
    <row r="257" spans="2:3" x14ac:dyDescent="0.25">
      <c r="B257" s="40" t="s">
        <v>2380</v>
      </c>
      <c r="C257" s="40" t="s">
        <v>2383</v>
      </c>
    </row>
    <row r="258" spans="2:3" x14ac:dyDescent="0.25">
      <c r="B258" s="40" t="s">
        <v>2380</v>
      </c>
      <c r="C258" s="40" t="s">
        <v>2380</v>
      </c>
    </row>
    <row r="259" spans="2:3" x14ac:dyDescent="0.25">
      <c r="B259" s="40" t="s">
        <v>2380</v>
      </c>
      <c r="C259" s="40" t="s">
        <v>2380</v>
      </c>
    </row>
    <row r="260" spans="2:3" x14ac:dyDescent="0.25">
      <c r="B260" s="40" t="s">
        <v>2380</v>
      </c>
      <c r="C260" s="40" t="s">
        <v>2376</v>
      </c>
    </row>
    <row r="261" spans="2:3" x14ac:dyDescent="0.25">
      <c r="B261" s="40" t="s">
        <v>2383</v>
      </c>
      <c r="C261" s="40" t="s">
        <v>2376</v>
      </c>
    </row>
    <row r="262" spans="2:3" x14ac:dyDescent="0.25">
      <c r="B262" s="40" t="s">
        <v>2383</v>
      </c>
      <c r="C262" s="40" t="s">
        <v>2396</v>
      </c>
    </row>
    <row r="263" spans="2:3" x14ac:dyDescent="0.25">
      <c r="B263" s="40" t="s">
        <v>2383</v>
      </c>
      <c r="C263" s="40" t="s">
        <v>2383</v>
      </c>
    </row>
    <row r="264" spans="2:3" x14ac:dyDescent="0.25">
      <c r="B264" s="40" t="s">
        <v>2383</v>
      </c>
      <c r="C264" s="40" t="s">
        <v>2383</v>
      </c>
    </row>
    <row r="265" spans="2:3" x14ac:dyDescent="0.25">
      <c r="B265" s="40" t="s">
        <v>2383</v>
      </c>
      <c r="C265" s="40" t="s">
        <v>2383</v>
      </c>
    </row>
    <row r="266" spans="2:3" x14ac:dyDescent="0.25">
      <c r="B266" s="40" t="s">
        <v>2380</v>
      </c>
      <c r="C266" s="40" t="s">
        <v>2396</v>
      </c>
    </row>
    <row r="267" spans="2:3" x14ac:dyDescent="0.25">
      <c r="B267" s="40" t="s">
        <v>2383</v>
      </c>
      <c r="C267" s="40" t="s">
        <v>2380</v>
      </c>
    </row>
    <row r="268" spans="2:3" x14ac:dyDescent="0.25">
      <c r="B268" s="40" t="s">
        <v>2383</v>
      </c>
      <c r="C268" s="40" t="s">
        <v>2383</v>
      </c>
    </row>
    <row r="269" spans="2:3" x14ac:dyDescent="0.25">
      <c r="B269" s="40" t="s">
        <v>2383</v>
      </c>
      <c r="C269" s="40" t="s">
        <v>2380</v>
      </c>
    </row>
    <row r="270" spans="2:3" x14ac:dyDescent="0.25">
      <c r="B270" s="40" t="s">
        <v>2376</v>
      </c>
      <c r="C270" s="40" t="s">
        <v>2383</v>
      </c>
    </row>
    <row r="271" spans="2:3" x14ac:dyDescent="0.25">
      <c r="B271" s="40" t="s">
        <v>2380</v>
      </c>
      <c r="C271" s="40" t="s">
        <v>2380</v>
      </c>
    </row>
    <row r="272" spans="2:3" x14ac:dyDescent="0.25">
      <c r="B272" s="40" t="s">
        <v>2383</v>
      </c>
      <c r="C272" s="40" t="s">
        <v>2383</v>
      </c>
    </row>
    <row r="273" spans="2:3" x14ac:dyDescent="0.25">
      <c r="B273" s="40" t="s">
        <v>2383</v>
      </c>
      <c r="C273" s="40" t="s">
        <v>2383</v>
      </c>
    </row>
    <row r="274" spans="2:3" x14ac:dyDescent="0.25">
      <c r="B274" s="32" t="s">
        <v>2400</v>
      </c>
      <c r="C274" s="40" t="s">
        <v>2380</v>
      </c>
    </row>
    <row r="275" spans="2:3" x14ac:dyDescent="0.25">
      <c r="B275" s="33" t="s">
        <v>2376</v>
      </c>
      <c r="C275" s="40" t="s">
        <v>2383</v>
      </c>
    </row>
    <row r="276" spans="2:3" x14ac:dyDescent="0.25">
      <c r="B276" s="40" t="s">
        <v>2383</v>
      </c>
      <c r="C276" s="40" t="s">
        <v>2396</v>
      </c>
    </row>
    <row r="277" spans="2:3" x14ac:dyDescent="0.25">
      <c r="B277" s="40" t="s">
        <v>2376</v>
      </c>
      <c r="C277" s="40" t="s">
        <v>2376</v>
      </c>
    </row>
    <row r="278" spans="2:3" x14ac:dyDescent="0.25">
      <c r="B278" s="40" t="s">
        <v>2383</v>
      </c>
      <c r="C278" s="40" t="s">
        <v>2378</v>
      </c>
    </row>
    <row r="279" spans="2:3" x14ac:dyDescent="0.25">
      <c r="B279" s="40" t="s">
        <v>2383</v>
      </c>
      <c r="C279" s="40" t="s">
        <v>2378</v>
      </c>
    </row>
    <row r="280" spans="2:3" x14ac:dyDescent="0.25">
      <c r="B280" s="40" t="s">
        <v>2383</v>
      </c>
      <c r="C280" s="40" t="s">
        <v>2380</v>
      </c>
    </row>
    <row r="281" spans="2:3" x14ac:dyDescent="0.25">
      <c r="B281" s="40" t="s">
        <v>2383</v>
      </c>
      <c r="C281" s="40" t="s">
        <v>2383</v>
      </c>
    </row>
    <row r="282" spans="2:3" x14ac:dyDescent="0.25">
      <c r="B282" s="40" t="s">
        <v>2383</v>
      </c>
      <c r="C282" s="40" t="s">
        <v>2383</v>
      </c>
    </row>
    <row r="283" spans="2:3" x14ac:dyDescent="0.25">
      <c r="B283" s="40" t="s">
        <v>2383</v>
      </c>
      <c r="C283" s="40" t="s">
        <v>2383</v>
      </c>
    </row>
    <row r="284" spans="2:3" x14ac:dyDescent="0.25">
      <c r="B284" s="40" t="s">
        <v>2383</v>
      </c>
      <c r="C284" s="40" t="s">
        <v>2380</v>
      </c>
    </row>
    <row r="285" spans="2:3" x14ac:dyDescent="0.25">
      <c r="B285" s="40" t="s">
        <v>2383</v>
      </c>
      <c r="C285" s="40" t="s">
        <v>2383</v>
      </c>
    </row>
    <row r="286" spans="2:3" x14ac:dyDescent="0.25">
      <c r="B286" s="40" t="s">
        <v>2383</v>
      </c>
      <c r="C286" s="40" t="s">
        <v>2383</v>
      </c>
    </row>
    <row r="287" spans="2:3" x14ac:dyDescent="0.25">
      <c r="B287" s="40" t="s">
        <v>2380</v>
      </c>
      <c r="C287" s="40" t="s">
        <v>2383</v>
      </c>
    </row>
    <row r="288" spans="2:3" x14ac:dyDescent="0.25">
      <c r="B288" s="40" t="s">
        <v>2380</v>
      </c>
      <c r="C288" s="40" t="s">
        <v>2380</v>
      </c>
    </row>
    <row r="289" spans="2:3" x14ac:dyDescent="0.25">
      <c r="B289" s="40" t="s">
        <v>2380</v>
      </c>
      <c r="C289" s="40" t="s">
        <v>2380</v>
      </c>
    </row>
    <row r="290" spans="2:3" x14ac:dyDescent="0.25">
      <c r="B290" s="40" t="s">
        <v>2383</v>
      </c>
      <c r="C290" s="40" t="s">
        <v>2380</v>
      </c>
    </row>
    <row r="291" spans="2:3" x14ac:dyDescent="0.25">
      <c r="B291" s="40" t="s">
        <v>2383</v>
      </c>
      <c r="C291" s="40" t="s">
        <v>2380</v>
      </c>
    </row>
    <row r="292" spans="2:3" x14ac:dyDescent="0.25">
      <c r="B292" s="40" t="s">
        <v>2383</v>
      </c>
      <c r="C292" s="40" t="s">
        <v>2380</v>
      </c>
    </row>
    <row r="293" spans="2:3" x14ac:dyDescent="0.25">
      <c r="B293" s="40" t="s">
        <v>2383</v>
      </c>
      <c r="C293" s="40" t="s">
        <v>2396</v>
      </c>
    </row>
    <row r="294" spans="2:3" x14ac:dyDescent="0.25">
      <c r="B294" s="40" t="s">
        <v>2383</v>
      </c>
      <c r="C294" s="40" t="s">
        <v>2396</v>
      </c>
    </row>
    <row r="295" spans="2:3" x14ac:dyDescent="0.25">
      <c r="B295" s="40" t="s">
        <v>2380</v>
      </c>
      <c r="C295" s="40" t="s">
        <v>2380</v>
      </c>
    </row>
    <row r="296" spans="2:3" x14ac:dyDescent="0.25">
      <c r="B296" s="40" t="s">
        <v>2383</v>
      </c>
      <c r="C296" s="40" t="s">
        <v>2376</v>
      </c>
    </row>
    <row r="297" spans="2:3" x14ac:dyDescent="0.25">
      <c r="B297" s="40" t="s">
        <v>2383</v>
      </c>
      <c r="C297" s="40" t="s">
        <v>2383</v>
      </c>
    </row>
    <row r="298" spans="2:3" x14ac:dyDescent="0.25">
      <c r="B298" s="40" t="s">
        <v>2380</v>
      </c>
      <c r="C298" s="40" t="s">
        <v>2376</v>
      </c>
    </row>
    <row r="299" spans="2:3" x14ac:dyDescent="0.25">
      <c r="B299" s="40" t="s">
        <v>2383</v>
      </c>
      <c r="C299" s="40" t="s">
        <v>2380</v>
      </c>
    </row>
    <row r="300" spans="2:3" x14ac:dyDescent="0.25">
      <c r="B300" s="40" t="s">
        <v>2383</v>
      </c>
      <c r="C300" s="40" t="s">
        <v>2383</v>
      </c>
    </row>
    <row r="301" spans="2:3" x14ac:dyDescent="0.25">
      <c r="B301" s="40" t="s">
        <v>2376</v>
      </c>
      <c r="C301" s="40" t="s">
        <v>2383</v>
      </c>
    </row>
    <row r="302" spans="2:3" x14ac:dyDescent="0.25">
      <c r="B302" s="40" t="s">
        <v>2383</v>
      </c>
      <c r="C302" s="40" t="s">
        <v>2380</v>
      </c>
    </row>
    <row r="303" spans="2:3" x14ac:dyDescent="0.25">
      <c r="B303" s="40" t="s">
        <v>2383</v>
      </c>
      <c r="C303" s="40" t="s">
        <v>2383</v>
      </c>
    </row>
    <row r="304" spans="2:3" x14ac:dyDescent="0.25">
      <c r="B304" s="40" t="s">
        <v>2380</v>
      </c>
      <c r="C304" s="40" t="s">
        <v>2383</v>
      </c>
    </row>
    <row r="305" spans="2:3" x14ac:dyDescent="0.25">
      <c r="B305" s="40" t="s">
        <v>2383</v>
      </c>
      <c r="C305" s="40" t="s">
        <v>2383</v>
      </c>
    </row>
    <row r="306" spans="2:3" x14ac:dyDescent="0.25">
      <c r="B306" s="40" t="s">
        <v>2385</v>
      </c>
      <c r="C306" s="40" t="s">
        <v>2383</v>
      </c>
    </row>
    <row r="307" spans="2:3" x14ac:dyDescent="0.25">
      <c r="B307" s="40" t="s">
        <v>2383</v>
      </c>
      <c r="C307" s="40" t="s">
        <v>2396</v>
      </c>
    </row>
    <row r="308" spans="2:3" x14ac:dyDescent="0.25">
      <c r="B308" s="40" t="s">
        <v>2383</v>
      </c>
      <c r="C308" s="40" t="s">
        <v>2383</v>
      </c>
    </row>
    <row r="309" spans="2:3" x14ac:dyDescent="0.25">
      <c r="B309" s="40" t="s">
        <v>2385</v>
      </c>
      <c r="C309" s="40" t="s">
        <v>2376</v>
      </c>
    </row>
    <row r="310" spans="2:3" x14ac:dyDescent="0.25">
      <c r="B310" s="40" t="s">
        <v>2383</v>
      </c>
      <c r="C310" s="40" t="s">
        <v>2383</v>
      </c>
    </row>
    <row r="311" spans="2:3" x14ac:dyDescent="0.25">
      <c r="B311" s="40" t="s">
        <v>2383</v>
      </c>
      <c r="C311" s="40" t="s">
        <v>2396</v>
      </c>
    </row>
    <row r="312" spans="2:3" x14ac:dyDescent="0.25">
      <c r="B312" s="40" t="s">
        <v>2383</v>
      </c>
      <c r="C312" s="40" t="s">
        <v>2380</v>
      </c>
    </row>
    <row r="313" spans="2:3" x14ac:dyDescent="0.25">
      <c r="B313" s="40" t="s">
        <v>2383</v>
      </c>
      <c r="C313" s="40" t="s">
        <v>2383</v>
      </c>
    </row>
    <row r="314" spans="2:3" x14ac:dyDescent="0.25">
      <c r="B314" s="40" t="s">
        <v>2383</v>
      </c>
      <c r="C314" s="40" t="s">
        <v>2383</v>
      </c>
    </row>
    <row r="315" spans="2:3" x14ac:dyDescent="0.25">
      <c r="B315" s="40" t="s">
        <v>2383</v>
      </c>
      <c r="C315" s="40" t="s">
        <v>2383</v>
      </c>
    </row>
    <row r="316" spans="2:3" x14ac:dyDescent="0.25">
      <c r="B316" s="40" t="s">
        <v>2376</v>
      </c>
      <c r="C316" s="40" t="s">
        <v>2396</v>
      </c>
    </row>
    <row r="317" spans="2:3" x14ac:dyDescent="0.25">
      <c r="B317" s="40" t="s">
        <v>2385</v>
      </c>
      <c r="C317" s="40" t="s">
        <v>2383</v>
      </c>
    </row>
    <row r="318" spans="2:3" x14ac:dyDescent="0.25">
      <c r="B318" s="40" t="s">
        <v>2376</v>
      </c>
      <c r="C318" s="40" t="s">
        <v>2383</v>
      </c>
    </row>
    <row r="319" spans="2:3" x14ac:dyDescent="0.25">
      <c r="B319" s="40" t="s">
        <v>2383</v>
      </c>
      <c r="C319" s="40" t="s">
        <v>2380</v>
      </c>
    </row>
    <row r="320" spans="2:3" x14ac:dyDescent="0.25">
      <c r="B320" s="40" t="s">
        <v>2385</v>
      </c>
      <c r="C320" s="40" t="s">
        <v>2380</v>
      </c>
    </row>
    <row r="321" spans="2:3" x14ac:dyDescent="0.25">
      <c r="B321" s="40" t="s">
        <v>2385</v>
      </c>
      <c r="C321" s="40" t="s">
        <v>2380</v>
      </c>
    </row>
    <row r="322" spans="2:3" x14ac:dyDescent="0.25">
      <c r="B322" s="40" t="s">
        <v>2385</v>
      </c>
      <c r="C322" s="40" t="s">
        <v>2398</v>
      </c>
    </row>
    <row r="323" spans="2:3" x14ac:dyDescent="0.25">
      <c r="B323" s="40" t="s">
        <v>2385</v>
      </c>
      <c r="C323" s="40" t="s">
        <v>2380</v>
      </c>
    </row>
    <row r="324" spans="2:3" x14ac:dyDescent="0.25">
      <c r="B324" s="40" t="s">
        <v>2385</v>
      </c>
      <c r="C324" s="40" t="s">
        <v>2380</v>
      </c>
    </row>
    <row r="325" spans="2:3" x14ac:dyDescent="0.25">
      <c r="B325" s="40" t="s">
        <v>2385</v>
      </c>
      <c r="C325" s="40" t="s">
        <v>2380</v>
      </c>
    </row>
    <row r="326" spans="2:3" x14ac:dyDescent="0.25">
      <c r="B326" s="40" t="s">
        <v>2385</v>
      </c>
      <c r="C326" s="40" t="s">
        <v>2380</v>
      </c>
    </row>
    <row r="327" spans="2:3" x14ac:dyDescent="0.25">
      <c r="B327" s="40" t="s">
        <v>2385</v>
      </c>
      <c r="C327" s="40" t="s">
        <v>2376</v>
      </c>
    </row>
    <row r="328" spans="2:3" x14ac:dyDescent="0.25">
      <c r="B328" s="40" t="s">
        <v>2385</v>
      </c>
      <c r="C328" s="40" t="s">
        <v>2383</v>
      </c>
    </row>
    <row r="329" spans="2:3" x14ac:dyDescent="0.25">
      <c r="B329" s="40" t="s">
        <v>2385</v>
      </c>
      <c r="C329" s="40" t="s">
        <v>2396</v>
      </c>
    </row>
    <row r="330" spans="2:3" x14ac:dyDescent="0.25">
      <c r="B330" s="40" t="s">
        <v>2383</v>
      </c>
      <c r="C330" s="40" t="s">
        <v>2383</v>
      </c>
    </row>
    <row r="331" spans="2:3" x14ac:dyDescent="0.25">
      <c r="B331" s="40" t="s">
        <v>2385</v>
      </c>
      <c r="C331" s="40" t="s">
        <v>2398</v>
      </c>
    </row>
    <row r="332" spans="2:3" x14ac:dyDescent="0.25">
      <c r="B332" s="40" t="s">
        <v>2385</v>
      </c>
      <c r="C332" s="40" t="s">
        <v>2376</v>
      </c>
    </row>
    <row r="333" spans="2:3" x14ac:dyDescent="0.25">
      <c r="B333" s="40" t="s">
        <v>2385</v>
      </c>
      <c r="C333" s="40" t="s">
        <v>2396</v>
      </c>
    </row>
    <row r="334" spans="2:3" x14ac:dyDescent="0.25">
      <c r="B334" s="40" t="s">
        <v>2383</v>
      </c>
      <c r="C334" s="40" t="s">
        <v>2378</v>
      </c>
    </row>
    <row r="335" spans="2:3" x14ac:dyDescent="0.25">
      <c r="B335" s="40" t="s">
        <v>2385</v>
      </c>
      <c r="C335" s="40" t="s">
        <v>2383</v>
      </c>
    </row>
    <row r="336" spans="2:3" x14ac:dyDescent="0.25">
      <c r="B336" s="40" t="s">
        <v>2383</v>
      </c>
      <c r="C336" s="40" t="s">
        <v>2383</v>
      </c>
    </row>
    <row r="337" spans="2:3" x14ac:dyDescent="0.25">
      <c r="B337" s="40" t="s">
        <v>2385</v>
      </c>
      <c r="C337" s="40" t="s">
        <v>2383</v>
      </c>
    </row>
    <row r="338" spans="2:3" x14ac:dyDescent="0.25">
      <c r="B338" s="40" t="s">
        <v>2385</v>
      </c>
      <c r="C338" s="40" t="s">
        <v>2385</v>
      </c>
    </row>
    <row r="339" spans="2:3" x14ac:dyDescent="0.25">
      <c r="B339" s="40" t="s">
        <v>2385</v>
      </c>
      <c r="C339" s="40" t="s">
        <v>2383</v>
      </c>
    </row>
    <row r="340" spans="2:3" x14ac:dyDescent="0.25">
      <c r="B340" s="40" t="s">
        <v>2385</v>
      </c>
      <c r="C340" s="40" t="s">
        <v>2383</v>
      </c>
    </row>
    <row r="341" spans="2:3" x14ac:dyDescent="0.25">
      <c r="B341" s="40" t="s">
        <v>2385</v>
      </c>
      <c r="C341" s="40" t="s">
        <v>2385</v>
      </c>
    </row>
    <row r="342" spans="2:3" x14ac:dyDescent="0.25">
      <c r="B342" s="40" t="s">
        <v>2385</v>
      </c>
      <c r="C342" s="40" t="s">
        <v>2380</v>
      </c>
    </row>
    <row r="343" spans="2:3" x14ac:dyDescent="0.25">
      <c r="B343" s="40" t="s">
        <v>2385</v>
      </c>
      <c r="C343" s="40" t="s">
        <v>2385</v>
      </c>
    </row>
    <row r="344" spans="2:3" x14ac:dyDescent="0.25">
      <c r="B344" s="40" t="s">
        <v>2385</v>
      </c>
      <c r="C344" s="40" t="s">
        <v>2399</v>
      </c>
    </row>
    <row r="345" spans="2:3" x14ac:dyDescent="0.25">
      <c r="B345" s="40" t="s">
        <v>2385</v>
      </c>
      <c r="C345" s="40" t="s">
        <v>2400</v>
      </c>
    </row>
    <row r="346" spans="2:3" x14ac:dyDescent="0.25">
      <c r="B346" s="40" t="s">
        <v>2385</v>
      </c>
      <c r="C346" s="40" t="s">
        <v>2400</v>
      </c>
    </row>
    <row r="347" spans="2:3" x14ac:dyDescent="0.25">
      <c r="B347" s="40" t="s">
        <v>2385</v>
      </c>
      <c r="C347" s="40" t="s">
        <v>2376</v>
      </c>
    </row>
    <row r="348" spans="2:3" x14ac:dyDescent="0.25">
      <c r="B348" s="40" t="s">
        <v>2383</v>
      </c>
      <c r="C348" s="40" t="s">
        <v>2376</v>
      </c>
    </row>
    <row r="349" spans="2:3" x14ac:dyDescent="0.25">
      <c r="B349" s="40" t="s">
        <v>2385</v>
      </c>
      <c r="C349" s="40" t="s">
        <v>2383</v>
      </c>
    </row>
    <row r="350" spans="2:3" x14ac:dyDescent="0.25">
      <c r="B350" s="40" t="s">
        <v>2396</v>
      </c>
      <c r="C350" s="40" t="s">
        <v>2383</v>
      </c>
    </row>
    <row r="351" spans="2:3" x14ac:dyDescent="0.25">
      <c r="B351" s="40" t="s">
        <v>2376</v>
      </c>
      <c r="C351" s="40" t="s">
        <v>2385</v>
      </c>
    </row>
    <row r="352" spans="2:3" x14ac:dyDescent="0.25">
      <c r="B352" s="40" t="s">
        <v>2383</v>
      </c>
      <c r="C352" s="40" t="s">
        <v>2376</v>
      </c>
    </row>
    <row r="353" spans="2:3" x14ac:dyDescent="0.25">
      <c r="B353" s="40" t="s">
        <v>2385</v>
      </c>
      <c r="C353" s="40" t="s">
        <v>2383</v>
      </c>
    </row>
    <row r="354" spans="2:3" x14ac:dyDescent="0.25">
      <c r="B354" s="40" t="s">
        <v>2405</v>
      </c>
      <c r="C354" s="40" t="s">
        <v>2399</v>
      </c>
    </row>
    <row r="355" spans="2:3" x14ac:dyDescent="0.25">
      <c r="B355" s="40" t="s">
        <v>2385</v>
      </c>
      <c r="C355" s="40" t="s">
        <v>2383</v>
      </c>
    </row>
    <row r="356" spans="2:3" x14ac:dyDescent="0.25">
      <c r="B356" s="40" t="s">
        <v>2385</v>
      </c>
      <c r="C356" s="40" t="s">
        <v>2383</v>
      </c>
    </row>
    <row r="357" spans="2:3" x14ac:dyDescent="0.25">
      <c r="B357" s="40" t="s">
        <v>2380</v>
      </c>
      <c r="C357" s="40" t="s">
        <v>2383</v>
      </c>
    </row>
    <row r="358" spans="2:3" x14ac:dyDescent="0.25">
      <c r="B358" s="40" t="s">
        <v>2380</v>
      </c>
      <c r="C358" s="40" t="s">
        <v>2378</v>
      </c>
    </row>
    <row r="359" spans="2:3" x14ac:dyDescent="0.25">
      <c r="B359" s="40" t="s">
        <v>2383</v>
      </c>
      <c r="C359" s="40" t="s">
        <v>2385</v>
      </c>
    </row>
    <row r="360" spans="2:3" x14ac:dyDescent="0.25">
      <c r="B360" s="40" t="s">
        <v>2383</v>
      </c>
      <c r="C360" s="40" t="s">
        <v>2396</v>
      </c>
    </row>
    <row r="361" spans="2:3" x14ac:dyDescent="0.25">
      <c r="B361" s="40" t="s">
        <v>2376</v>
      </c>
      <c r="C361" s="40" t="s">
        <v>2385</v>
      </c>
    </row>
    <row r="362" spans="2:3" x14ac:dyDescent="0.25">
      <c r="B362" s="40" t="s">
        <v>2396</v>
      </c>
      <c r="C362" s="40" t="s">
        <v>2396</v>
      </c>
    </row>
    <row r="363" spans="2:3" x14ac:dyDescent="0.25">
      <c r="B363" s="40" t="s">
        <v>2383</v>
      </c>
      <c r="C363" s="40" t="s">
        <v>2380</v>
      </c>
    </row>
    <row r="364" spans="2:3" x14ac:dyDescent="0.25">
      <c r="B364" s="40" t="s">
        <v>2385</v>
      </c>
      <c r="C364" s="40" t="s">
        <v>2383</v>
      </c>
    </row>
    <row r="365" spans="2:3" x14ac:dyDescent="0.25">
      <c r="B365" s="29" t="s">
        <v>2389</v>
      </c>
      <c r="C365" s="40" t="s">
        <v>2385</v>
      </c>
    </row>
    <row r="366" spans="2:3" x14ac:dyDescent="0.25">
      <c r="B366" s="40" t="s">
        <v>2385</v>
      </c>
      <c r="C366" s="40" t="s">
        <v>2376</v>
      </c>
    </row>
    <row r="367" spans="2:3" x14ac:dyDescent="0.25">
      <c r="B367" s="40" t="s">
        <v>2376</v>
      </c>
      <c r="C367" s="40" t="s">
        <v>2380</v>
      </c>
    </row>
    <row r="368" spans="2:3" x14ac:dyDescent="0.25">
      <c r="B368" s="40" t="s">
        <v>2383</v>
      </c>
      <c r="C368" s="40" t="s">
        <v>2396</v>
      </c>
    </row>
    <row r="369" spans="2:3" x14ac:dyDescent="0.25">
      <c r="B369" s="40" t="s">
        <v>2376</v>
      </c>
      <c r="C369" s="40" t="s">
        <v>2405</v>
      </c>
    </row>
    <row r="370" spans="2:3" x14ac:dyDescent="0.25">
      <c r="B370" s="40" t="s">
        <v>2376</v>
      </c>
      <c r="C370" s="40" t="s">
        <v>2380</v>
      </c>
    </row>
    <row r="371" spans="2:3" x14ac:dyDescent="0.25">
      <c r="B371" s="40" t="s">
        <v>2376</v>
      </c>
      <c r="C371" s="40" t="s">
        <v>2376</v>
      </c>
    </row>
    <row r="372" spans="2:3" x14ac:dyDescent="0.25">
      <c r="B372" s="40" t="s">
        <v>2383</v>
      </c>
      <c r="C372" s="40" t="s">
        <v>2385</v>
      </c>
    </row>
    <row r="373" spans="2:3" x14ac:dyDescent="0.25">
      <c r="B373" s="40" t="s">
        <v>2383</v>
      </c>
      <c r="C373" s="40" t="s">
        <v>2396</v>
      </c>
    </row>
    <row r="374" spans="2:3" x14ac:dyDescent="0.25">
      <c r="B374" s="40" t="s">
        <v>2385</v>
      </c>
      <c r="C374" s="40" t="s">
        <v>2396</v>
      </c>
    </row>
    <row r="375" spans="2:3" x14ac:dyDescent="0.25">
      <c r="B375" s="40" t="s">
        <v>2383</v>
      </c>
      <c r="C375" s="40" t="s">
        <v>2396</v>
      </c>
    </row>
    <row r="376" spans="2:3" x14ac:dyDescent="0.25">
      <c r="B376" s="40" t="s">
        <v>2383</v>
      </c>
      <c r="C376" s="40" t="s">
        <v>2398</v>
      </c>
    </row>
    <row r="377" spans="2:3" x14ac:dyDescent="0.25">
      <c r="B377" s="40" t="s">
        <v>2383</v>
      </c>
      <c r="C377" s="40" t="s">
        <v>2398</v>
      </c>
    </row>
    <row r="378" spans="2:3" x14ac:dyDescent="0.25">
      <c r="B378" s="40" t="s">
        <v>2383</v>
      </c>
      <c r="C378" s="40" t="s">
        <v>2398</v>
      </c>
    </row>
    <row r="379" spans="2:3" x14ac:dyDescent="0.25">
      <c r="B379" s="40" t="s">
        <v>2383</v>
      </c>
      <c r="C379" s="40" t="s">
        <v>2383</v>
      </c>
    </row>
    <row r="380" spans="2:3" x14ac:dyDescent="0.25">
      <c r="B380" s="40" t="s">
        <v>2383</v>
      </c>
      <c r="C380" s="40" t="s">
        <v>2383</v>
      </c>
    </row>
    <row r="381" spans="2:3" x14ac:dyDescent="0.25">
      <c r="B381" s="40" t="s">
        <v>2385</v>
      </c>
      <c r="C381" s="40" t="s">
        <v>2376</v>
      </c>
    </row>
    <row r="382" spans="2:3" x14ac:dyDescent="0.25">
      <c r="B382" s="40" t="s">
        <v>2383</v>
      </c>
      <c r="C382" s="40" t="s">
        <v>2386</v>
      </c>
    </row>
    <row r="383" spans="2:3" x14ac:dyDescent="0.25">
      <c r="B383" s="40" t="s">
        <v>2385</v>
      </c>
      <c r="C383" s="40" t="s">
        <v>2398</v>
      </c>
    </row>
    <row r="384" spans="2:3" x14ac:dyDescent="0.25">
      <c r="B384" s="40" t="s">
        <v>2383</v>
      </c>
      <c r="C384" s="40" t="s">
        <v>2385</v>
      </c>
    </row>
    <row r="385" spans="2:3" x14ac:dyDescent="0.25">
      <c r="B385" s="40" t="s">
        <v>2383</v>
      </c>
      <c r="C385" s="40" t="s">
        <v>2376</v>
      </c>
    </row>
    <row r="386" spans="2:3" x14ac:dyDescent="0.25">
      <c r="B386" s="40" t="s">
        <v>2385</v>
      </c>
      <c r="C386" s="40" t="s">
        <v>2385</v>
      </c>
    </row>
    <row r="387" spans="2:3" x14ac:dyDescent="0.25">
      <c r="B387" s="40" t="s">
        <v>2385</v>
      </c>
      <c r="C387" s="40" t="s">
        <v>2383</v>
      </c>
    </row>
    <row r="388" spans="2:3" x14ac:dyDescent="0.25">
      <c r="B388" s="40" t="s">
        <v>2383</v>
      </c>
      <c r="C388" s="40" t="s">
        <v>2376</v>
      </c>
    </row>
    <row r="389" spans="2:3" x14ac:dyDescent="0.25">
      <c r="B389" s="40" t="s">
        <v>2383</v>
      </c>
      <c r="C389" s="40" t="s">
        <v>2383</v>
      </c>
    </row>
    <row r="390" spans="2:3" x14ac:dyDescent="0.25">
      <c r="B390" s="40" t="s">
        <v>2383</v>
      </c>
      <c r="C390" s="40" t="s">
        <v>2383</v>
      </c>
    </row>
    <row r="391" spans="2:3" x14ac:dyDescent="0.25">
      <c r="B391" s="40" t="s">
        <v>2383</v>
      </c>
      <c r="C391" s="40" t="s">
        <v>2376</v>
      </c>
    </row>
    <row r="392" spans="2:3" x14ac:dyDescent="0.25">
      <c r="B392" s="40" t="s">
        <v>2376</v>
      </c>
      <c r="C392" s="40" t="s">
        <v>2400</v>
      </c>
    </row>
    <row r="393" spans="2:3" x14ac:dyDescent="0.25">
      <c r="B393" s="40" t="s">
        <v>2385</v>
      </c>
      <c r="C393" s="40" t="s">
        <v>2383</v>
      </c>
    </row>
    <row r="394" spans="2:3" x14ac:dyDescent="0.25">
      <c r="B394" s="40" t="s">
        <v>2385</v>
      </c>
      <c r="C394" s="40" t="s">
        <v>2398</v>
      </c>
    </row>
    <row r="395" spans="2:3" x14ac:dyDescent="0.25">
      <c r="B395" s="40" t="s">
        <v>2385</v>
      </c>
      <c r="C395" s="40" t="s">
        <v>2398</v>
      </c>
    </row>
    <row r="396" spans="2:3" x14ac:dyDescent="0.25">
      <c r="B396" s="40" t="s">
        <v>2383</v>
      </c>
      <c r="C396" s="40" t="s">
        <v>2383</v>
      </c>
    </row>
    <row r="397" spans="2:3" x14ac:dyDescent="0.25">
      <c r="B397" s="40" t="s">
        <v>2383</v>
      </c>
      <c r="C397" s="40" t="s">
        <v>2383</v>
      </c>
    </row>
    <row r="398" spans="2:3" x14ac:dyDescent="0.25">
      <c r="B398" s="40" t="s">
        <v>2376</v>
      </c>
      <c r="C398" s="40" t="s">
        <v>2376</v>
      </c>
    </row>
    <row r="399" spans="2:3" x14ac:dyDescent="0.25">
      <c r="B399" s="40" t="s">
        <v>2400</v>
      </c>
      <c r="C399" s="40" t="s">
        <v>2396</v>
      </c>
    </row>
    <row r="400" spans="2:3" x14ac:dyDescent="0.25">
      <c r="B400" s="40" t="s">
        <v>2385</v>
      </c>
      <c r="C400" s="40" t="s">
        <v>2398</v>
      </c>
    </row>
    <row r="401" spans="2:3" x14ac:dyDescent="0.25">
      <c r="B401" s="40" t="s">
        <v>2398</v>
      </c>
      <c r="C401" s="40" t="s">
        <v>2380</v>
      </c>
    </row>
    <row r="402" spans="2:3" x14ac:dyDescent="0.25">
      <c r="B402" s="40" t="s">
        <v>2385</v>
      </c>
      <c r="C402" s="40" t="s">
        <v>2380</v>
      </c>
    </row>
    <row r="403" spans="2:3" x14ac:dyDescent="0.25">
      <c r="B403" s="40" t="s">
        <v>2383</v>
      </c>
      <c r="C403" s="40" t="s">
        <v>2400</v>
      </c>
    </row>
    <row r="404" spans="2:3" x14ac:dyDescent="0.25">
      <c r="B404" s="40" t="s">
        <v>2383</v>
      </c>
      <c r="C404" s="40" t="s">
        <v>2396</v>
      </c>
    </row>
    <row r="405" spans="2:3" x14ac:dyDescent="0.25">
      <c r="B405" s="40" t="s">
        <v>2383</v>
      </c>
      <c r="C405" s="40" t="s">
        <v>2398</v>
      </c>
    </row>
    <row r="406" spans="2:3" x14ac:dyDescent="0.25">
      <c r="B406" s="40" t="s">
        <v>2406</v>
      </c>
      <c r="C406" s="40" t="s">
        <v>2383</v>
      </c>
    </row>
    <row r="407" spans="2:3" x14ac:dyDescent="0.25">
      <c r="B407" s="40" t="s">
        <v>2405</v>
      </c>
      <c r="C407" s="40" t="s">
        <v>2398</v>
      </c>
    </row>
    <row r="408" spans="2:3" x14ac:dyDescent="0.25">
      <c r="B408" s="40" t="s">
        <v>2376</v>
      </c>
      <c r="C408" s="40" t="s">
        <v>2398</v>
      </c>
    </row>
    <row r="409" spans="2:3" x14ac:dyDescent="0.25">
      <c r="B409" s="40" t="s">
        <v>2383</v>
      </c>
      <c r="C409" s="40" t="s">
        <v>2383</v>
      </c>
    </row>
    <row r="410" spans="2:3" x14ac:dyDescent="0.25">
      <c r="B410" s="40" t="s">
        <v>2383</v>
      </c>
      <c r="C410" s="40" t="s">
        <v>2376</v>
      </c>
    </row>
    <row r="411" spans="2:3" x14ac:dyDescent="0.25">
      <c r="B411" s="40" t="s">
        <v>2383</v>
      </c>
      <c r="C411" s="29" t="s">
        <v>2389</v>
      </c>
    </row>
    <row r="412" spans="2:3" x14ac:dyDescent="0.25">
      <c r="B412" s="40" t="s">
        <v>2383</v>
      </c>
      <c r="C412" s="40" t="s">
        <v>2378</v>
      </c>
    </row>
    <row r="413" spans="2:3" x14ac:dyDescent="0.25">
      <c r="B413" s="40" t="s">
        <v>2383</v>
      </c>
      <c r="C413" s="29" t="s">
        <v>2407</v>
      </c>
    </row>
    <row r="414" spans="2:3" x14ac:dyDescent="0.25">
      <c r="B414" s="40" t="s">
        <v>2376</v>
      </c>
      <c r="C414" s="29" t="s">
        <v>2389</v>
      </c>
    </row>
    <row r="415" spans="2:3" x14ac:dyDescent="0.25">
      <c r="B415" s="40" t="s">
        <v>2383</v>
      </c>
      <c r="C415" s="40" t="s">
        <v>2380</v>
      </c>
    </row>
    <row r="416" spans="2:3" x14ac:dyDescent="0.25">
      <c r="B416" s="40" t="s">
        <v>2376</v>
      </c>
      <c r="C416" s="40" t="s">
        <v>2380</v>
      </c>
    </row>
    <row r="417" spans="2:3" x14ac:dyDescent="0.25">
      <c r="B417" s="29" t="s">
        <v>2407</v>
      </c>
      <c r="C417" s="40" t="s">
        <v>2399</v>
      </c>
    </row>
    <row r="418" spans="2:3" x14ac:dyDescent="0.25">
      <c r="B418" s="40" t="s">
        <v>2380</v>
      </c>
      <c r="C418" s="40" t="s">
        <v>2399</v>
      </c>
    </row>
    <row r="419" spans="2:3" x14ac:dyDescent="0.25">
      <c r="B419" s="40" t="s">
        <v>2383</v>
      </c>
      <c r="C419" s="29" t="s">
        <v>2407</v>
      </c>
    </row>
    <row r="420" spans="2:3" x14ac:dyDescent="0.25">
      <c r="B420" s="29" t="s">
        <v>2407</v>
      </c>
      <c r="C420" s="29" t="s">
        <v>2407</v>
      </c>
    </row>
    <row r="421" spans="2:3" x14ac:dyDescent="0.25">
      <c r="B421" s="40" t="s">
        <v>2376</v>
      </c>
      <c r="C421" s="40" t="s">
        <v>2383</v>
      </c>
    </row>
    <row r="422" spans="2:3" x14ac:dyDescent="0.25">
      <c r="B422" s="40" t="s">
        <v>2376</v>
      </c>
      <c r="C422" s="29" t="s">
        <v>2407</v>
      </c>
    </row>
    <row r="423" spans="2:3" x14ac:dyDescent="0.25">
      <c r="B423" s="40" t="s">
        <v>2376</v>
      </c>
      <c r="C423" s="29" t="s">
        <v>2407</v>
      </c>
    </row>
    <row r="424" spans="2:3" x14ac:dyDescent="0.25">
      <c r="B424" s="29" t="s">
        <v>2407</v>
      </c>
      <c r="C424" s="29" t="s">
        <v>2400</v>
      </c>
    </row>
    <row r="425" spans="2:3" x14ac:dyDescent="0.25">
      <c r="B425" s="29" t="s">
        <v>2407</v>
      </c>
      <c r="C425" s="29" t="s">
        <v>2376</v>
      </c>
    </row>
    <row r="426" spans="2:3" x14ac:dyDescent="0.25">
      <c r="B426" s="31" t="s">
        <v>2407</v>
      </c>
      <c r="C426" s="29" t="s">
        <v>2400</v>
      </c>
    </row>
    <row r="427" spans="2:3" x14ac:dyDescent="0.25">
      <c r="B427" s="29" t="s">
        <v>2392</v>
      </c>
      <c r="C427" s="29" t="s">
        <v>2383</v>
      </c>
    </row>
    <row r="428" spans="2:3" x14ac:dyDescent="0.25">
      <c r="B428" s="29" t="s">
        <v>2407</v>
      </c>
      <c r="C428" s="29" t="s">
        <v>2383</v>
      </c>
    </row>
    <row r="429" spans="2:3" x14ac:dyDescent="0.25">
      <c r="B429" s="29" t="s">
        <v>2383</v>
      </c>
      <c r="C429" s="29" t="s">
        <v>2392</v>
      </c>
    </row>
    <row r="430" spans="2:3" x14ac:dyDescent="0.25">
      <c r="B430" s="29" t="s">
        <v>2376</v>
      </c>
      <c r="C430" s="29" t="s">
        <v>2389</v>
      </c>
    </row>
    <row r="431" spans="2:3" x14ac:dyDescent="0.25">
      <c r="B431" s="29" t="s">
        <v>2376</v>
      </c>
      <c r="C431" s="29" t="s">
        <v>2378</v>
      </c>
    </row>
    <row r="432" spans="2:3" x14ac:dyDescent="0.25">
      <c r="C432" s="29" t="s">
        <v>2376</v>
      </c>
    </row>
    <row r="433" spans="3:3" x14ac:dyDescent="0.25">
      <c r="C433" s="29" t="s">
        <v>2396</v>
      </c>
    </row>
    <row r="434" spans="3:3" x14ac:dyDescent="0.25">
      <c r="C434" s="29" t="s">
        <v>2378</v>
      </c>
    </row>
    <row r="435" spans="3:3" x14ac:dyDescent="0.25">
      <c r="C435" s="29" t="s">
        <v>2380</v>
      </c>
    </row>
    <row r="436" spans="3:3" x14ac:dyDescent="0.25">
      <c r="C436" s="29" t="s">
        <v>2383</v>
      </c>
    </row>
    <row r="437" spans="3:3" x14ac:dyDescent="0.25">
      <c r="C437" s="29" t="s">
        <v>2388</v>
      </c>
    </row>
    <row r="438" spans="3:3" x14ac:dyDescent="0.25">
      <c r="C438" s="29" t="s">
        <v>2407</v>
      </c>
    </row>
    <row r="439" spans="3:3" x14ac:dyDescent="0.25">
      <c r="C439" s="29" t="s">
        <v>2383</v>
      </c>
    </row>
    <row r="440" spans="3:3" x14ac:dyDescent="0.25">
      <c r="C440" s="29" t="s">
        <v>2376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2F7-8D67-4BA9-B726-6F59300EC2EF}">
  <dimension ref="A1:T381"/>
  <sheetViews>
    <sheetView workbookViewId="0">
      <selection activeCell="AB17" sqref="AB17"/>
    </sheetView>
  </sheetViews>
  <sheetFormatPr defaultRowHeight="13.8" x14ac:dyDescent="0.25"/>
  <sheetData>
    <row r="1" spans="1:20" x14ac:dyDescent="0.25">
      <c r="A1" s="26" t="s">
        <v>2376</v>
      </c>
      <c r="B1" s="26" t="s">
        <v>2383</v>
      </c>
      <c r="C1" s="26" t="s">
        <v>2380</v>
      </c>
      <c r="D1" s="26" t="s">
        <v>2383</v>
      </c>
      <c r="E1" s="26" t="s">
        <v>2380</v>
      </c>
      <c r="F1" s="26" t="s">
        <v>2383</v>
      </c>
      <c r="G1" s="26" t="s">
        <v>2383</v>
      </c>
      <c r="H1" s="26" t="s">
        <v>2380</v>
      </c>
      <c r="I1" s="26" t="s">
        <v>2380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</row>
    <row r="2" spans="1:20" x14ac:dyDescent="0.25">
      <c r="A2" s="26" t="s">
        <v>2383</v>
      </c>
      <c r="B2" s="26" t="s">
        <v>2383</v>
      </c>
      <c r="C2" s="26" t="s">
        <v>2383</v>
      </c>
      <c r="D2" s="26" t="s">
        <v>2383</v>
      </c>
      <c r="E2" s="26" t="s">
        <v>2380</v>
      </c>
      <c r="F2" s="26" t="s">
        <v>2380</v>
      </c>
      <c r="G2" s="26" t="s">
        <v>2383</v>
      </c>
      <c r="H2" s="26" t="s">
        <v>2380</v>
      </c>
      <c r="I2" s="26" t="s">
        <v>2383</v>
      </c>
      <c r="K2">
        <v>1</v>
      </c>
      <c r="L2">
        <f>COUNTIF(A:A,"*1*")</f>
        <v>3</v>
      </c>
      <c r="M2">
        <f t="shared" ref="M2:T2" si="0">COUNTIF(B:B,"*1*")</f>
        <v>14</v>
      </c>
      <c r="N2">
        <f t="shared" si="0"/>
        <v>12</v>
      </c>
      <c r="O2">
        <f t="shared" si="0"/>
        <v>30</v>
      </c>
      <c r="P2">
        <f t="shared" si="0"/>
        <v>7</v>
      </c>
      <c r="Q2">
        <f t="shared" si="0"/>
        <v>2</v>
      </c>
      <c r="R2">
        <f t="shared" si="0"/>
        <v>11</v>
      </c>
      <c r="S2">
        <f t="shared" si="0"/>
        <v>1</v>
      </c>
      <c r="T2">
        <f t="shared" si="0"/>
        <v>3</v>
      </c>
    </row>
    <row r="3" spans="1:20" x14ac:dyDescent="0.25">
      <c r="A3" s="26" t="s">
        <v>2380</v>
      </c>
      <c r="B3" s="26" t="s">
        <v>2383</v>
      </c>
      <c r="C3" s="26" t="s">
        <v>2380</v>
      </c>
      <c r="D3" s="26" t="s">
        <v>2383</v>
      </c>
      <c r="E3" s="26" t="s">
        <v>2383</v>
      </c>
      <c r="F3" s="26" t="s">
        <v>2376</v>
      </c>
      <c r="G3" s="26" t="s">
        <v>2383</v>
      </c>
      <c r="H3" s="26" t="s">
        <v>2378</v>
      </c>
      <c r="I3" s="26" t="s">
        <v>2383</v>
      </c>
      <c r="K3">
        <v>2</v>
      </c>
      <c r="L3">
        <f>COUNTIF(A:A,"*2*")</f>
        <v>1</v>
      </c>
      <c r="M3">
        <f t="shared" ref="M3:T3" si="1">COUNTIF(B:B,"*2*")</f>
        <v>7</v>
      </c>
      <c r="N3">
        <f t="shared" si="1"/>
        <v>5</v>
      </c>
      <c r="O3">
        <f t="shared" si="1"/>
        <v>175</v>
      </c>
      <c r="P3">
        <f t="shared" si="1"/>
        <v>5</v>
      </c>
      <c r="Q3">
        <f t="shared" si="1"/>
        <v>4</v>
      </c>
      <c r="R3">
        <f t="shared" si="1"/>
        <v>12</v>
      </c>
      <c r="S3">
        <f t="shared" si="1"/>
        <v>11</v>
      </c>
      <c r="T3">
        <f t="shared" si="1"/>
        <v>9</v>
      </c>
    </row>
    <row r="4" spans="1:20" x14ac:dyDescent="0.25">
      <c r="A4" s="26" t="s">
        <v>2383</v>
      </c>
      <c r="B4" s="26" t="s">
        <v>2383</v>
      </c>
      <c r="C4" s="26" t="s">
        <v>2383</v>
      </c>
      <c r="D4" s="26" t="s">
        <v>2376</v>
      </c>
      <c r="E4" s="26" t="s">
        <v>2383</v>
      </c>
      <c r="F4" s="26" t="s">
        <v>2383</v>
      </c>
      <c r="G4" s="26" t="s">
        <v>2383</v>
      </c>
      <c r="H4" s="26" t="s">
        <v>2376</v>
      </c>
      <c r="I4" s="26" t="s">
        <v>2383</v>
      </c>
      <c r="K4">
        <v>3</v>
      </c>
      <c r="L4">
        <f>COUNTIF(A:A,"*3*")</f>
        <v>18</v>
      </c>
      <c r="M4">
        <f t="shared" ref="M4:T4" si="2">COUNTIF(B:B,"*3*")</f>
        <v>52</v>
      </c>
      <c r="N4">
        <f t="shared" si="2"/>
        <v>44</v>
      </c>
      <c r="O4">
        <f t="shared" si="2"/>
        <v>113</v>
      </c>
      <c r="P4">
        <f t="shared" si="2"/>
        <v>68</v>
      </c>
      <c r="Q4">
        <f t="shared" si="2"/>
        <v>12</v>
      </c>
      <c r="R4">
        <f t="shared" si="2"/>
        <v>65</v>
      </c>
      <c r="S4">
        <f t="shared" si="2"/>
        <v>32</v>
      </c>
      <c r="T4">
        <f t="shared" si="2"/>
        <v>16</v>
      </c>
    </row>
    <row r="5" spans="1:20" x14ac:dyDescent="0.25">
      <c r="A5" s="26" t="s">
        <v>2383</v>
      </c>
      <c r="B5" s="26" t="s">
        <v>2383</v>
      </c>
      <c r="C5" s="26" t="s">
        <v>2380</v>
      </c>
      <c r="D5" s="26" t="s">
        <v>2383</v>
      </c>
      <c r="E5" s="26" t="s">
        <v>2383</v>
      </c>
      <c r="F5" s="26" t="s">
        <v>2380</v>
      </c>
      <c r="G5" s="26" t="s">
        <v>2383</v>
      </c>
      <c r="H5" s="26" t="s">
        <v>2383</v>
      </c>
      <c r="I5" s="26" t="s">
        <v>2383</v>
      </c>
      <c r="K5">
        <v>4</v>
      </c>
      <c r="L5">
        <f>COUNTIF(A:A,"*4*")</f>
        <v>15</v>
      </c>
      <c r="M5">
        <f t="shared" ref="M5:T5" si="3">COUNTIF(B:B,"*4*")</f>
        <v>88</v>
      </c>
      <c r="N5">
        <f t="shared" si="3"/>
        <v>31</v>
      </c>
      <c r="O5">
        <f t="shared" si="3"/>
        <v>63</v>
      </c>
      <c r="P5">
        <f t="shared" si="3"/>
        <v>49</v>
      </c>
      <c r="Q5">
        <f t="shared" si="3"/>
        <v>4</v>
      </c>
      <c r="R5">
        <f t="shared" si="3"/>
        <v>65</v>
      </c>
      <c r="S5">
        <f t="shared" si="3"/>
        <v>3</v>
      </c>
      <c r="T5">
        <f t="shared" si="3"/>
        <v>26</v>
      </c>
    </row>
    <row r="6" spans="1:20" x14ac:dyDescent="0.25">
      <c r="A6" s="26" t="s">
        <v>2380</v>
      </c>
      <c r="B6" s="26" t="s">
        <v>2380</v>
      </c>
      <c r="C6" s="26" t="s">
        <v>2383</v>
      </c>
      <c r="D6" s="26" t="s">
        <v>2383</v>
      </c>
      <c r="E6" s="26" t="s">
        <v>2383</v>
      </c>
      <c r="F6" s="26" t="s">
        <v>2380</v>
      </c>
      <c r="G6" s="26" t="s">
        <v>2383</v>
      </c>
      <c r="H6" s="26" t="s">
        <v>2380</v>
      </c>
      <c r="I6" s="26" t="s">
        <v>2378</v>
      </c>
    </row>
    <row r="7" spans="1:20" x14ac:dyDescent="0.25">
      <c r="A7" s="26" t="s">
        <v>2383</v>
      </c>
      <c r="B7" s="26" t="s">
        <v>2380</v>
      </c>
      <c r="C7" s="26" t="s">
        <v>2378</v>
      </c>
      <c r="D7" s="26" t="s">
        <v>2383</v>
      </c>
      <c r="E7" s="26" t="s">
        <v>2383</v>
      </c>
      <c r="F7" s="26" t="s">
        <v>2378</v>
      </c>
      <c r="G7" s="26" t="s">
        <v>2383</v>
      </c>
      <c r="H7" s="26" t="s">
        <v>2380</v>
      </c>
      <c r="I7" s="26" t="s">
        <v>2383</v>
      </c>
    </row>
    <row r="8" spans="1:20" x14ac:dyDescent="0.25">
      <c r="A8" s="26" t="s">
        <v>2383</v>
      </c>
      <c r="B8" s="26" t="s">
        <v>2383</v>
      </c>
      <c r="C8" s="26" t="s">
        <v>2380</v>
      </c>
      <c r="D8" s="26" t="s">
        <v>2383</v>
      </c>
      <c r="E8" s="26" t="s">
        <v>2380</v>
      </c>
      <c r="F8" s="26" t="s">
        <v>2380</v>
      </c>
      <c r="G8" s="26" t="s">
        <v>2383</v>
      </c>
      <c r="H8" s="26" t="s">
        <v>2380</v>
      </c>
      <c r="I8" s="26" t="s">
        <v>2376</v>
      </c>
      <c r="L8">
        <v>3</v>
      </c>
      <c r="M8">
        <v>14</v>
      </c>
      <c r="N8">
        <v>12</v>
      </c>
      <c r="O8">
        <v>30</v>
      </c>
      <c r="P8">
        <v>7</v>
      </c>
      <c r="Q8">
        <v>2</v>
      </c>
      <c r="R8">
        <v>11</v>
      </c>
      <c r="S8">
        <v>1</v>
      </c>
      <c r="T8">
        <v>3</v>
      </c>
    </row>
    <row r="9" spans="1:20" x14ac:dyDescent="0.25">
      <c r="A9" s="26" t="s">
        <v>2376</v>
      </c>
      <c r="B9" s="26" t="s">
        <v>2376</v>
      </c>
      <c r="C9" s="26" t="s">
        <v>2380</v>
      </c>
      <c r="D9" s="26" t="s">
        <v>2378</v>
      </c>
      <c r="E9" s="26" t="s">
        <v>2383</v>
      </c>
      <c r="F9" s="26" t="s">
        <v>2376</v>
      </c>
      <c r="G9" s="26" t="s">
        <v>2383</v>
      </c>
      <c r="H9" s="26" t="s">
        <v>2380</v>
      </c>
      <c r="I9" s="26" t="s">
        <v>2383</v>
      </c>
      <c r="L9">
        <v>1</v>
      </c>
      <c r="M9">
        <v>7</v>
      </c>
      <c r="N9">
        <v>5</v>
      </c>
      <c r="O9">
        <v>175</v>
      </c>
      <c r="P9">
        <v>5</v>
      </c>
      <c r="Q9">
        <v>4</v>
      </c>
      <c r="R9">
        <v>12</v>
      </c>
      <c r="S9">
        <v>11</v>
      </c>
      <c r="T9">
        <v>9</v>
      </c>
    </row>
    <row r="10" spans="1:20" x14ac:dyDescent="0.25">
      <c r="A10" s="26" t="s">
        <v>2383</v>
      </c>
      <c r="B10" s="26" t="s">
        <v>2383</v>
      </c>
      <c r="C10" s="26" t="s">
        <v>2380</v>
      </c>
      <c r="D10" s="26" t="s">
        <v>2383</v>
      </c>
      <c r="E10" s="26" t="s">
        <v>2380</v>
      </c>
      <c r="F10" s="26" t="s">
        <v>2380</v>
      </c>
      <c r="G10" s="26" t="s">
        <v>2383</v>
      </c>
      <c r="H10" s="26" t="s">
        <v>2380</v>
      </c>
      <c r="I10" s="26" t="s">
        <v>2383</v>
      </c>
      <c r="L10">
        <v>18</v>
      </c>
      <c r="M10">
        <v>52</v>
      </c>
      <c r="N10">
        <v>44</v>
      </c>
      <c r="O10">
        <v>113</v>
      </c>
      <c r="P10">
        <v>68</v>
      </c>
      <c r="Q10">
        <v>12</v>
      </c>
      <c r="R10">
        <v>65</v>
      </c>
      <c r="S10">
        <v>32</v>
      </c>
      <c r="T10">
        <v>16</v>
      </c>
    </row>
    <row r="11" spans="1:20" x14ac:dyDescent="0.25">
      <c r="A11" s="26" t="s">
        <v>2383</v>
      </c>
      <c r="B11" s="26" t="s">
        <v>2383</v>
      </c>
      <c r="C11" s="26" t="s">
        <v>2383</v>
      </c>
      <c r="D11" s="26" t="s">
        <v>2380</v>
      </c>
      <c r="E11" s="26" t="s">
        <v>2383</v>
      </c>
      <c r="F11" s="26" t="s">
        <v>2383</v>
      </c>
      <c r="G11" s="26" t="s">
        <v>2376</v>
      </c>
      <c r="H11" s="26" t="s">
        <v>2380</v>
      </c>
      <c r="I11" s="26" t="s">
        <v>2383</v>
      </c>
      <c r="L11">
        <v>15</v>
      </c>
      <c r="M11">
        <v>88</v>
      </c>
      <c r="N11">
        <v>31</v>
      </c>
      <c r="O11">
        <v>63</v>
      </c>
      <c r="P11">
        <v>49</v>
      </c>
      <c r="Q11">
        <v>4</v>
      </c>
      <c r="R11">
        <v>65</v>
      </c>
      <c r="S11">
        <v>3</v>
      </c>
      <c r="T11">
        <v>26</v>
      </c>
    </row>
    <row r="12" spans="1:20" x14ac:dyDescent="0.25">
      <c r="A12" s="26" t="s">
        <v>2383</v>
      </c>
      <c r="B12" s="26" t="s">
        <v>2383</v>
      </c>
      <c r="C12" s="26" t="s">
        <v>2376</v>
      </c>
      <c r="D12" s="26" t="s">
        <v>2378</v>
      </c>
      <c r="E12" s="26" t="s">
        <v>2380</v>
      </c>
      <c r="F12" s="26" t="s">
        <v>2380</v>
      </c>
      <c r="G12" s="26" t="s">
        <v>2383</v>
      </c>
      <c r="H12" s="26" t="s">
        <v>2380</v>
      </c>
      <c r="I12" s="26" t="s">
        <v>2383</v>
      </c>
    </row>
    <row r="13" spans="1:20" x14ac:dyDescent="0.25">
      <c r="A13" s="26" t="s">
        <v>2383</v>
      </c>
      <c r="B13" s="26" t="s">
        <v>2383</v>
      </c>
      <c r="C13" s="26" t="s">
        <v>2380</v>
      </c>
      <c r="D13" s="26" t="s">
        <v>2383</v>
      </c>
      <c r="E13" s="26" t="s">
        <v>2383</v>
      </c>
      <c r="F13" s="26" t="s">
        <v>2380</v>
      </c>
      <c r="G13" s="26" t="s">
        <v>2383</v>
      </c>
      <c r="H13" s="26" t="s">
        <v>2380</v>
      </c>
      <c r="I13" s="26" t="s">
        <v>2383</v>
      </c>
      <c r="L13">
        <v>15</v>
      </c>
      <c r="M13">
        <v>88</v>
      </c>
      <c r="N13">
        <v>31</v>
      </c>
      <c r="O13">
        <v>63</v>
      </c>
      <c r="P13">
        <v>49</v>
      </c>
      <c r="Q13">
        <v>4</v>
      </c>
      <c r="R13">
        <v>65</v>
      </c>
      <c r="S13">
        <v>3</v>
      </c>
      <c r="T13">
        <v>26</v>
      </c>
    </row>
    <row r="14" spans="1:20" x14ac:dyDescent="0.25">
      <c r="A14" s="26" t="s">
        <v>2380</v>
      </c>
      <c r="B14" s="26" t="s">
        <v>2376</v>
      </c>
      <c r="C14" s="26" t="s">
        <v>2383</v>
      </c>
      <c r="D14" s="26" t="s">
        <v>2383</v>
      </c>
      <c r="E14" s="26" t="s">
        <v>2383</v>
      </c>
      <c r="F14" s="26" t="s">
        <v>2380</v>
      </c>
      <c r="G14" s="26" t="s">
        <v>2383</v>
      </c>
      <c r="H14" s="26" t="s">
        <v>2380</v>
      </c>
      <c r="I14" s="26" t="s">
        <v>2380</v>
      </c>
      <c r="L14">
        <v>18</v>
      </c>
      <c r="M14">
        <v>52</v>
      </c>
      <c r="N14">
        <v>44</v>
      </c>
      <c r="O14">
        <v>113</v>
      </c>
      <c r="P14">
        <v>68</v>
      </c>
      <c r="Q14">
        <v>12</v>
      </c>
      <c r="R14">
        <v>65</v>
      </c>
      <c r="S14">
        <v>32</v>
      </c>
      <c r="T14">
        <v>16</v>
      </c>
    </row>
    <row r="15" spans="1:20" x14ac:dyDescent="0.25">
      <c r="A15" s="26" t="s">
        <v>2380</v>
      </c>
      <c r="B15" s="26" t="s">
        <v>2383</v>
      </c>
      <c r="C15" s="26" t="s">
        <v>2376</v>
      </c>
      <c r="D15" s="26" t="s">
        <v>2378</v>
      </c>
      <c r="E15" s="26" t="s">
        <v>2383</v>
      </c>
      <c r="F15" s="26" t="s">
        <v>2380</v>
      </c>
      <c r="G15" s="26" t="s">
        <v>2383</v>
      </c>
      <c r="H15" s="26" t="s">
        <v>2380</v>
      </c>
      <c r="I15" s="26" t="s">
        <v>2383</v>
      </c>
      <c r="L15">
        <v>1</v>
      </c>
      <c r="M15">
        <v>7</v>
      </c>
      <c r="N15">
        <v>5</v>
      </c>
      <c r="O15">
        <v>175</v>
      </c>
      <c r="P15">
        <v>5</v>
      </c>
      <c r="Q15">
        <v>4</v>
      </c>
      <c r="R15">
        <v>12</v>
      </c>
      <c r="S15">
        <v>11</v>
      </c>
      <c r="T15">
        <v>9</v>
      </c>
    </row>
    <row r="16" spans="1:20" x14ac:dyDescent="0.25">
      <c r="A16" s="26" t="s">
        <v>2383</v>
      </c>
      <c r="B16" s="26" t="s">
        <v>2383</v>
      </c>
      <c r="C16" s="4" t="s">
        <v>2378</v>
      </c>
      <c r="D16" s="26" t="s">
        <v>2378</v>
      </c>
      <c r="E16" s="26" t="s">
        <v>2380</v>
      </c>
      <c r="F16" s="26" t="s">
        <v>2378</v>
      </c>
      <c r="G16" s="26" t="s">
        <v>2383</v>
      </c>
      <c r="H16" s="26" t="s">
        <v>2378</v>
      </c>
      <c r="I16" s="26" t="s">
        <v>2383</v>
      </c>
      <c r="L16">
        <v>3</v>
      </c>
      <c r="M16">
        <v>14</v>
      </c>
      <c r="N16">
        <v>12</v>
      </c>
      <c r="O16">
        <v>30</v>
      </c>
      <c r="P16">
        <v>7</v>
      </c>
      <c r="Q16">
        <v>2</v>
      </c>
      <c r="R16">
        <v>11</v>
      </c>
      <c r="S16">
        <v>1</v>
      </c>
      <c r="T16">
        <v>3</v>
      </c>
    </row>
    <row r="17" spans="1:9" x14ac:dyDescent="0.25">
      <c r="A17" s="26" t="s">
        <v>2383</v>
      </c>
      <c r="B17" s="26" t="s">
        <v>2383</v>
      </c>
      <c r="C17" s="26" t="s">
        <v>2380</v>
      </c>
      <c r="D17" s="26" t="s">
        <v>2380</v>
      </c>
      <c r="E17" s="26" t="s">
        <v>2383</v>
      </c>
      <c r="F17" s="26" t="s">
        <v>2378</v>
      </c>
      <c r="G17" s="26" t="s">
        <v>2380</v>
      </c>
      <c r="H17" s="26" t="s">
        <v>2378</v>
      </c>
      <c r="I17" s="26" t="s">
        <v>2383</v>
      </c>
    </row>
    <row r="18" spans="1:9" x14ac:dyDescent="0.25">
      <c r="A18" s="26" t="s">
        <v>2383</v>
      </c>
      <c r="B18" s="26" t="s">
        <v>2383</v>
      </c>
      <c r="C18" s="26" t="s">
        <v>2376</v>
      </c>
      <c r="D18" s="26" t="s">
        <v>2378</v>
      </c>
      <c r="E18" s="26" t="s">
        <v>2383</v>
      </c>
      <c r="F18" s="26" t="s">
        <v>2378</v>
      </c>
      <c r="G18" s="26" t="s">
        <v>2383</v>
      </c>
      <c r="H18" s="26" t="s">
        <v>2380</v>
      </c>
      <c r="I18" s="26" t="s">
        <v>2383</v>
      </c>
    </row>
    <row r="19" spans="1:9" x14ac:dyDescent="0.25">
      <c r="A19" s="26" t="s">
        <v>2380</v>
      </c>
      <c r="B19" s="26" t="s">
        <v>2383</v>
      </c>
      <c r="C19" s="26" t="s">
        <v>2378</v>
      </c>
      <c r="D19" s="26" t="s">
        <v>2378</v>
      </c>
      <c r="E19" s="26" t="s">
        <v>2383</v>
      </c>
      <c r="F19" s="26" t="s">
        <v>2380</v>
      </c>
      <c r="G19" s="26" t="s">
        <v>2383</v>
      </c>
      <c r="H19" s="26" t="s">
        <v>2380</v>
      </c>
      <c r="I19" s="26" t="s">
        <v>2383</v>
      </c>
    </row>
    <row r="20" spans="1:9" x14ac:dyDescent="0.25">
      <c r="A20" s="26" t="s">
        <v>2376</v>
      </c>
      <c r="B20" s="26" t="s">
        <v>2383</v>
      </c>
      <c r="C20" s="26" t="s">
        <v>2380</v>
      </c>
      <c r="D20" s="26" t="s">
        <v>2378</v>
      </c>
      <c r="E20" s="26" t="s">
        <v>2383</v>
      </c>
      <c r="F20" s="26" t="s">
        <v>2380</v>
      </c>
      <c r="G20" s="26" t="s">
        <v>2383</v>
      </c>
      <c r="H20" s="26" t="s">
        <v>2380</v>
      </c>
      <c r="I20" s="26" t="s">
        <v>2383</v>
      </c>
    </row>
    <row r="21" spans="1:9" x14ac:dyDescent="0.25">
      <c r="A21" s="26" t="s">
        <v>2380</v>
      </c>
      <c r="B21" s="26" t="s">
        <v>2383</v>
      </c>
      <c r="C21" s="26" t="s">
        <v>2380</v>
      </c>
      <c r="D21" s="26" t="s">
        <v>2378</v>
      </c>
      <c r="E21" s="26" t="s">
        <v>2380</v>
      </c>
      <c r="F21" s="26" t="s">
        <v>2380</v>
      </c>
      <c r="G21" s="26" t="s">
        <v>2380</v>
      </c>
      <c r="H21" s="26" t="s">
        <v>2380</v>
      </c>
      <c r="I21" s="26" t="s">
        <v>2380</v>
      </c>
    </row>
    <row r="22" spans="1:9" x14ac:dyDescent="0.25">
      <c r="A22" s="26" t="s">
        <v>2380</v>
      </c>
      <c r="B22" s="26" t="s">
        <v>2383</v>
      </c>
      <c r="C22" s="26" t="s">
        <v>2380</v>
      </c>
      <c r="D22" s="26" t="s">
        <v>2380</v>
      </c>
      <c r="E22" s="26" t="s">
        <v>2376</v>
      </c>
      <c r="F22" s="26" t="s">
        <v>2383</v>
      </c>
      <c r="G22" s="26" t="s">
        <v>2376</v>
      </c>
      <c r="H22" s="26" t="s">
        <v>2383</v>
      </c>
      <c r="I22" s="26" t="s">
        <v>2380</v>
      </c>
    </row>
    <row r="23" spans="1:9" x14ac:dyDescent="0.25">
      <c r="A23" s="26" t="s">
        <v>2380</v>
      </c>
      <c r="B23" s="26" t="s">
        <v>2383</v>
      </c>
      <c r="C23" s="26" t="s">
        <v>2383</v>
      </c>
      <c r="D23" s="26" t="s">
        <v>2378</v>
      </c>
      <c r="E23" s="26" t="s">
        <v>2380</v>
      </c>
      <c r="G23" s="26" t="s">
        <v>2380</v>
      </c>
      <c r="H23" s="26" t="s">
        <v>2380</v>
      </c>
      <c r="I23" s="26" t="s">
        <v>2383</v>
      </c>
    </row>
    <row r="24" spans="1:9" x14ac:dyDescent="0.25">
      <c r="A24" s="26" t="s">
        <v>2380</v>
      </c>
      <c r="B24" s="26" t="s">
        <v>2378</v>
      </c>
      <c r="C24" s="26" t="s">
        <v>2383</v>
      </c>
      <c r="D24" s="26" t="s">
        <v>2380</v>
      </c>
      <c r="E24" s="4" t="s">
        <v>2380</v>
      </c>
      <c r="G24" s="26" t="s">
        <v>2376</v>
      </c>
      <c r="H24" s="26" t="s">
        <v>2378</v>
      </c>
      <c r="I24" s="26" t="s">
        <v>2383</v>
      </c>
    </row>
    <row r="25" spans="1:9" x14ac:dyDescent="0.25">
      <c r="A25" s="26" t="s">
        <v>2380</v>
      </c>
      <c r="B25" s="26" t="s">
        <v>2383</v>
      </c>
      <c r="C25" s="26" t="s">
        <v>2380</v>
      </c>
      <c r="D25" s="26" t="s">
        <v>2383</v>
      </c>
      <c r="E25" s="4" t="s">
        <v>2383</v>
      </c>
      <c r="G25" s="26" t="s">
        <v>2383</v>
      </c>
      <c r="H25" s="26" t="s">
        <v>2378</v>
      </c>
      <c r="I25" s="26" t="s">
        <v>2380</v>
      </c>
    </row>
    <row r="26" spans="1:9" x14ac:dyDescent="0.25">
      <c r="A26" s="26" t="s">
        <v>2380</v>
      </c>
      <c r="B26" s="26" t="s">
        <v>2380</v>
      </c>
      <c r="C26" s="26" t="s">
        <v>2383</v>
      </c>
      <c r="D26" s="26" t="s">
        <v>2380</v>
      </c>
      <c r="E26" s="4" t="s">
        <v>2380</v>
      </c>
      <c r="G26" s="26" t="s">
        <v>2376</v>
      </c>
      <c r="H26" s="26" t="s">
        <v>2378</v>
      </c>
      <c r="I26" s="26" t="s">
        <v>2383</v>
      </c>
    </row>
    <row r="27" spans="1:9" x14ac:dyDescent="0.25">
      <c r="A27" s="26" t="s">
        <v>2378</v>
      </c>
      <c r="B27" s="26" t="s">
        <v>2383</v>
      </c>
      <c r="C27" s="26" t="s">
        <v>2380</v>
      </c>
      <c r="D27" s="26" t="s">
        <v>2378</v>
      </c>
      <c r="E27" s="26" t="s">
        <v>2380</v>
      </c>
      <c r="G27" s="26" t="s">
        <v>2383</v>
      </c>
      <c r="H27" s="26" t="s">
        <v>2378</v>
      </c>
      <c r="I27" s="26" t="s">
        <v>2383</v>
      </c>
    </row>
    <row r="28" spans="1:9" x14ac:dyDescent="0.25">
      <c r="A28" s="26" t="s">
        <v>2380</v>
      </c>
      <c r="B28" s="26" t="s">
        <v>2383</v>
      </c>
      <c r="C28" s="26" t="s">
        <v>2380</v>
      </c>
      <c r="D28" s="26" t="s">
        <v>2378</v>
      </c>
      <c r="E28" s="26" t="s">
        <v>2383</v>
      </c>
      <c r="G28" s="4" t="s">
        <v>2380</v>
      </c>
      <c r="H28" s="26" t="s">
        <v>2380</v>
      </c>
      <c r="I28" s="26" t="s">
        <v>2376</v>
      </c>
    </row>
    <row r="29" spans="1:9" x14ac:dyDescent="0.25">
      <c r="A29" s="26" t="s">
        <v>2380</v>
      </c>
      <c r="B29" s="26" t="s">
        <v>2383</v>
      </c>
      <c r="C29" s="26" t="s">
        <v>2380</v>
      </c>
      <c r="D29" s="26" t="s">
        <v>2378</v>
      </c>
      <c r="E29" s="26" t="s">
        <v>2383</v>
      </c>
      <c r="G29" s="26" t="s">
        <v>2380</v>
      </c>
      <c r="H29" s="26" t="s">
        <v>2380</v>
      </c>
      <c r="I29" s="26" t="s">
        <v>2383</v>
      </c>
    </row>
    <row r="30" spans="1:9" x14ac:dyDescent="0.25">
      <c r="A30" s="26" t="s">
        <v>2383</v>
      </c>
      <c r="B30" s="26" t="s">
        <v>2380</v>
      </c>
      <c r="C30" s="26" t="s">
        <v>2376</v>
      </c>
      <c r="D30" s="26" t="s">
        <v>2378</v>
      </c>
      <c r="E30" s="26" t="s">
        <v>2380</v>
      </c>
      <c r="G30" s="26" t="s">
        <v>2380</v>
      </c>
      <c r="H30" s="26" t="s">
        <v>2380</v>
      </c>
      <c r="I30" s="26" t="s">
        <v>2380</v>
      </c>
    </row>
    <row r="31" spans="1:9" x14ac:dyDescent="0.25">
      <c r="A31" s="26" t="s">
        <v>2380</v>
      </c>
      <c r="B31" s="26" t="s">
        <v>2383</v>
      </c>
      <c r="C31" s="26" t="s">
        <v>2380</v>
      </c>
      <c r="D31" s="26" t="s">
        <v>2378</v>
      </c>
      <c r="E31" s="26" t="s">
        <v>2380</v>
      </c>
      <c r="G31" s="26" t="s">
        <v>2380</v>
      </c>
      <c r="H31" s="26" t="s">
        <v>2380</v>
      </c>
      <c r="I31" s="26" t="s">
        <v>2383</v>
      </c>
    </row>
    <row r="32" spans="1:9" x14ac:dyDescent="0.25">
      <c r="A32" s="26" t="s">
        <v>2380</v>
      </c>
      <c r="B32" s="26" t="s">
        <v>2376</v>
      </c>
      <c r="C32" s="26" t="s">
        <v>2383</v>
      </c>
      <c r="D32" s="26" t="s">
        <v>2383</v>
      </c>
      <c r="E32" s="26" t="s">
        <v>2380</v>
      </c>
      <c r="G32" s="26" t="s">
        <v>2380</v>
      </c>
      <c r="H32" s="26" t="s">
        <v>2378</v>
      </c>
      <c r="I32" s="26" t="s">
        <v>2383</v>
      </c>
    </row>
    <row r="33" spans="1:9" x14ac:dyDescent="0.25">
      <c r="A33" s="26" t="s">
        <v>2383</v>
      </c>
      <c r="B33" s="26" t="s">
        <v>2383</v>
      </c>
      <c r="C33" s="26" t="s">
        <v>2376</v>
      </c>
      <c r="D33" s="26" t="s">
        <v>2378</v>
      </c>
      <c r="E33" s="26" t="s">
        <v>2380</v>
      </c>
      <c r="G33" s="26" t="s">
        <v>2378</v>
      </c>
      <c r="H33" s="26" t="s">
        <v>2378</v>
      </c>
      <c r="I33" s="26" t="s">
        <v>2378</v>
      </c>
    </row>
    <row r="34" spans="1:9" x14ac:dyDescent="0.25">
      <c r="A34" s="26" t="s">
        <v>2380</v>
      </c>
      <c r="B34" s="4" t="s">
        <v>2383</v>
      </c>
      <c r="C34" s="26" t="s">
        <v>2383</v>
      </c>
      <c r="D34" s="4" t="s">
        <v>2378</v>
      </c>
      <c r="E34" s="26" t="s">
        <v>2380</v>
      </c>
      <c r="G34" s="26" t="s">
        <v>2383</v>
      </c>
      <c r="H34" s="26" t="s">
        <v>2380</v>
      </c>
      <c r="I34" s="26" t="s">
        <v>2380</v>
      </c>
    </row>
    <row r="35" spans="1:9" x14ac:dyDescent="0.25">
      <c r="A35" s="26" t="s">
        <v>2380</v>
      </c>
      <c r="B35" s="4" t="s">
        <v>2380</v>
      </c>
      <c r="C35" s="26" t="s">
        <v>2383</v>
      </c>
      <c r="D35" s="4" t="s">
        <v>2383</v>
      </c>
      <c r="E35" s="26" t="s">
        <v>2380</v>
      </c>
      <c r="G35" s="26" t="s">
        <v>2383</v>
      </c>
      <c r="H35" s="26" t="s">
        <v>2380</v>
      </c>
      <c r="I35" s="26" t="s">
        <v>2380</v>
      </c>
    </row>
    <row r="36" spans="1:9" x14ac:dyDescent="0.25">
      <c r="A36" s="4" t="s">
        <v>2380</v>
      </c>
      <c r="B36" s="26" t="s">
        <v>2376</v>
      </c>
      <c r="C36" s="26" t="s">
        <v>2380</v>
      </c>
      <c r="D36" s="26" t="s">
        <v>2383</v>
      </c>
      <c r="E36" s="26" t="s">
        <v>2383</v>
      </c>
      <c r="G36" s="26" t="s">
        <v>2383</v>
      </c>
      <c r="H36" s="26" t="s">
        <v>2380</v>
      </c>
      <c r="I36" s="26" t="s">
        <v>2378</v>
      </c>
    </row>
    <row r="37" spans="1:9" x14ac:dyDescent="0.25">
      <c r="A37" s="4" t="s">
        <v>2383</v>
      </c>
      <c r="B37" s="26" t="s">
        <v>2380</v>
      </c>
      <c r="C37" s="26" t="s">
        <v>2383</v>
      </c>
      <c r="D37" s="26" t="s">
        <v>2383</v>
      </c>
      <c r="E37" s="26" t="s">
        <v>2380</v>
      </c>
      <c r="G37" s="26" t="s">
        <v>2383</v>
      </c>
      <c r="H37" s="26" t="s">
        <v>2380</v>
      </c>
      <c r="I37" s="26" t="s">
        <v>2378</v>
      </c>
    </row>
    <row r="38" spans="1:9" x14ac:dyDescent="0.25">
      <c r="B38" s="26" t="s">
        <v>2383</v>
      </c>
      <c r="C38" s="26" t="s">
        <v>2380</v>
      </c>
      <c r="D38" s="26" t="s">
        <v>2380</v>
      </c>
      <c r="E38" s="26" t="s">
        <v>2380</v>
      </c>
      <c r="G38" s="26" t="s">
        <v>2383</v>
      </c>
      <c r="H38" s="26" t="s">
        <v>2380</v>
      </c>
      <c r="I38" s="26" t="s">
        <v>2380</v>
      </c>
    </row>
    <row r="39" spans="1:9" x14ac:dyDescent="0.25">
      <c r="B39" s="26" t="s">
        <v>2376</v>
      </c>
      <c r="C39" s="26" t="s">
        <v>2383</v>
      </c>
      <c r="D39" s="26" t="s">
        <v>2378</v>
      </c>
      <c r="E39" s="26" t="s">
        <v>2383</v>
      </c>
      <c r="G39" s="26" t="s">
        <v>2383</v>
      </c>
      <c r="H39" s="26" t="s">
        <v>2380</v>
      </c>
      <c r="I39" s="26" t="s">
        <v>2380</v>
      </c>
    </row>
    <row r="40" spans="1:9" x14ac:dyDescent="0.25">
      <c r="B40" s="26" t="s">
        <v>2383</v>
      </c>
      <c r="C40" s="26" t="s">
        <v>2383</v>
      </c>
      <c r="D40" s="26" t="s">
        <v>2378</v>
      </c>
      <c r="E40" s="26" t="s">
        <v>2380</v>
      </c>
      <c r="G40" s="26" t="s">
        <v>2383</v>
      </c>
      <c r="H40" s="26" t="s">
        <v>2378</v>
      </c>
      <c r="I40" s="26" t="s">
        <v>2383</v>
      </c>
    </row>
    <row r="41" spans="1:9" x14ac:dyDescent="0.25">
      <c r="B41" s="26" t="s">
        <v>2383</v>
      </c>
      <c r="C41" s="26" t="s">
        <v>2380</v>
      </c>
      <c r="D41" s="26" t="s">
        <v>2378</v>
      </c>
      <c r="E41" s="26" t="s">
        <v>2383</v>
      </c>
      <c r="G41" s="26" t="s">
        <v>2383</v>
      </c>
      <c r="H41" s="26" t="s">
        <v>2380</v>
      </c>
      <c r="I41" s="26" t="s">
        <v>2378</v>
      </c>
    </row>
    <row r="42" spans="1:9" x14ac:dyDescent="0.25">
      <c r="B42" s="26" t="s">
        <v>2380</v>
      </c>
      <c r="C42" s="26" t="s">
        <v>2383</v>
      </c>
      <c r="D42" s="26" t="s">
        <v>2380</v>
      </c>
      <c r="E42" s="26" t="s">
        <v>2383</v>
      </c>
      <c r="G42" s="26" t="s">
        <v>2380</v>
      </c>
      <c r="H42" s="26" t="s">
        <v>2383</v>
      </c>
      <c r="I42" s="26" t="s">
        <v>2378</v>
      </c>
    </row>
    <row r="43" spans="1:9" x14ac:dyDescent="0.25">
      <c r="B43" s="26" t="s">
        <v>2383</v>
      </c>
      <c r="C43" s="26" t="s">
        <v>2383</v>
      </c>
      <c r="D43" s="26" t="s">
        <v>2380</v>
      </c>
      <c r="E43" s="26" t="s">
        <v>2383</v>
      </c>
      <c r="G43" s="26" t="s">
        <v>2380</v>
      </c>
      <c r="H43" s="26" t="s">
        <v>2380</v>
      </c>
      <c r="I43" s="26" t="s">
        <v>2378</v>
      </c>
    </row>
    <row r="44" spans="1:9" x14ac:dyDescent="0.25">
      <c r="B44" s="26" t="s">
        <v>2383</v>
      </c>
      <c r="C44" s="26" t="s">
        <v>2383</v>
      </c>
      <c r="D44" s="26" t="s">
        <v>2380</v>
      </c>
      <c r="E44" s="26" t="s">
        <v>2383</v>
      </c>
      <c r="G44" s="26" t="s">
        <v>2380</v>
      </c>
      <c r="H44" s="26" t="s">
        <v>2380</v>
      </c>
      <c r="I44" s="26" t="s">
        <v>2378</v>
      </c>
    </row>
    <row r="45" spans="1:9" x14ac:dyDescent="0.25">
      <c r="B45" s="26" t="s">
        <v>2380</v>
      </c>
      <c r="C45" s="26" t="s">
        <v>2380</v>
      </c>
      <c r="D45" s="26" t="s">
        <v>2380</v>
      </c>
      <c r="E45" s="26" t="s">
        <v>2376</v>
      </c>
      <c r="G45" s="26" t="s">
        <v>2383</v>
      </c>
      <c r="H45" s="26" t="s">
        <v>2380</v>
      </c>
      <c r="I45" s="26" t="s">
        <v>2378</v>
      </c>
    </row>
    <row r="46" spans="1:9" x14ac:dyDescent="0.25">
      <c r="B46" s="26" t="s">
        <v>2383</v>
      </c>
      <c r="C46" s="26" t="s">
        <v>2383</v>
      </c>
      <c r="D46" s="26" t="s">
        <v>2380</v>
      </c>
      <c r="E46" s="26" t="s">
        <v>2380</v>
      </c>
      <c r="G46" s="26" t="s">
        <v>2380</v>
      </c>
      <c r="H46" s="26" t="s">
        <v>2380</v>
      </c>
      <c r="I46" s="26" t="s">
        <v>2380</v>
      </c>
    </row>
    <row r="47" spans="1:9" x14ac:dyDescent="0.25">
      <c r="B47" s="26" t="s">
        <v>2383</v>
      </c>
      <c r="C47" s="26" t="s">
        <v>2383</v>
      </c>
      <c r="D47" s="26" t="s">
        <v>2378</v>
      </c>
      <c r="E47" s="26" t="s">
        <v>2380</v>
      </c>
      <c r="G47" s="26" t="s">
        <v>2380</v>
      </c>
      <c r="H47" s="26" t="s">
        <v>2378</v>
      </c>
      <c r="I47" s="26" t="s">
        <v>2380</v>
      </c>
    </row>
    <row r="48" spans="1:9" x14ac:dyDescent="0.25">
      <c r="B48" s="26" t="s">
        <v>2380</v>
      </c>
      <c r="C48" s="26" t="s">
        <v>2383</v>
      </c>
      <c r="D48" s="26" t="s">
        <v>2378</v>
      </c>
      <c r="E48" s="26" t="s">
        <v>2380</v>
      </c>
      <c r="G48" s="26" t="s">
        <v>2378</v>
      </c>
      <c r="I48" s="26" t="s">
        <v>2380</v>
      </c>
    </row>
    <row r="49" spans="2:9" x14ac:dyDescent="0.25">
      <c r="B49" s="26" t="s">
        <v>2378</v>
      </c>
      <c r="C49" s="26" t="s">
        <v>2383</v>
      </c>
      <c r="D49" s="26" t="s">
        <v>2380</v>
      </c>
      <c r="E49" s="26" t="s">
        <v>2383</v>
      </c>
      <c r="G49" s="26" t="s">
        <v>2380</v>
      </c>
      <c r="I49" s="26" t="s">
        <v>2380</v>
      </c>
    </row>
    <row r="50" spans="2:9" x14ac:dyDescent="0.25">
      <c r="B50" s="26" t="s">
        <v>2380</v>
      </c>
      <c r="C50" s="26" t="s">
        <v>2380</v>
      </c>
      <c r="D50" s="26" t="s">
        <v>2378</v>
      </c>
      <c r="E50" s="26" t="s">
        <v>2383</v>
      </c>
      <c r="G50" s="26" t="s">
        <v>2383</v>
      </c>
      <c r="I50" s="26" t="s">
        <v>2380</v>
      </c>
    </row>
    <row r="51" spans="2:9" x14ac:dyDescent="0.25">
      <c r="B51" s="26" t="s">
        <v>2383</v>
      </c>
      <c r="C51" s="26" t="s">
        <v>2380</v>
      </c>
      <c r="D51" s="26" t="s">
        <v>2380</v>
      </c>
      <c r="E51" s="26" t="s">
        <v>2383</v>
      </c>
      <c r="G51" s="26" t="s">
        <v>2383</v>
      </c>
      <c r="I51" s="26" t="s">
        <v>2376</v>
      </c>
    </row>
    <row r="52" spans="2:9" x14ac:dyDescent="0.25">
      <c r="B52" s="26" t="s">
        <v>2383</v>
      </c>
      <c r="C52" s="26" t="s">
        <v>2376</v>
      </c>
      <c r="D52" s="26" t="s">
        <v>2378</v>
      </c>
      <c r="E52" s="26" t="s">
        <v>2383</v>
      </c>
      <c r="G52" s="26" t="s">
        <v>2380</v>
      </c>
      <c r="I52" s="26" t="s">
        <v>2380</v>
      </c>
    </row>
    <row r="53" spans="2:9" x14ac:dyDescent="0.25">
      <c r="B53" s="26" t="s">
        <v>2376</v>
      </c>
      <c r="C53" s="26" t="s">
        <v>2376</v>
      </c>
      <c r="D53" s="26" t="s">
        <v>2378</v>
      </c>
      <c r="E53" s="26" t="s">
        <v>2380</v>
      </c>
      <c r="G53" s="26" t="s">
        <v>2383</v>
      </c>
      <c r="I53" s="26" t="s">
        <v>2383</v>
      </c>
    </row>
    <row r="54" spans="2:9" x14ac:dyDescent="0.25">
      <c r="B54" s="26" t="s">
        <v>2383</v>
      </c>
      <c r="C54" s="26" t="s">
        <v>2380</v>
      </c>
      <c r="D54" s="26" t="s">
        <v>2378</v>
      </c>
      <c r="E54" s="26" t="s">
        <v>2380</v>
      </c>
      <c r="G54" s="26" t="s">
        <v>2383</v>
      </c>
      <c r="I54" s="4" t="s">
        <v>2383</v>
      </c>
    </row>
    <row r="55" spans="2:9" x14ac:dyDescent="0.25">
      <c r="B55" s="26" t="s">
        <v>2383</v>
      </c>
      <c r="C55" s="26" t="s">
        <v>2376</v>
      </c>
      <c r="D55" s="26" t="s">
        <v>2383</v>
      </c>
      <c r="E55" s="26" t="s">
        <v>2383</v>
      </c>
      <c r="G55" s="26" t="s">
        <v>2383</v>
      </c>
    </row>
    <row r="56" spans="2:9" x14ac:dyDescent="0.25">
      <c r="B56" s="26" t="s">
        <v>2383</v>
      </c>
      <c r="C56" s="26" t="s">
        <v>2383</v>
      </c>
      <c r="D56" s="26" t="s">
        <v>2378</v>
      </c>
      <c r="E56" s="26" t="s">
        <v>2383</v>
      </c>
      <c r="G56" s="26" t="s">
        <v>2376</v>
      </c>
    </row>
    <row r="57" spans="2:9" x14ac:dyDescent="0.25">
      <c r="B57" s="26" t="s">
        <v>2383</v>
      </c>
      <c r="C57" s="26" t="s">
        <v>2380</v>
      </c>
      <c r="D57" s="26" t="s">
        <v>2380</v>
      </c>
      <c r="E57" s="26" t="s">
        <v>2380</v>
      </c>
      <c r="G57" s="26" t="s">
        <v>2383</v>
      </c>
    </row>
    <row r="58" spans="2:9" x14ac:dyDescent="0.25">
      <c r="B58" s="26" t="s">
        <v>2380</v>
      </c>
      <c r="C58" s="26" t="s">
        <v>2383</v>
      </c>
      <c r="D58" s="26" t="s">
        <v>2380</v>
      </c>
      <c r="E58" s="26" t="s">
        <v>2383</v>
      </c>
      <c r="G58" s="26" t="s">
        <v>2383</v>
      </c>
    </row>
    <row r="59" spans="2:9" x14ac:dyDescent="0.25">
      <c r="B59" s="26" t="s">
        <v>2383</v>
      </c>
      <c r="C59" s="26" t="s">
        <v>2376</v>
      </c>
      <c r="D59" s="26" t="s">
        <v>2378</v>
      </c>
      <c r="E59" s="26" t="s">
        <v>2383</v>
      </c>
      <c r="G59" s="26" t="s">
        <v>2383</v>
      </c>
    </row>
    <row r="60" spans="2:9" x14ac:dyDescent="0.25">
      <c r="B60" s="26" t="s">
        <v>2383</v>
      </c>
      <c r="C60" s="26" t="s">
        <v>2383</v>
      </c>
      <c r="D60" s="26" t="s">
        <v>2378</v>
      </c>
      <c r="E60" s="26" t="s">
        <v>2383</v>
      </c>
      <c r="G60" s="26" t="s">
        <v>2380</v>
      </c>
    </row>
    <row r="61" spans="2:9" x14ac:dyDescent="0.25">
      <c r="B61" s="26" t="s">
        <v>2383</v>
      </c>
      <c r="C61" s="26" t="s">
        <v>2380</v>
      </c>
      <c r="D61" s="26" t="s">
        <v>2380</v>
      </c>
      <c r="E61" s="26" t="s">
        <v>2383</v>
      </c>
      <c r="G61" s="26" t="s">
        <v>2383</v>
      </c>
    </row>
    <row r="62" spans="2:9" x14ac:dyDescent="0.25">
      <c r="B62" s="26" t="s">
        <v>2380</v>
      </c>
      <c r="C62" s="26" t="s">
        <v>2383</v>
      </c>
      <c r="D62" s="26" t="s">
        <v>2378</v>
      </c>
      <c r="E62" s="26" t="s">
        <v>2383</v>
      </c>
      <c r="G62" s="26" t="s">
        <v>2383</v>
      </c>
    </row>
    <row r="63" spans="2:9" x14ac:dyDescent="0.25">
      <c r="B63" s="26" t="s">
        <v>2383</v>
      </c>
      <c r="C63" s="26" t="s">
        <v>2380</v>
      </c>
      <c r="D63" s="26" t="s">
        <v>2378</v>
      </c>
      <c r="E63" s="26" t="s">
        <v>2383</v>
      </c>
      <c r="G63" s="26" t="s">
        <v>2383</v>
      </c>
    </row>
    <row r="64" spans="2:9" x14ac:dyDescent="0.25">
      <c r="B64" s="26" t="s">
        <v>2383</v>
      </c>
      <c r="C64" s="26" t="s">
        <v>2380</v>
      </c>
      <c r="D64" s="26" t="s">
        <v>2383</v>
      </c>
      <c r="E64" s="26" t="s">
        <v>2383</v>
      </c>
      <c r="G64" s="26" t="s">
        <v>2376</v>
      </c>
    </row>
    <row r="65" spans="2:7" x14ac:dyDescent="0.25">
      <c r="B65" s="26" t="s">
        <v>2383</v>
      </c>
      <c r="C65" s="26" t="s">
        <v>2383</v>
      </c>
      <c r="D65" s="26" t="s">
        <v>2383</v>
      </c>
      <c r="E65" s="26" t="s">
        <v>2380</v>
      </c>
      <c r="G65" s="26" t="s">
        <v>2380</v>
      </c>
    </row>
    <row r="66" spans="2:7" x14ac:dyDescent="0.25">
      <c r="B66" s="26" t="s">
        <v>2383</v>
      </c>
      <c r="C66" s="26" t="s">
        <v>2380</v>
      </c>
      <c r="D66" s="26" t="s">
        <v>2378</v>
      </c>
      <c r="E66" s="26" t="s">
        <v>2383</v>
      </c>
      <c r="G66" s="26" t="s">
        <v>2383</v>
      </c>
    </row>
    <row r="67" spans="2:7" x14ac:dyDescent="0.25">
      <c r="B67" s="26" t="s">
        <v>2383</v>
      </c>
      <c r="C67" s="26" t="s">
        <v>2376</v>
      </c>
      <c r="D67" s="26" t="s">
        <v>2378</v>
      </c>
      <c r="E67" s="26" t="s">
        <v>2383</v>
      </c>
      <c r="G67" s="26" t="s">
        <v>2383</v>
      </c>
    </row>
    <row r="68" spans="2:7" x14ac:dyDescent="0.25">
      <c r="B68" s="26" t="s">
        <v>2383</v>
      </c>
      <c r="C68" s="26" t="s">
        <v>2383</v>
      </c>
      <c r="D68" s="26" t="s">
        <v>2383</v>
      </c>
      <c r="E68" s="26" t="s">
        <v>2380</v>
      </c>
      <c r="G68" s="26" t="s">
        <v>2383</v>
      </c>
    </row>
    <row r="69" spans="2:7" x14ac:dyDescent="0.25">
      <c r="B69" s="26" t="s">
        <v>2383</v>
      </c>
      <c r="C69" s="26" t="s">
        <v>2380</v>
      </c>
      <c r="D69" s="26" t="s">
        <v>2383</v>
      </c>
      <c r="E69" s="26" t="s">
        <v>2380</v>
      </c>
      <c r="G69" s="26" t="s">
        <v>2383</v>
      </c>
    </row>
    <row r="70" spans="2:7" x14ac:dyDescent="0.25">
      <c r="B70" s="26" t="s">
        <v>2383</v>
      </c>
      <c r="C70" s="26" t="s">
        <v>2383</v>
      </c>
      <c r="D70" s="26" t="s">
        <v>2380</v>
      </c>
      <c r="E70" s="26" t="s">
        <v>2380</v>
      </c>
      <c r="G70" s="26" t="s">
        <v>2380</v>
      </c>
    </row>
    <row r="71" spans="2:7" x14ac:dyDescent="0.25">
      <c r="B71" s="26" t="s">
        <v>2383</v>
      </c>
      <c r="C71" s="26" t="s">
        <v>2380</v>
      </c>
      <c r="D71" s="26" t="s">
        <v>2378</v>
      </c>
      <c r="E71" s="26" t="s">
        <v>2376</v>
      </c>
      <c r="G71" s="26" t="s">
        <v>2380</v>
      </c>
    </row>
    <row r="72" spans="2:7" x14ac:dyDescent="0.25">
      <c r="B72" s="26" t="s">
        <v>2383</v>
      </c>
      <c r="C72" s="26" t="s">
        <v>2383</v>
      </c>
      <c r="D72" s="26" t="s">
        <v>2378</v>
      </c>
      <c r="E72" s="26" t="s">
        <v>2378</v>
      </c>
      <c r="G72" s="26" t="s">
        <v>2383</v>
      </c>
    </row>
    <row r="73" spans="2:7" x14ac:dyDescent="0.25">
      <c r="B73" s="26" t="s">
        <v>2380</v>
      </c>
      <c r="C73" s="26" t="s">
        <v>2380</v>
      </c>
      <c r="D73" s="26" t="s">
        <v>2383</v>
      </c>
      <c r="E73" s="26" t="s">
        <v>2380</v>
      </c>
      <c r="G73" s="26" t="s">
        <v>2376</v>
      </c>
    </row>
    <row r="74" spans="2:7" x14ac:dyDescent="0.25">
      <c r="B74" s="26" t="s">
        <v>2380</v>
      </c>
      <c r="C74" s="26" t="s">
        <v>2380</v>
      </c>
      <c r="D74" s="26" t="s">
        <v>2380</v>
      </c>
      <c r="E74" s="26" t="s">
        <v>2380</v>
      </c>
      <c r="G74" s="26" t="s">
        <v>2383</v>
      </c>
    </row>
    <row r="75" spans="2:7" x14ac:dyDescent="0.25">
      <c r="B75" s="26" t="s">
        <v>2383</v>
      </c>
      <c r="C75" s="26" t="s">
        <v>2376</v>
      </c>
      <c r="D75" s="26" t="s">
        <v>2380</v>
      </c>
      <c r="E75" s="26" t="s">
        <v>2380</v>
      </c>
      <c r="G75" s="26" t="s">
        <v>2380</v>
      </c>
    </row>
    <row r="76" spans="2:7" x14ac:dyDescent="0.25">
      <c r="B76" s="26" t="s">
        <v>2383</v>
      </c>
      <c r="C76" s="26" t="s">
        <v>2378</v>
      </c>
      <c r="D76" s="26" t="s">
        <v>2380</v>
      </c>
      <c r="E76" s="26" t="s">
        <v>2380</v>
      </c>
      <c r="G76" s="26" t="s">
        <v>2383</v>
      </c>
    </row>
    <row r="77" spans="2:7" x14ac:dyDescent="0.25">
      <c r="B77" s="26" t="s">
        <v>2383</v>
      </c>
      <c r="C77" s="26" t="s">
        <v>2380</v>
      </c>
      <c r="D77" s="26" t="s">
        <v>2380</v>
      </c>
      <c r="E77" s="26" t="s">
        <v>2380</v>
      </c>
      <c r="G77" s="26" t="s">
        <v>2383</v>
      </c>
    </row>
    <row r="78" spans="2:7" x14ac:dyDescent="0.25">
      <c r="B78" s="26" t="s">
        <v>2380</v>
      </c>
      <c r="C78" s="26" t="s">
        <v>2380</v>
      </c>
      <c r="D78" s="26" t="s">
        <v>2380</v>
      </c>
      <c r="E78" s="26" t="s">
        <v>2380</v>
      </c>
      <c r="G78" s="26" t="s">
        <v>2380</v>
      </c>
    </row>
    <row r="79" spans="2:7" x14ac:dyDescent="0.25">
      <c r="B79" s="26" t="s">
        <v>2383</v>
      </c>
      <c r="C79" s="26" t="s">
        <v>2376</v>
      </c>
      <c r="D79" s="26" t="s">
        <v>2380</v>
      </c>
      <c r="E79" s="26" t="s">
        <v>2380</v>
      </c>
      <c r="G79" s="26" t="s">
        <v>2383</v>
      </c>
    </row>
    <row r="80" spans="2:7" x14ac:dyDescent="0.25">
      <c r="B80" s="26" t="s">
        <v>2383</v>
      </c>
      <c r="C80" s="26" t="s">
        <v>2380</v>
      </c>
      <c r="D80" s="26" t="s">
        <v>2380</v>
      </c>
      <c r="E80" s="26" t="s">
        <v>2376</v>
      </c>
      <c r="G80" s="26" t="s">
        <v>2383</v>
      </c>
    </row>
    <row r="81" spans="2:7" x14ac:dyDescent="0.25">
      <c r="B81" s="26" t="s">
        <v>2383</v>
      </c>
      <c r="C81" s="26" t="s">
        <v>2378</v>
      </c>
      <c r="D81" s="26" t="s">
        <v>2383</v>
      </c>
      <c r="E81" s="26" t="s">
        <v>2380</v>
      </c>
      <c r="G81" s="26" t="s">
        <v>2380</v>
      </c>
    </row>
    <row r="82" spans="2:7" x14ac:dyDescent="0.25">
      <c r="B82" s="26" t="s">
        <v>2383</v>
      </c>
      <c r="C82" s="26" t="s">
        <v>2380</v>
      </c>
      <c r="D82" s="26" t="s">
        <v>2380</v>
      </c>
      <c r="E82" s="26" t="s">
        <v>2380</v>
      </c>
      <c r="G82" s="26" t="s">
        <v>2376</v>
      </c>
    </row>
    <row r="83" spans="2:7" x14ac:dyDescent="0.25">
      <c r="B83" s="26" t="s">
        <v>2383</v>
      </c>
      <c r="C83" s="26" t="s">
        <v>2380</v>
      </c>
      <c r="D83" s="26" t="s">
        <v>2378</v>
      </c>
      <c r="E83" s="26" t="s">
        <v>2380</v>
      </c>
      <c r="G83" s="26" t="s">
        <v>2383</v>
      </c>
    </row>
    <row r="84" spans="2:7" x14ac:dyDescent="0.25">
      <c r="B84" s="26" t="s">
        <v>2376</v>
      </c>
      <c r="C84" s="26" t="s">
        <v>2383</v>
      </c>
      <c r="D84" s="26" t="s">
        <v>2378</v>
      </c>
      <c r="E84" s="26" t="s">
        <v>2380</v>
      </c>
      <c r="G84" s="26" t="s">
        <v>2380</v>
      </c>
    </row>
    <row r="85" spans="2:7" x14ac:dyDescent="0.25">
      <c r="B85" s="26" t="s">
        <v>2383</v>
      </c>
      <c r="C85" s="26" t="s">
        <v>2383</v>
      </c>
      <c r="D85" s="26" t="s">
        <v>2383</v>
      </c>
      <c r="E85" s="26" t="s">
        <v>2380</v>
      </c>
      <c r="G85" s="26" t="s">
        <v>2383</v>
      </c>
    </row>
    <row r="86" spans="2:7" x14ac:dyDescent="0.25">
      <c r="B86" s="26" t="s">
        <v>2383</v>
      </c>
      <c r="C86" s="26" t="s">
        <v>2380</v>
      </c>
      <c r="D86" s="26" t="s">
        <v>2380</v>
      </c>
      <c r="E86" s="26" t="s">
        <v>2380</v>
      </c>
      <c r="G86" s="26" t="s">
        <v>2380</v>
      </c>
    </row>
    <row r="87" spans="2:7" x14ac:dyDescent="0.25">
      <c r="B87" s="26" t="s">
        <v>2380</v>
      </c>
      <c r="C87" s="26" t="s">
        <v>2380</v>
      </c>
      <c r="D87" s="26" t="s">
        <v>2380</v>
      </c>
      <c r="E87" s="26" t="s">
        <v>2380</v>
      </c>
      <c r="G87" s="26" t="s">
        <v>2380</v>
      </c>
    </row>
    <row r="88" spans="2:7" x14ac:dyDescent="0.25">
      <c r="B88" s="26" t="s">
        <v>2380</v>
      </c>
      <c r="C88" s="26" t="s">
        <v>2380</v>
      </c>
      <c r="D88" s="26" t="s">
        <v>2380</v>
      </c>
      <c r="E88" s="26" t="s">
        <v>2380</v>
      </c>
      <c r="G88" s="26" t="s">
        <v>2383</v>
      </c>
    </row>
    <row r="89" spans="2:7" x14ac:dyDescent="0.25">
      <c r="B89" s="26" t="s">
        <v>2383</v>
      </c>
      <c r="C89" s="26" t="s">
        <v>2380</v>
      </c>
      <c r="D89" s="26" t="s">
        <v>2380</v>
      </c>
      <c r="E89" s="26" t="s">
        <v>2380</v>
      </c>
      <c r="G89" s="26" t="s">
        <v>2380</v>
      </c>
    </row>
    <row r="90" spans="2:7" x14ac:dyDescent="0.25">
      <c r="B90" s="26" t="s">
        <v>2380</v>
      </c>
      <c r="C90" s="26" t="s">
        <v>2380</v>
      </c>
      <c r="D90" s="26" t="s">
        <v>2380</v>
      </c>
      <c r="E90" s="26" t="s">
        <v>2376</v>
      </c>
      <c r="G90" s="26" t="s">
        <v>2380</v>
      </c>
    </row>
    <row r="91" spans="2:7" x14ac:dyDescent="0.25">
      <c r="B91" s="26" t="s">
        <v>2383</v>
      </c>
      <c r="C91" s="26" t="s">
        <v>2380</v>
      </c>
      <c r="D91" s="26" t="s">
        <v>2380</v>
      </c>
      <c r="E91" s="26" t="s">
        <v>2380</v>
      </c>
      <c r="G91" s="26" t="s">
        <v>2383</v>
      </c>
    </row>
    <row r="92" spans="2:7" x14ac:dyDescent="0.25">
      <c r="B92" s="26" t="s">
        <v>2380</v>
      </c>
      <c r="C92" s="26" t="s">
        <v>2380</v>
      </c>
      <c r="D92" s="26" t="s">
        <v>2383</v>
      </c>
      <c r="E92" s="26" t="s">
        <v>2380</v>
      </c>
      <c r="G92" s="26" t="s">
        <v>2383</v>
      </c>
    </row>
    <row r="93" spans="2:7" x14ac:dyDescent="0.25">
      <c r="B93" s="26" t="s">
        <v>2380</v>
      </c>
      <c r="D93" s="26" t="s">
        <v>2380</v>
      </c>
      <c r="E93" s="26" t="s">
        <v>2380</v>
      </c>
      <c r="G93" s="26" t="s">
        <v>2380</v>
      </c>
    </row>
    <row r="94" spans="2:7" x14ac:dyDescent="0.25">
      <c r="B94" s="26" t="s">
        <v>2383</v>
      </c>
      <c r="D94" s="26" t="s">
        <v>2380</v>
      </c>
      <c r="E94" s="26" t="s">
        <v>2383</v>
      </c>
      <c r="G94" s="26" t="s">
        <v>2380</v>
      </c>
    </row>
    <row r="95" spans="2:7" x14ac:dyDescent="0.25">
      <c r="B95" s="26" t="s">
        <v>2383</v>
      </c>
      <c r="D95" s="26" t="s">
        <v>2376</v>
      </c>
      <c r="E95" s="26" t="s">
        <v>2380</v>
      </c>
      <c r="G95" s="26" t="s">
        <v>2380</v>
      </c>
    </row>
    <row r="96" spans="2:7" x14ac:dyDescent="0.25">
      <c r="B96" s="26" t="s">
        <v>2383</v>
      </c>
      <c r="D96" s="26" t="s">
        <v>2380</v>
      </c>
      <c r="E96" s="26" t="s">
        <v>2380</v>
      </c>
      <c r="G96" s="26" t="s">
        <v>2383</v>
      </c>
    </row>
    <row r="97" spans="2:7" x14ac:dyDescent="0.25">
      <c r="B97" s="26" t="s">
        <v>2383</v>
      </c>
      <c r="D97" s="26" t="s">
        <v>2378</v>
      </c>
      <c r="E97" s="26" t="s">
        <v>2380</v>
      </c>
      <c r="G97" s="26" t="s">
        <v>2383</v>
      </c>
    </row>
    <row r="98" spans="2:7" x14ac:dyDescent="0.25">
      <c r="B98" s="26" t="s">
        <v>2383</v>
      </c>
      <c r="D98" s="26" t="s">
        <v>2378</v>
      </c>
      <c r="E98" s="26" t="s">
        <v>2380</v>
      </c>
      <c r="G98" s="26" t="s">
        <v>2383</v>
      </c>
    </row>
    <row r="99" spans="2:7" x14ac:dyDescent="0.25">
      <c r="B99" s="26" t="s">
        <v>2383</v>
      </c>
      <c r="D99" s="26" t="s">
        <v>2380</v>
      </c>
      <c r="E99" s="26" t="s">
        <v>2378</v>
      </c>
      <c r="G99" s="26" t="s">
        <v>2383</v>
      </c>
    </row>
    <row r="100" spans="2:7" x14ac:dyDescent="0.25">
      <c r="B100" s="26" t="s">
        <v>2383</v>
      </c>
      <c r="D100" s="26" t="s">
        <v>2380</v>
      </c>
      <c r="E100" s="26" t="s">
        <v>2380</v>
      </c>
      <c r="G100" s="26" t="s">
        <v>2383</v>
      </c>
    </row>
    <row r="101" spans="2:7" x14ac:dyDescent="0.25">
      <c r="B101" s="26" t="s">
        <v>2383</v>
      </c>
      <c r="D101" s="26" t="s">
        <v>2383</v>
      </c>
      <c r="E101" s="26" t="s">
        <v>2378</v>
      </c>
      <c r="G101" s="26" t="s">
        <v>2383</v>
      </c>
    </row>
    <row r="102" spans="2:7" x14ac:dyDescent="0.25">
      <c r="B102" s="26" t="s">
        <v>2383</v>
      </c>
      <c r="D102" s="26" t="s">
        <v>2383</v>
      </c>
      <c r="E102" s="26" t="s">
        <v>2380</v>
      </c>
      <c r="G102" s="26" t="s">
        <v>2380</v>
      </c>
    </row>
    <row r="103" spans="2:7" x14ac:dyDescent="0.25">
      <c r="B103" s="26" t="s">
        <v>2380</v>
      </c>
      <c r="D103" s="26" t="s">
        <v>2383</v>
      </c>
      <c r="E103" s="26" t="s">
        <v>2380</v>
      </c>
      <c r="G103" s="26" t="s">
        <v>2383</v>
      </c>
    </row>
    <row r="104" spans="2:7" x14ac:dyDescent="0.25">
      <c r="B104" s="26" t="s">
        <v>2383</v>
      </c>
      <c r="D104" s="26" t="s">
        <v>2383</v>
      </c>
      <c r="E104" s="26" t="s">
        <v>2380</v>
      </c>
      <c r="G104" s="26" t="s">
        <v>2383</v>
      </c>
    </row>
    <row r="105" spans="2:7" x14ac:dyDescent="0.25">
      <c r="B105" s="26" t="s">
        <v>2383</v>
      </c>
      <c r="D105" s="26" t="s">
        <v>2383</v>
      </c>
      <c r="E105" s="26" t="s">
        <v>2380</v>
      </c>
      <c r="G105" s="26" t="s">
        <v>2380</v>
      </c>
    </row>
    <row r="106" spans="2:7" x14ac:dyDescent="0.25">
      <c r="B106" s="26" t="s">
        <v>2376</v>
      </c>
      <c r="D106" s="26" t="s">
        <v>2380</v>
      </c>
      <c r="E106" s="26" t="s">
        <v>2383</v>
      </c>
      <c r="G106" s="26" t="s">
        <v>2380</v>
      </c>
    </row>
    <row r="107" spans="2:7" x14ac:dyDescent="0.25">
      <c r="B107" s="26" t="s">
        <v>2383</v>
      </c>
      <c r="D107" s="26" t="s">
        <v>2383</v>
      </c>
      <c r="E107" s="26" t="s">
        <v>2380</v>
      </c>
      <c r="G107" s="26" t="s">
        <v>2378</v>
      </c>
    </row>
    <row r="108" spans="2:7" x14ac:dyDescent="0.25">
      <c r="B108" s="26" t="s">
        <v>2383</v>
      </c>
      <c r="D108" s="26" t="s">
        <v>2378</v>
      </c>
      <c r="E108" s="26" t="s">
        <v>2383</v>
      </c>
      <c r="G108" s="26" t="s">
        <v>2378</v>
      </c>
    </row>
    <row r="109" spans="2:7" x14ac:dyDescent="0.25">
      <c r="B109" s="26" t="s">
        <v>2380</v>
      </c>
      <c r="D109" s="26" t="s">
        <v>2378</v>
      </c>
      <c r="E109" s="26" t="s">
        <v>2378</v>
      </c>
      <c r="G109" s="26" t="s">
        <v>2380</v>
      </c>
    </row>
    <row r="110" spans="2:7" x14ac:dyDescent="0.25">
      <c r="B110" s="26" t="s">
        <v>2383</v>
      </c>
      <c r="D110" s="26" t="s">
        <v>2378</v>
      </c>
      <c r="E110" s="26" t="s">
        <v>2378</v>
      </c>
      <c r="G110" s="26" t="s">
        <v>2380</v>
      </c>
    </row>
    <row r="111" spans="2:7" x14ac:dyDescent="0.25">
      <c r="B111" s="26" t="s">
        <v>2380</v>
      </c>
      <c r="D111" s="26" t="s">
        <v>2380</v>
      </c>
      <c r="E111" s="26" t="s">
        <v>2380</v>
      </c>
      <c r="G111" s="26" t="s">
        <v>2380</v>
      </c>
    </row>
    <row r="112" spans="2:7" x14ac:dyDescent="0.25">
      <c r="B112" s="26" t="s">
        <v>2383</v>
      </c>
      <c r="D112" s="26" t="s">
        <v>2383</v>
      </c>
      <c r="E112" s="26" t="s">
        <v>2380</v>
      </c>
      <c r="G112" s="26" t="s">
        <v>2380</v>
      </c>
    </row>
    <row r="113" spans="2:7" x14ac:dyDescent="0.25">
      <c r="B113" s="26" t="s">
        <v>2380</v>
      </c>
      <c r="D113" s="26" t="s">
        <v>2378</v>
      </c>
      <c r="E113" s="26" t="s">
        <v>2380</v>
      </c>
      <c r="G113" s="26" t="s">
        <v>2380</v>
      </c>
    </row>
    <row r="114" spans="2:7" x14ac:dyDescent="0.25">
      <c r="B114" s="26" t="s">
        <v>2383</v>
      </c>
      <c r="D114" s="26" t="s">
        <v>2378</v>
      </c>
      <c r="E114" s="26" t="s">
        <v>2380</v>
      </c>
      <c r="G114" s="26" t="s">
        <v>2378</v>
      </c>
    </row>
    <row r="115" spans="2:7" x14ac:dyDescent="0.25">
      <c r="B115" s="26" t="s">
        <v>2383</v>
      </c>
      <c r="D115" s="26" t="s">
        <v>2380</v>
      </c>
      <c r="E115" s="26" t="s">
        <v>2376</v>
      </c>
      <c r="G115" s="26" t="s">
        <v>2380</v>
      </c>
    </row>
    <row r="116" spans="2:7" x14ac:dyDescent="0.25">
      <c r="B116" s="26" t="s">
        <v>2383</v>
      </c>
      <c r="D116" s="26" t="s">
        <v>2376</v>
      </c>
      <c r="E116" s="26" t="s">
        <v>2383</v>
      </c>
      <c r="G116" s="26" t="s">
        <v>2380</v>
      </c>
    </row>
    <row r="117" spans="2:7" x14ac:dyDescent="0.25">
      <c r="B117" s="26" t="s">
        <v>2380</v>
      </c>
      <c r="D117" s="26" t="s">
        <v>2378</v>
      </c>
      <c r="E117" s="4" t="s">
        <v>2383</v>
      </c>
      <c r="G117" s="26" t="s">
        <v>2380</v>
      </c>
    </row>
    <row r="118" spans="2:7" x14ac:dyDescent="0.25">
      <c r="B118" s="26" t="s">
        <v>2376</v>
      </c>
      <c r="D118" s="26" t="s">
        <v>2378</v>
      </c>
      <c r="E118" s="4" t="s">
        <v>2383</v>
      </c>
      <c r="G118" s="26" t="s">
        <v>2380</v>
      </c>
    </row>
    <row r="119" spans="2:7" x14ac:dyDescent="0.25">
      <c r="B119" s="26" t="s">
        <v>2376</v>
      </c>
      <c r="D119" s="26" t="s">
        <v>2378</v>
      </c>
      <c r="E119" s="4" t="s">
        <v>2383</v>
      </c>
      <c r="G119" s="26" t="s">
        <v>2380</v>
      </c>
    </row>
    <row r="120" spans="2:7" x14ac:dyDescent="0.25">
      <c r="B120" s="26" t="s">
        <v>2380</v>
      </c>
      <c r="D120" s="26" t="s">
        <v>2380</v>
      </c>
      <c r="E120" s="4" t="s">
        <v>2383</v>
      </c>
      <c r="G120" s="26" t="s">
        <v>2380</v>
      </c>
    </row>
    <row r="121" spans="2:7" x14ac:dyDescent="0.25">
      <c r="B121" s="26" t="s">
        <v>2380</v>
      </c>
      <c r="D121" s="26" t="s">
        <v>2383</v>
      </c>
      <c r="E121" s="4" t="s">
        <v>2380</v>
      </c>
      <c r="G121" s="26" t="s">
        <v>2380</v>
      </c>
    </row>
    <row r="122" spans="2:7" x14ac:dyDescent="0.25">
      <c r="B122" s="26" t="s">
        <v>2380</v>
      </c>
      <c r="D122" s="26" t="s">
        <v>2383</v>
      </c>
      <c r="E122" s="4" t="s">
        <v>2380</v>
      </c>
      <c r="G122" s="26" t="s">
        <v>2380</v>
      </c>
    </row>
    <row r="123" spans="2:7" x14ac:dyDescent="0.25">
      <c r="B123" s="26" t="s">
        <v>2380</v>
      </c>
      <c r="D123" s="26" t="s">
        <v>2378</v>
      </c>
      <c r="E123" s="4" t="s">
        <v>2380</v>
      </c>
      <c r="G123" s="26" t="s">
        <v>2380</v>
      </c>
    </row>
    <row r="124" spans="2:7" x14ac:dyDescent="0.25">
      <c r="B124" s="26" t="s">
        <v>2380</v>
      </c>
      <c r="D124" s="26" t="s">
        <v>2378</v>
      </c>
      <c r="E124" s="4" t="s">
        <v>2376</v>
      </c>
      <c r="G124" s="26" t="s">
        <v>2380</v>
      </c>
    </row>
    <row r="125" spans="2:7" x14ac:dyDescent="0.25">
      <c r="B125" s="26" t="s">
        <v>2376</v>
      </c>
      <c r="D125" s="26" t="s">
        <v>2383</v>
      </c>
      <c r="E125" s="4" t="s">
        <v>2380</v>
      </c>
      <c r="G125" s="26" t="s">
        <v>2380</v>
      </c>
    </row>
    <row r="126" spans="2:7" x14ac:dyDescent="0.25">
      <c r="B126" s="26" t="s">
        <v>2380</v>
      </c>
      <c r="D126" s="26" t="s">
        <v>2383</v>
      </c>
      <c r="E126" s="4" t="s">
        <v>2383</v>
      </c>
      <c r="G126" s="26" t="s">
        <v>2378</v>
      </c>
    </row>
    <row r="127" spans="2:7" x14ac:dyDescent="0.25">
      <c r="B127" s="26" t="s">
        <v>2380</v>
      </c>
      <c r="D127" s="26" t="s">
        <v>2383</v>
      </c>
      <c r="E127" s="4" t="s">
        <v>2383</v>
      </c>
      <c r="G127" s="26" t="s">
        <v>2380</v>
      </c>
    </row>
    <row r="128" spans="2:7" x14ac:dyDescent="0.25">
      <c r="B128" s="26" t="s">
        <v>2380</v>
      </c>
      <c r="D128" s="26" t="s">
        <v>2383</v>
      </c>
      <c r="E128" s="4" t="s">
        <v>2383</v>
      </c>
      <c r="G128" s="26" t="s">
        <v>2380</v>
      </c>
    </row>
    <row r="129" spans="2:7" x14ac:dyDescent="0.25">
      <c r="B129" s="26" t="s">
        <v>2380</v>
      </c>
      <c r="D129" s="26" t="s">
        <v>2383</v>
      </c>
      <c r="E129" s="4" t="s">
        <v>2380</v>
      </c>
      <c r="G129" s="26" t="s">
        <v>2378</v>
      </c>
    </row>
    <row r="130" spans="2:7" x14ac:dyDescent="0.25">
      <c r="B130" s="26" t="s">
        <v>2380</v>
      </c>
      <c r="D130" s="26" t="s">
        <v>2380</v>
      </c>
      <c r="G130" s="26" t="s">
        <v>2380</v>
      </c>
    </row>
    <row r="131" spans="2:7" x14ac:dyDescent="0.25">
      <c r="B131" s="26" t="s">
        <v>2380</v>
      </c>
      <c r="D131" s="26" t="s">
        <v>2383</v>
      </c>
      <c r="G131" s="26" t="s">
        <v>2378</v>
      </c>
    </row>
    <row r="132" spans="2:7" x14ac:dyDescent="0.25">
      <c r="B132" s="26" t="s">
        <v>2378</v>
      </c>
      <c r="D132" s="26" t="s">
        <v>2383</v>
      </c>
      <c r="G132" s="26" t="s">
        <v>2380</v>
      </c>
    </row>
    <row r="133" spans="2:7" x14ac:dyDescent="0.25">
      <c r="B133" s="26" t="s">
        <v>2380</v>
      </c>
      <c r="D133" s="26" t="s">
        <v>2380</v>
      </c>
      <c r="G133" s="26" t="s">
        <v>2380</v>
      </c>
    </row>
    <row r="134" spans="2:7" x14ac:dyDescent="0.25">
      <c r="B134" s="26" t="s">
        <v>2380</v>
      </c>
      <c r="D134" s="26" t="s">
        <v>2380</v>
      </c>
      <c r="G134" s="26" t="s">
        <v>2380</v>
      </c>
    </row>
    <row r="135" spans="2:7" x14ac:dyDescent="0.25">
      <c r="B135" s="26" t="s">
        <v>2383</v>
      </c>
      <c r="D135" s="26" t="s">
        <v>2380</v>
      </c>
      <c r="G135" s="26" t="s">
        <v>2380</v>
      </c>
    </row>
    <row r="136" spans="2:7" x14ac:dyDescent="0.25">
      <c r="B136" s="26" t="s">
        <v>2380</v>
      </c>
      <c r="D136" s="26" t="s">
        <v>2380</v>
      </c>
      <c r="G136" s="26" t="s">
        <v>2380</v>
      </c>
    </row>
    <row r="137" spans="2:7" x14ac:dyDescent="0.25">
      <c r="B137" s="26" t="s">
        <v>2380</v>
      </c>
      <c r="D137" s="26" t="s">
        <v>2383</v>
      </c>
      <c r="G137" s="26" t="s">
        <v>2380</v>
      </c>
    </row>
    <row r="138" spans="2:7" x14ac:dyDescent="0.25">
      <c r="B138" s="26" t="s">
        <v>2380</v>
      </c>
      <c r="D138" s="26" t="s">
        <v>2383</v>
      </c>
      <c r="G138" s="26" t="s">
        <v>2376</v>
      </c>
    </row>
    <row r="139" spans="2:7" x14ac:dyDescent="0.25">
      <c r="B139" s="26" t="s">
        <v>2380</v>
      </c>
      <c r="D139" s="26" t="s">
        <v>2380</v>
      </c>
      <c r="G139" s="26" t="s">
        <v>2376</v>
      </c>
    </row>
    <row r="140" spans="2:7" x14ac:dyDescent="0.25">
      <c r="B140" s="26" t="s">
        <v>2380</v>
      </c>
      <c r="D140" s="26" t="s">
        <v>2380</v>
      </c>
      <c r="G140" s="26" t="s">
        <v>2376</v>
      </c>
    </row>
    <row r="141" spans="2:7" x14ac:dyDescent="0.25">
      <c r="B141" s="26" t="s">
        <v>2380</v>
      </c>
      <c r="D141" s="26" t="s">
        <v>2383</v>
      </c>
      <c r="G141" s="26" t="s">
        <v>2378</v>
      </c>
    </row>
    <row r="142" spans="2:7" x14ac:dyDescent="0.25">
      <c r="B142" s="26" t="s">
        <v>2380</v>
      </c>
      <c r="D142" s="26" t="s">
        <v>2380</v>
      </c>
      <c r="G142" s="26" t="s">
        <v>2380</v>
      </c>
    </row>
    <row r="143" spans="2:7" x14ac:dyDescent="0.25">
      <c r="B143" s="26" t="s">
        <v>2380</v>
      </c>
      <c r="D143" s="26" t="s">
        <v>2380</v>
      </c>
      <c r="G143" s="26" t="s">
        <v>2380</v>
      </c>
    </row>
    <row r="144" spans="2:7" x14ac:dyDescent="0.25">
      <c r="B144" s="26" t="s">
        <v>2378</v>
      </c>
      <c r="D144" s="26" t="s">
        <v>2380</v>
      </c>
      <c r="G144" s="26" t="s">
        <v>2378</v>
      </c>
    </row>
    <row r="145" spans="2:7" x14ac:dyDescent="0.25">
      <c r="B145" s="26" t="s">
        <v>2378</v>
      </c>
      <c r="D145" s="26" t="s">
        <v>2380</v>
      </c>
      <c r="G145" s="26" t="s">
        <v>2380</v>
      </c>
    </row>
    <row r="146" spans="2:7" x14ac:dyDescent="0.25">
      <c r="B146" s="26" t="s">
        <v>2378</v>
      </c>
      <c r="D146" s="26" t="s">
        <v>2380</v>
      </c>
      <c r="G146" s="26" t="s">
        <v>2378</v>
      </c>
    </row>
    <row r="147" spans="2:7" x14ac:dyDescent="0.25">
      <c r="B147" s="26" t="s">
        <v>2378</v>
      </c>
      <c r="D147" s="26" t="s">
        <v>2380</v>
      </c>
      <c r="G147" s="26" t="s">
        <v>2380</v>
      </c>
    </row>
    <row r="148" spans="2:7" x14ac:dyDescent="0.25">
      <c r="B148" s="26" t="s">
        <v>2380</v>
      </c>
      <c r="D148" s="26" t="s">
        <v>2380</v>
      </c>
      <c r="G148" s="26" t="s">
        <v>2380</v>
      </c>
    </row>
    <row r="149" spans="2:7" x14ac:dyDescent="0.25">
      <c r="B149" s="26" t="s">
        <v>2380</v>
      </c>
      <c r="D149" s="26" t="s">
        <v>2380</v>
      </c>
      <c r="G149" s="26" t="s">
        <v>2383</v>
      </c>
    </row>
    <row r="150" spans="2:7" x14ac:dyDescent="0.25">
      <c r="B150" s="26" t="s">
        <v>2380</v>
      </c>
      <c r="D150" s="26" t="s">
        <v>2380</v>
      </c>
      <c r="G150" s="4" t="s">
        <v>2380</v>
      </c>
    </row>
    <row r="151" spans="2:7" x14ac:dyDescent="0.25">
      <c r="B151" s="26" t="s">
        <v>2380</v>
      </c>
      <c r="D151" s="26" t="s">
        <v>2380</v>
      </c>
      <c r="G151" s="4" t="s">
        <v>2383</v>
      </c>
    </row>
    <row r="152" spans="2:7" x14ac:dyDescent="0.25">
      <c r="B152" s="26" t="s">
        <v>2376</v>
      </c>
      <c r="D152" s="26" t="s">
        <v>2380</v>
      </c>
      <c r="G152" s="4" t="s">
        <v>2378</v>
      </c>
    </row>
    <row r="153" spans="2:7" x14ac:dyDescent="0.25">
      <c r="B153" s="26" t="s">
        <v>2383</v>
      </c>
      <c r="D153" s="26" t="s">
        <v>2380</v>
      </c>
      <c r="G153" s="4" t="s">
        <v>2380</v>
      </c>
    </row>
    <row r="154" spans="2:7" x14ac:dyDescent="0.25">
      <c r="B154" s="26" t="s">
        <v>2383</v>
      </c>
      <c r="D154" s="26" t="s">
        <v>2380</v>
      </c>
    </row>
    <row r="155" spans="2:7" x14ac:dyDescent="0.25">
      <c r="B155" s="26" t="s">
        <v>2383</v>
      </c>
      <c r="D155" s="26" t="s">
        <v>2380</v>
      </c>
    </row>
    <row r="156" spans="2:7" x14ac:dyDescent="0.25">
      <c r="B156" s="26" t="s">
        <v>2376</v>
      </c>
      <c r="D156" s="26" t="s">
        <v>2380</v>
      </c>
    </row>
    <row r="157" spans="2:7" x14ac:dyDescent="0.25">
      <c r="B157" s="26" t="s">
        <v>2383</v>
      </c>
      <c r="D157" s="26" t="s">
        <v>2380</v>
      </c>
    </row>
    <row r="158" spans="2:7" x14ac:dyDescent="0.25">
      <c r="B158" s="26" t="s">
        <v>2380</v>
      </c>
      <c r="D158" s="26" t="s">
        <v>2383</v>
      </c>
    </row>
    <row r="159" spans="2:7" x14ac:dyDescent="0.25">
      <c r="B159" s="4" t="s">
        <v>2383</v>
      </c>
      <c r="D159" s="26" t="s">
        <v>2380</v>
      </c>
    </row>
    <row r="160" spans="2:7" x14ac:dyDescent="0.25">
      <c r="B160" s="4" t="s">
        <v>2380</v>
      </c>
      <c r="D160" s="26" t="s">
        <v>2380</v>
      </c>
    </row>
    <row r="161" spans="2:4" x14ac:dyDescent="0.25">
      <c r="B161" s="4" t="s">
        <v>2376</v>
      </c>
      <c r="D161" s="26" t="s">
        <v>2380</v>
      </c>
    </row>
    <row r="162" spans="2:4" x14ac:dyDescent="0.25">
      <c r="D162" s="26" t="s">
        <v>2380</v>
      </c>
    </row>
    <row r="163" spans="2:4" x14ac:dyDescent="0.25">
      <c r="D163" s="26" t="s">
        <v>2383</v>
      </c>
    </row>
    <row r="164" spans="2:4" x14ac:dyDescent="0.25">
      <c r="D164" s="26" t="s">
        <v>2380</v>
      </c>
    </row>
    <row r="165" spans="2:4" x14ac:dyDescent="0.25">
      <c r="D165" s="26" t="s">
        <v>2383</v>
      </c>
    </row>
    <row r="166" spans="2:4" x14ac:dyDescent="0.25">
      <c r="D166" s="26" t="s">
        <v>2383</v>
      </c>
    </row>
    <row r="167" spans="2:4" x14ac:dyDescent="0.25">
      <c r="D167" s="26" t="s">
        <v>2383</v>
      </c>
    </row>
    <row r="168" spans="2:4" x14ac:dyDescent="0.25">
      <c r="D168" s="26" t="s">
        <v>2380</v>
      </c>
    </row>
    <row r="169" spans="2:4" x14ac:dyDescent="0.25">
      <c r="D169" s="26" t="s">
        <v>2383</v>
      </c>
    </row>
    <row r="170" spans="2:4" x14ac:dyDescent="0.25">
      <c r="D170" s="26" t="s">
        <v>2383</v>
      </c>
    </row>
    <row r="171" spans="2:4" x14ac:dyDescent="0.25">
      <c r="D171" s="26" t="s">
        <v>2380</v>
      </c>
    </row>
    <row r="172" spans="2:4" x14ac:dyDescent="0.25">
      <c r="D172" s="26" t="s">
        <v>2380</v>
      </c>
    </row>
    <row r="173" spans="2:4" x14ac:dyDescent="0.25">
      <c r="D173" s="26" t="s">
        <v>2383</v>
      </c>
    </row>
    <row r="174" spans="2:4" x14ac:dyDescent="0.25">
      <c r="D174" s="26" t="s">
        <v>2383</v>
      </c>
    </row>
    <row r="175" spans="2:4" x14ac:dyDescent="0.25">
      <c r="D175" s="26" t="s">
        <v>2383</v>
      </c>
    </row>
    <row r="176" spans="2:4" x14ac:dyDescent="0.25">
      <c r="D176" s="26" t="s">
        <v>2383</v>
      </c>
    </row>
    <row r="177" spans="4:4" x14ac:dyDescent="0.25">
      <c r="D177" s="26" t="s">
        <v>2383</v>
      </c>
    </row>
    <row r="178" spans="4:4" x14ac:dyDescent="0.25">
      <c r="D178" s="26" t="s">
        <v>2383</v>
      </c>
    </row>
    <row r="179" spans="4:4" x14ac:dyDescent="0.25">
      <c r="D179" s="26" t="s">
        <v>2383</v>
      </c>
    </row>
    <row r="180" spans="4:4" x14ac:dyDescent="0.25">
      <c r="D180" s="26" t="s">
        <v>2383</v>
      </c>
    </row>
    <row r="181" spans="4:4" x14ac:dyDescent="0.25">
      <c r="D181" s="26" t="s">
        <v>2380</v>
      </c>
    </row>
    <row r="182" spans="4:4" x14ac:dyDescent="0.25">
      <c r="D182" s="26" t="s">
        <v>2380</v>
      </c>
    </row>
    <row r="183" spans="4:4" x14ac:dyDescent="0.25">
      <c r="D183" s="26" t="s">
        <v>2378</v>
      </c>
    </row>
    <row r="184" spans="4:4" x14ac:dyDescent="0.25">
      <c r="D184" s="26" t="s">
        <v>2380</v>
      </c>
    </row>
    <row r="185" spans="4:4" x14ac:dyDescent="0.25">
      <c r="D185" s="26" t="s">
        <v>2380</v>
      </c>
    </row>
    <row r="186" spans="4:4" x14ac:dyDescent="0.25">
      <c r="D186" s="26" t="s">
        <v>2378</v>
      </c>
    </row>
    <row r="187" spans="4:4" x14ac:dyDescent="0.25">
      <c r="D187" s="26" t="s">
        <v>2380</v>
      </c>
    </row>
    <row r="188" spans="4:4" x14ac:dyDescent="0.25">
      <c r="D188" s="26" t="s">
        <v>2380</v>
      </c>
    </row>
    <row r="189" spans="4:4" x14ac:dyDescent="0.25">
      <c r="D189" s="26" t="s">
        <v>2380</v>
      </c>
    </row>
    <row r="190" spans="4:4" x14ac:dyDescent="0.25">
      <c r="D190" s="26" t="s">
        <v>2378</v>
      </c>
    </row>
    <row r="191" spans="4:4" x14ac:dyDescent="0.25">
      <c r="D191" s="26" t="s">
        <v>2380</v>
      </c>
    </row>
    <row r="192" spans="4:4" x14ac:dyDescent="0.25">
      <c r="D192" s="26" t="s">
        <v>2378</v>
      </c>
    </row>
    <row r="193" spans="4:4" x14ac:dyDescent="0.25">
      <c r="D193" s="26" t="s">
        <v>2380</v>
      </c>
    </row>
    <row r="194" spans="4:4" x14ac:dyDescent="0.25">
      <c r="D194" s="26" t="s">
        <v>2378</v>
      </c>
    </row>
    <row r="195" spans="4:4" x14ac:dyDescent="0.25">
      <c r="D195" s="26" t="s">
        <v>2378</v>
      </c>
    </row>
    <row r="196" spans="4:4" x14ac:dyDescent="0.25">
      <c r="D196" s="26" t="s">
        <v>2380</v>
      </c>
    </row>
    <row r="197" spans="4:4" x14ac:dyDescent="0.25">
      <c r="D197" s="26" t="s">
        <v>2380</v>
      </c>
    </row>
    <row r="198" spans="4:4" x14ac:dyDescent="0.25">
      <c r="D198" s="26" t="s">
        <v>2380</v>
      </c>
    </row>
    <row r="199" spans="4:4" x14ac:dyDescent="0.25">
      <c r="D199" s="26" t="s">
        <v>2380</v>
      </c>
    </row>
    <row r="200" spans="4:4" x14ac:dyDescent="0.25">
      <c r="D200" s="26" t="s">
        <v>2380</v>
      </c>
    </row>
    <row r="201" spans="4:4" x14ac:dyDescent="0.25">
      <c r="D201" s="26" t="s">
        <v>2380</v>
      </c>
    </row>
    <row r="202" spans="4:4" x14ac:dyDescent="0.25">
      <c r="D202" s="26" t="s">
        <v>2380</v>
      </c>
    </row>
    <row r="203" spans="4:4" x14ac:dyDescent="0.25">
      <c r="D203" s="26" t="s">
        <v>2378</v>
      </c>
    </row>
    <row r="204" spans="4:4" x14ac:dyDescent="0.25">
      <c r="D204" s="26" t="s">
        <v>2378</v>
      </c>
    </row>
    <row r="205" spans="4:4" x14ac:dyDescent="0.25">
      <c r="D205" s="26" t="s">
        <v>2380</v>
      </c>
    </row>
    <row r="206" spans="4:4" x14ac:dyDescent="0.25">
      <c r="D206" s="26" t="s">
        <v>2378</v>
      </c>
    </row>
    <row r="207" spans="4:4" x14ac:dyDescent="0.25">
      <c r="D207" s="26" t="s">
        <v>2380</v>
      </c>
    </row>
    <row r="208" spans="4:4" x14ac:dyDescent="0.25">
      <c r="D208" s="26" t="s">
        <v>2380</v>
      </c>
    </row>
    <row r="209" spans="4:4" x14ac:dyDescent="0.25">
      <c r="D209" s="26" t="s">
        <v>2378</v>
      </c>
    </row>
    <row r="210" spans="4:4" x14ac:dyDescent="0.25">
      <c r="D210" s="26" t="s">
        <v>2380</v>
      </c>
    </row>
    <row r="211" spans="4:4" x14ac:dyDescent="0.25">
      <c r="D211" s="26" t="s">
        <v>2380</v>
      </c>
    </row>
    <row r="212" spans="4:4" x14ac:dyDescent="0.25">
      <c r="D212" s="26" t="s">
        <v>2380</v>
      </c>
    </row>
    <row r="213" spans="4:4" x14ac:dyDescent="0.25">
      <c r="D213" s="26" t="s">
        <v>2380</v>
      </c>
    </row>
    <row r="214" spans="4:4" x14ac:dyDescent="0.25">
      <c r="D214" s="26" t="s">
        <v>2380</v>
      </c>
    </row>
    <row r="215" spans="4:4" x14ac:dyDescent="0.25">
      <c r="D215" s="26" t="s">
        <v>2378</v>
      </c>
    </row>
    <row r="216" spans="4:4" x14ac:dyDescent="0.25">
      <c r="D216" s="26" t="s">
        <v>2378</v>
      </c>
    </row>
    <row r="217" spans="4:4" x14ac:dyDescent="0.25">
      <c r="D217" s="26" t="s">
        <v>2380</v>
      </c>
    </row>
    <row r="218" spans="4:4" x14ac:dyDescent="0.25">
      <c r="D218" s="26" t="s">
        <v>2376</v>
      </c>
    </row>
    <row r="219" spans="4:4" x14ac:dyDescent="0.25">
      <c r="D219" s="26" t="s">
        <v>2380</v>
      </c>
    </row>
    <row r="220" spans="4:4" x14ac:dyDescent="0.25">
      <c r="D220" s="26" t="s">
        <v>2376</v>
      </c>
    </row>
    <row r="221" spans="4:4" x14ac:dyDescent="0.25">
      <c r="D221" s="26" t="s">
        <v>2376</v>
      </c>
    </row>
    <row r="222" spans="4:4" x14ac:dyDescent="0.25">
      <c r="D222" s="26" t="s">
        <v>2376</v>
      </c>
    </row>
    <row r="223" spans="4:4" x14ac:dyDescent="0.25">
      <c r="D223" s="26" t="s">
        <v>2376</v>
      </c>
    </row>
    <row r="224" spans="4:4" x14ac:dyDescent="0.25">
      <c r="D224" s="26" t="s">
        <v>2376</v>
      </c>
    </row>
    <row r="225" spans="4:4" x14ac:dyDescent="0.25">
      <c r="D225" s="26" t="s">
        <v>2376</v>
      </c>
    </row>
    <row r="226" spans="4:4" x14ac:dyDescent="0.25">
      <c r="D226" s="26" t="s">
        <v>2376</v>
      </c>
    </row>
    <row r="227" spans="4:4" x14ac:dyDescent="0.25">
      <c r="D227" s="26" t="s">
        <v>2376</v>
      </c>
    </row>
    <row r="228" spans="4:4" x14ac:dyDescent="0.25">
      <c r="D228" s="26" t="s">
        <v>2376</v>
      </c>
    </row>
    <row r="229" spans="4:4" x14ac:dyDescent="0.25">
      <c r="D229" s="26" t="s">
        <v>2376</v>
      </c>
    </row>
    <row r="230" spans="4:4" x14ac:dyDescent="0.25">
      <c r="D230" s="26" t="s">
        <v>2376</v>
      </c>
    </row>
    <row r="231" spans="4:4" x14ac:dyDescent="0.25">
      <c r="D231" s="26" t="s">
        <v>2376</v>
      </c>
    </row>
    <row r="232" spans="4:4" x14ac:dyDescent="0.25">
      <c r="D232" s="26" t="s">
        <v>2376</v>
      </c>
    </row>
    <row r="233" spans="4:4" x14ac:dyDescent="0.25">
      <c r="D233" s="26" t="s">
        <v>2376</v>
      </c>
    </row>
    <row r="234" spans="4:4" x14ac:dyDescent="0.25">
      <c r="D234" s="26" t="s">
        <v>2383</v>
      </c>
    </row>
    <row r="235" spans="4:4" x14ac:dyDescent="0.25">
      <c r="D235" s="26" t="s">
        <v>2378</v>
      </c>
    </row>
    <row r="236" spans="4:4" x14ac:dyDescent="0.25">
      <c r="D236" s="26" t="s">
        <v>2376</v>
      </c>
    </row>
    <row r="237" spans="4:4" x14ac:dyDescent="0.25">
      <c r="D237" s="26" t="s">
        <v>2380</v>
      </c>
    </row>
    <row r="238" spans="4:4" x14ac:dyDescent="0.25">
      <c r="D238" s="26" t="s">
        <v>2376</v>
      </c>
    </row>
    <row r="239" spans="4:4" x14ac:dyDescent="0.25">
      <c r="D239" s="26" t="s">
        <v>2376</v>
      </c>
    </row>
    <row r="240" spans="4:4" x14ac:dyDescent="0.25">
      <c r="D240" s="26" t="s">
        <v>2376</v>
      </c>
    </row>
    <row r="241" spans="4:4" x14ac:dyDescent="0.25">
      <c r="D241" s="26" t="s">
        <v>2376</v>
      </c>
    </row>
    <row r="242" spans="4:4" x14ac:dyDescent="0.25">
      <c r="D242" s="26" t="s">
        <v>2376</v>
      </c>
    </row>
    <row r="243" spans="4:4" x14ac:dyDescent="0.25">
      <c r="D243" s="26" t="s">
        <v>2376</v>
      </c>
    </row>
    <row r="244" spans="4:4" x14ac:dyDescent="0.25">
      <c r="D244" s="26" t="s">
        <v>2376</v>
      </c>
    </row>
    <row r="245" spans="4:4" x14ac:dyDescent="0.25">
      <c r="D245" s="26" t="s">
        <v>2376</v>
      </c>
    </row>
    <row r="246" spans="4:4" x14ac:dyDescent="0.25">
      <c r="D246" s="26" t="s">
        <v>2376</v>
      </c>
    </row>
    <row r="247" spans="4:4" x14ac:dyDescent="0.25">
      <c r="D247" s="26" t="s">
        <v>2376</v>
      </c>
    </row>
    <row r="248" spans="4:4" x14ac:dyDescent="0.25">
      <c r="D248" s="26" t="s">
        <v>2383</v>
      </c>
    </row>
    <row r="249" spans="4:4" x14ac:dyDescent="0.25">
      <c r="D249" s="26" t="s">
        <v>2383</v>
      </c>
    </row>
    <row r="250" spans="4:4" x14ac:dyDescent="0.25">
      <c r="D250" s="26" t="s">
        <v>2376</v>
      </c>
    </row>
    <row r="251" spans="4:4" x14ac:dyDescent="0.25">
      <c r="D251" s="26" t="s">
        <v>2380</v>
      </c>
    </row>
    <row r="252" spans="4:4" x14ac:dyDescent="0.25">
      <c r="D252" s="26" t="s">
        <v>2378</v>
      </c>
    </row>
    <row r="253" spans="4:4" x14ac:dyDescent="0.25">
      <c r="D253" s="26" t="s">
        <v>2378</v>
      </c>
    </row>
    <row r="254" spans="4:4" x14ac:dyDescent="0.25">
      <c r="D254" s="26" t="s">
        <v>2378</v>
      </c>
    </row>
    <row r="255" spans="4:4" x14ac:dyDescent="0.25">
      <c r="D255" s="26" t="s">
        <v>2378</v>
      </c>
    </row>
    <row r="256" spans="4:4" x14ac:dyDescent="0.25">
      <c r="D256" s="26" t="s">
        <v>2378</v>
      </c>
    </row>
    <row r="257" spans="4:4" x14ac:dyDescent="0.25">
      <c r="D257" s="26" t="s">
        <v>2378</v>
      </c>
    </row>
    <row r="258" spans="4:4" x14ac:dyDescent="0.25">
      <c r="D258" s="26" t="s">
        <v>2378</v>
      </c>
    </row>
    <row r="259" spans="4:4" x14ac:dyDescent="0.25">
      <c r="D259" s="26" t="s">
        <v>2378</v>
      </c>
    </row>
    <row r="260" spans="4:4" x14ac:dyDescent="0.25">
      <c r="D260" s="26" t="s">
        <v>2378</v>
      </c>
    </row>
    <row r="261" spans="4:4" x14ac:dyDescent="0.25">
      <c r="D261" s="26" t="s">
        <v>2380</v>
      </c>
    </row>
    <row r="262" spans="4:4" x14ac:dyDescent="0.25">
      <c r="D262" s="26" t="s">
        <v>2378</v>
      </c>
    </row>
    <row r="263" spans="4:4" x14ac:dyDescent="0.25">
      <c r="D263" s="26" t="s">
        <v>2378</v>
      </c>
    </row>
    <row r="264" spans="4:4" x14ac:dyDescent="0.25">
      <c r="D264" s="26" t="s">
        <v>2378</v>
      </c>
    </row>
    <row r="265" spans="4:4" x14ac:dyDescent="0.25">
      <c r="D265" s="26" t="s">
        <v>2380</v>
      </c>
    </row>
    <row r="266" spans="4:4" x14ac:dyDescent="0.25">
      <c r="D266" s="26" t="s">
        <v>2378</v>
      </c>
    </row>
    <row r="267" spans="4:4" x14ac:dyDescent="0.25">
      <c r="D267" s="26" t="s">
        <v>2378</v>
      </c>
    </row>
    <row r="268" spans="4:4" x14ac:dyDescent="0.25">
      <c r="D268" s="26" t="s">
        <v>2380</v>
      </c>
    </row>
    <row r="269" spans="4:4" x14ac:dyDescent="0.25">
      <c r="D269" s="26" t="s">
        <v>2378</v>
      </c>
    </row>
    <row r="270" spans="4:4" x14ac:dyDescent="0.25">
      <c r="D270" s="26" t="s">
        <v>2378</v>
      </c>
    </row>
    <row r="271" spans="4:4" x14ac:dyDescent="0.25">
      <c r="D271" s="26" t="s">
        <v>2378</v>
      </c>
    </row>
    <row r="272" spans="4:4" x14ac:dyDescent="0.25">
      <c r="D272" s="26" t="s">
        <v>2378</v>
      </c>
    </row>
    <row r="273" spans="4:4" x14ac:dyDescent="0.25">
      <c r="D273" s="26" t="s">
        <v>2378</v>
      </c>
    </row>
    <row r="274" spans="4:4" x14ac:dyDescent="0.25">
      <c r="D274" s="26" t="s">
        <v>2378</v>
      </c>
    </row>
    <row r="275" spans="4:4" x14ac:dyDescent="0.25">
      <c r="D275" s="26" t="s">
        <v>2378</v>
      </c>
    </row>
    <row r="276" spans="4:4" x14ac:dyDescent="0.25">
      <c r="D276" s="26" t="s">
        <v>2378</v>
      </c>
    </row>
    <row r="277" spans="4:4" x14ac:dyDescent="0.25">
      <c r="D277" s="26" t="s">
        <v>2378</v>
      </c>
    </row>
    <row r="278" spans="4:4" x14ac:dyDescent="0.25">
      <c r="D278" s="26" t="s">
        <v>2378</v>
      </c>
    </row>
    <row r="279" spans="4:4" x14ac:dyDescent="0.25">
      <c r="D279" s="26" t="s">
        <v>2378</v>
      </c>
    </row>
    <row r="280" spans="4:4" x14ac:dyDescent="0.25">
      <c r="D280" s="26" t="s">
        <v>2378</v>
      </c>
    </row>
    <row r="281" spans="4:4" x14ac:dyDescent="0.25">
      <c r="D281" s="26" t="s">
        <v>2378</v>
      </c>
    </row>
    <row r="282" spans="4:4" x14ac:dyDescent="0.25">
      <c r="D282" s="26" t="s">
        <v>2378</v>
      </c>
    </row>
    <row r="283" spans="4:4" x14ac:dyDescent="0.25">
      <c r="D283" s="26" t="s">
        <v>2378</v>
      </c>
    </row>
    <row r="284" spans="4:4" x14ac:dyDescent="0.25">
      <c r="D284" s="26" t="s">
        <v>2378</v>
      </c>
    </row>
    <row r="285" spans="4:4" x14ac:dyDescent="0.25">
      <c r="D285" s="26" t="s">
        <v>2378</v>
      </c>
    </row>
    <row r="286" spans="4:4" x14ac:dyDescent="0.25">
      <c r="D286" s="26" t="s">
        <v>2378</v>
      </c>
    </row>
    <row r="287" spans="4:4" x14ac:dyDescent="0.25">
      <c r="D287" s="26" t="s">
        <v>2378</v>
      </c>
    </row>
    <row r="288" spans="4:4" x14ac:dyDescent="0.25">
      <c r="D288" s="26" t="s">
        <v>2378</v>
      </c>
    </row>
    <row r="289" spans="4:4" x14ac:dyDescent="0.25">
      <c r="D289" s="26" t="s">
        <v>2378</v>
      </c>
    </row>
    <row r="290" spans="4:4" x14ac:dyDescent="0.25">
      <c r="D290" s="26" t="s">
        <v>2378</v>
      </c>
    </row>
    <row r="291" spans="4:4" x14ac:dyDescent="0.25">
      <c r="D291" s="26" t="s">
        <v>2378</v>
      </c>
    </row>
    <row r="292" spans="4:4" x14ac:dyDescent="0.25">
      <c r="D292" s="26" t="s">
        <v>2378</v>
      </c>
    </row>
    <row r="293" spans="4:4" x14ac:dyDescent="0.25">
      <c r="D293" s="26" t="s">
        <v>2378</v>
      </c>
    </row>
    <row r="294" spans="4:4" x14ac:dyDescent="0.25">
      <c r="D294" s="26" t="s">
        <v>2378</v>
      </c>
    </row>
    <row r="295" spans="4:4" x14ac:dyDescent="0.25">
      <c r="D295" s="26" t="s">
        <v>2378</v>
      </c>
    </row>
    <row r="296" spans="4:4" x14ac:dyDescent="0.25">
      <c r="D296" s="26" t="s">
        <v>2378</v>
      </c>
    </row>
    <row r="297" spans="4:4" x14ac:dyDescent="0.25">
      <c r="D297" s="26" t="s">
        <v>2378</v>
      </c>
    </row>
    <row r="298" spans="4:4" x14ac:dyDescent="0.25">
      <c r="D298" s="26" t="s">
        <v>2378</v>
      </c>
    </row>
    <row r="299" spans="4:4" x14ac:dyDescent="0.25">
      <c r="D299" s="26" t="s">
        <v>2378</v>
      </c>
    </row>
    <row r="300" spans="4:4" x14ac:dyDescent="0.25">
      <c r="D300" s="26" t="s">
        <v>2378</v>
      </c>
    </row>
    <row r="301" spans="4:4" x14ac:dyDescent="0.25">
      <c r="D301" s="26" t="s">
        <v>2378</v>
      </c>
    </row>
    <row r="302" spans="4:4" x14ac:dyDescent="0.25">
      <c r="D302" s="26" t="s">
        <v>2378</v>
      </c>
    </row>
    <row r="303" spans="4:4" x14ac:dyDescent="0.25">
      <c r="D303" s="26" t="s">
        <v>2378</v>
      </c>
    </row>
    <row r="304" spans="4:4" x14ac:dyDescent="0.25">
      <c r="D304" s="26" t="s">
        <v>2378</v>
      </c>
    </row>
    <row r="305" spans="4:4" x14ac:dyDescent="0.25">
      <c r="D305" s="26" t="s">
        <v>2378</v>
      </c>
    </row>
    <row r="306" spans="4:4" x14ac:dyDescent="0.25">
      <c r="D306" s="26" t="s">
        <v>2378</v>
      </c>
    </row>
    <row r="307" spans="4:4" x14ac:dyDescent="0.25">
      <c r="D307" s="26" t="s">
        <v>2378</v>
      </c>
    </row>
    <row r="308" spans="4:4" x14ac:dyDescent="0.25">
      <c r="D308" s="26" t="s">
        <v>2378</v>
      </c>
    </row>
    <row r="309" spans="4:4" x14ac:dyDescent="0.25">
      <c r="D309" s="26" t="s">
        <v>2378</v>
      </c>
    </row>
    <row r="310" spans="4:4" x14ac:dyDescent="0.25">
      <c r="D310" s="26" t="s">
        <v>2378</v>
      </c>
    </row>
    <row r="311" spans="4:4" x14ac:dyDescent="0.25">
      <c r="D311" s="26" t="s">
        <v>2378</v>
      </c>
    </row>
    <row r="312" spans="4:4" x14ac:dyDescent="0.25">
      <c r="D312" s="26" t="s">
        <v>2378</v>
      </c>
    </row>
    <row r="313" spans="4:4" x14ac:dyDescent="0.25">
      <c r="D313" s="26" t="s">
        <v>2378</v>
      </c>
    </row>
    <row r="314" spans="4:4" x14ac:dyDescent="0.25">
      <c r="D314" s="26" t="s">
        <v>2378</v>
      </c>
    </row>
    <row r="315" spans="4:4" x14ac:dyDescent="0.25">
      <c r="D315" s="26" t="s">
        <v>2378</v>
      </c>
    </row>
    <row r="316" spans="4:4" x14ac:dyDescent="0.25">
      <c r="D316" s="26" t="s">
        <v>2378</v>
      </c>
    </row>
    <row r="317" spans="4:4" x14ac:dyDescent="0.25">
      <c r="D317" s="26" t="s">
        <v>2378</v>
      </c>
    </row>
    <row r="318" spans="4:4" x14ac:dyDescent="0.25">
      <c r="D318" s="26" t="s">
        <v>2378</v>
      </c>
    </row>
    <row r="319" spans="4:4" x14ac:dyDescent="0.25">
      <c r="D319" s="26" t="s">
        <v>2378</v>
      </c>
    </row>
    <row r="320" spans="4:4" x14ac:dyDescent="0.25">
      <c r="D320" s="26" t="s">
        <v>2378</v>
      </c>
    </row>
    <row r="321" spans="4:4" x14ac:dyDescent="0.25">
      <c r="D321" s="26" t="s">
        <v>2378</v>
      </c>
    </row>
    <row r="322" spans="4:4" x14ac:dyDescent="0.25">
      <c r="D322" s="26" t="s">
        <v>2380</v>
      </c>
    </row>
    <row r="323" spans="4:4" x14ac:dyDescent="0.25">
      <c r="D323" s="26" t="s">
        <v>2378</v>
      </c>
    </row>
    <row r="324" spans="4:4" x14ac:dyDescent="0.25">
      <c r="D324" s="26" t="s">
        <v>2378</v>
      </c>
    </row>
    <row r="325" spans="4:4" x14ac:dyDescent="0.25">
      <c r="D325" s="26" t="s">
        <v>2378</v>
      </c>
    </row>
    <row r="326" spans="4:4" x14ac:dyDescent="0.25">
      <c r="D326" s="26" t="s">
        <v>2378</v>
      </c>
    </row>
    <row r="327" spans="4:4" x14ac:dyDescent="0.25">
      <c r="D327" s="26" t="s">
        <v>2380</v>
      </c>
    </row>
    <row r="328" spans="4:4" x14ac:dyDescent="0.25">
      <c r="D328" s="26" t="s">
        <v>2380</v>
      </c>
    </row>
    <row r="329" spans="4:4" x14ac:dyDescent="0.25">
      <c r="D329" s="26" t="s">
        <v>2378</v>
      </c>
    </row>
    <row r="330" spans="4:4" x14ac:dyDescent="0.25">
      <c r="D330" s="26" t="s">
        <v>2378</v>
      </c>
    </row>
    <row r="331" spans="4:4" x14ac:dyDescent="0.25">
      <c r="D331" s="26" t="s">
        <v>2378</v>
      </c>
    </row>
    <row r="332" spans="4:4" x14ac:dyDescent="0.25">
      <c r="D332" s="26" t="s">
        <v>2378</v>
      </c>
    </row>
    <row r="333" spans="4:4" x14ac:dyDescent="0.25">
      <c r="D333" s="26" t="s">
        <v>2378</v>
      </c>
    </row>
    <row r="334" spans="4:4" x14ac:dyDescent="0.25">
      <c r="D334" s="26" t="s">
        <v>2378</v>
      </c>
    </row>
    <row r="335" spans="4:4" x14ac:dyDescent="0.25">
      <c r="D335" s="26" t="s">
        <v>2378</v>
      </c>
    </row>
    <row r="336" spans="4:4" x14ac:dyDescent="0.25">
      <c r="D336" s="26" t="s">
        <v>2378</v>
      </c>
    </row>
    <row r="337" spans="4:4" x14ac:dyDescent="0.25">
      <c r="D337" s="26" t="s">
        <v>2378</v>
      </c>
    </row>
    <row r="338" spans="4:4" x14ac:dyDescent="0.25">
      <c r="D338" s="26" t="s">
        <v>2378</v>
      </c>
    </row>
    <row r="339" spans="4:4" x14ac:dyDescent="0.25">
      <c r="D339" s="26" t="s">
        <v>2378</v>
      </c>
    </row>
    <row r="340" spans="4:4" x14ac:dyDescent="0.25">
      <c r="D340" s="26" t="s">
        <v>2378</v>
      </c>
    </row>
    <row r="341" spans="4:4" x14ac:dyDescent="0.25">
      <c r="D341" s="26" t="s">
        <v>2378</v>
      </c>
    </row>
    <row r="342" spans="4:4" x14ac:dyDescent="0.25">
      <c r="D342" s="26" t="s">
        <v>2378</v>
      </c>
    </row>
    <row r="343" spans="4:4" x14ac:dyDescent="0.25">
      <c r="D343" s="26" t="s">
        <v>2378</v>
      </c>
    </row>
    <row r="344" spans="4:4" x14ac:dyDescent="0.25">
      <c r="D344" s="26" t="s">
        <v>2378</v>
      </c>
    </row>
    <row r="345" spans="4:4" x14ac:dyDescent="0.25">
      <c r="D345" s="26" t="s">
        <v>2378</v>
      </c>
    </row>
    <row r="346" spans="4:4" x14ac:dyDescent="0.25">
      <c r="D346" s="26" t="s">
        <v>2378</v>
      </c>
    </row>
    <row r="347" spans="4:4" x14ac:dyDescent="0.25">
      <c r="D347" s="26" t="s">
        <v>2378</v>
      </c>
    </row>
    <row r="348" spans="4:4" x14ac:dyDescent="0.25">
      <c r="D348" s="26" t="s">
        <v>2378</v>
      </c>
    </row>
    <row r="349" spans="4:4" x14ac:dyDescent="0.25">
      <c r="D349" s="26" t="s">
        <v>2378</v>
      </c>
    </row>
    <row r="350" spans="4:4" x14ac:dyDescent="0.25">
      <c r="D350" s="26" t="s">
        <v>2378</v>
      </c>
    </row>
    <row r="351" spans="4:4" x14ac:dyDescent="0.25">
      <c r="D351" s="26" t="s">
        <v>2378</v>
      </c>
    </row>
    <row r="352" spans="4:4" x14ac:dyDescent="0.25">
      <c r="D352" s="26" t="s">
        <v>2378</v>
      </c>
    </row>
    <row r="353" spans="4:4" x14ac:dyDescent="0.25">
      <c r="D353" s="26" t="s">
        <v>2378</v>
      </c>
    </row>
    <row r="354" spans="4:4" x14ac:dyDescent="0.25">
      <c r="D354" s="26" t="s">
        <v>2378</v>
      </c>
    </row>
    <row r="355" spans="4:4" x14ac:dyDescent="0.25">
      <c r="D355" s="26" t="s">
        <v>2378</v>
      </c>
    </row>
    <row r="356" spans="4:4" x14ac:dyDescent="0.25">
      <c r="D356" s="26" t="s">
        <v>2378</v>
      </c>
    </row>
    <row r="357" spans="4:4" x14ac:dyDescent="0.25">
      <c r="D357" s="26" t="s">
        <v>2378</v>
      </c>
    </row>
    <row r="358" spans="4:4" x14ac:dyDescent="0.25">
      <c r="D358" s="26" t="s">
        <v>2378</v>
      </c>
    </row>
    <row r="359" spans="4:4" x14ac:dyDescent="0.25">
      <c r="D359" s="26" t="s">
        <v>2378</v>
      </c>
    </row>
    <row r="360" spans="4:4" x14ac:dyDescent="0.25">
      <c r="D360" s="26" t="s">
        <v>2378</v>
      </c>
    </row>
    <row r="361" spans="4:4" x14ac:dyDescent="0.25">
      <c r="D361" s="26" t="s">
        <v>2380</v>
      </c>
    </row>
    <row r="362" spans="4:4" x14ac:dyDescent="0.25">
      <c r="D362" s="26" t="s">
        <v>2378</v>
      </c>
    </row>
    <row r="363" spans="4:4" x14ac:dyDescent="0.25">
      <c r="D363" s="26" t="s">
        <v>2378</v>
      </c>
    </row>
    <row r="364" spans="4:4" x14ac:dyDescent="0.25">
      <c r="D364" s="26" t="s">
        <v>2378</v>
      </c>
    </row>
    <row r="365" spans="4:4" x14ac:dyDescent="0.25">
      <c r="D365" s="26" t="s">
        <v>2378</v>
      </c>
    </row>
    <row r="366" spans="4:4" x14ac:dyDescent="0.25">
      <c r="D366" s="26" t="s">
        <v>2378</v>
      </c>
    </row>
    <row r="367" spans="4:4" x14ac:dyDescent="0.25">
      <c r="D367" s="26" t="s">
        <v>2380</v>
      </c>
    </row>
    <row r="368" spans="4:4" x14ac:dyDescent="0.25">
      <c r="D368" s="26" t="s">
        <v>2380</v>
      </c>
    </row>
    <row r="369" spans="4:4" x14ac:dyDescent="0.25">
      <c r="D369" s="26" t="s">
        <v>2383</v>
      </c>
    </row>
    <row r="370" spans="4:4" x14ac:dyDescent="0.25">
      <c r="D370" s="26" t="s">
        <v>2380</v>
      </c>
    </row>
    <row r="371" spans="4:4" x14ac:dyDescent="0.25">
      <c r="D371" s="26" t="s">
        <v>2380</v>
      </c>
    </row>
    <row r="372" spans="4:4" x14ac:dyDescent="0.25">
      <c r="D372" s="26" t="s">
        <v>2383</v>
      </c>
    </row>
    <row r="373" spans="4:4" x14ac:dyDescent="0.25">
      <c r="D373" s="26" t="s">
        <v>2380</v>
      </c>
    </row>
    <row r="374" spans="4:4" x14ac:dyDescent="0.25">
      <c r="D374" s="4" t="s">
        <v>2378</v>
      </c>
    </row>
    <row r="375" spans="4:4" x14ac:dyDescent="0.25">
      <c r="D375" s="4" t="s">
        <v>2378</v>
      </c>
    </row>
    <row r="376" spans="4:4" x14ac:dyDescent="0.25">
      <c r="D376" s="4" t="s">
        <v>2378</v>
      </c>
    </row>
    <row r="377" spans="4:4" x14ac:dyDescent="0.25">
      <c r="D377" s="4" t="s">
        <v>2378</v>
      </c>
    </row>
    <row r="378" spans="4:4" x14ac:dyDescent="0.25">
      <c r="D378" s="4" t="s">
        <v>2380</v>
      </c>
    </row>
    <row r="379" spans="4:4" x14ac:dyDescent="0.25">
      <c r="D379" s="4" t="s">
        <v>2380</v>
      </c>
    </row>
    <row r="380" spans="4:4" x14ac:dyDescent="0.25">
      <c r="D380" s="4" t="s">
        <v>2378</v>
      </c>
    </row>
    <row r="381" spans="4:4" x14ac:dyDescent="0.25">
      <c r="D381" s="4" t="s">
        <v>2378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27</vt:i4>
      </vt:variant>
      <vt:variant>
        <vt:lpstr>命名范围</vt:lpstr>
      </vt:variant>
      <vt:variant>
        <vt:i4>2</vt:i4>
      </vt:variant>
    </vt:vector>
  </HeadingPairs>
  <TitlesOfParts>
    <vt:vector size="29" baseType="lpstr">
      <vt:lpstr>Sheet4</vt:lpstr>
      <vt:lpstr>1</vt:lpstr>
      <vt:lpstr>2</vt:lpstr>
      <vt:lpstr>3</vt:lpstr>
      <vt:lpstr>Sheet1 (2)</vt:lpstr>
      <vt:lpstr>3-1</vt:lpstr>
      <vt:lpstr>3-2</vt:lpstr>
      <vt:lpstr>4-3</vt:lpstr>
      <vt:lpstr>5-1</vt:lpstr>
      <vt:lpstr>5-2</vt:lpstr>
      <vt:lpstr>5-3</vt:lpstr>
      <vt:lpstr>5-4</vt:lpstr>
      <vt:lpstr>Sheet1</vt:lpstr>
      <vt:lpstr>Sheet2</vt:lpstr>
      <vt:lpstr>RQ1 (2)</vt:lpstr>
      <vt:lpstr>RQ1</vt:lpstr>
      <vt:lpstr>RQ2 (2)</vt:lpstr>
      <vt:lpstr>RQ2</vt:lpstr>
      <vt:lpstr>RQ3</vt:lpstr>
      <vt:lpstr>RQ4 (2)</vt:lpstr>
      <vt:lpstr>RQ4</vt:lpstr>
      <vt:lpstr>RQ5</vt:lpstr>
      <vt:lpstr>R1</vt:lpstr>
      <vt:lpstr>R2</vt:lpstr>
      <vt:lpstr>R3</vt:lpstr>
      <vt:lpstr>R4</vt:lpstr>
      <vt:lpstr>R5</vt:lpstr>
      <vt:lpstr>Sheet1!top</vt:lpstr>
      <vt:lpstr>'Sheet1 (2)'!top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2021-05-16T07:26:00Z</dcterms:modified>
</cp:coreProperties>
</file>