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rg\.julia\environments\batterySC\Li-battery-SC\data\SC_regional\social_part\"/>
    </mc:Choice>
  </mc:AlternateContent>
  <xr:revisionPtr revIDLastSave="0" documentId="13_ncr:1_{3BF652B3-2ED5-4CDD-9357-6CD5E9EADD7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CA_model_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6" i="1"/>
  <c r="D5" i="1"/>
  <c r="D3" i="1"/>
</calcChain>
</file>

<file path=xl/sharedStrings.xml><?xml version="1.0" encoding="utf-8"?>
<sst xmlns="http://schemas.openxmlformats.org/spreadsheetml/2006/main" count="23" uniqueCount="23">
  <si>
    <t>process</t>
  </si>
  <si>
    <t>input (material/kg battery)</t>
  </si>
  <si>
    <t>scaler</t>
  </si>
  <si>
    <t>Li</t>
  </si>
  <si>
    <t>Co</t>
  </si>
  <si>
    <t>Mn</t>
  </si>
  <si>
    <t>Ni</t>
  </si>
  <si>
    <t>cathode</t>
  </si>
  <si>
    <t>graphite</t>
  </si>
  <si>
    <t>PP</t>
  </si>
  <si>
    <t>PE</t>
  </si>
  <si>
    <t>Cu</t>
  </si>
  <si>
    <t>Al</t>
  </si>
  <si>
    <t>cell</t>
  </si>
  <si>
    <t>PET</t>
  </si>
  <si>
    <t>electronics</t>
  </si>
  <si>
    <t>noncell</t>
  </si>
  <si>
    <t>battery</t>
  </si>
  <si>
    <t>market price ($/ton)</t>
  </si>
  <si>
    <t>Lithium fluoride</t>
  </si>
  <si>
    <t>Manganese Sulfate</t>
  </si>
  <si>
    <t>Nickel Sulfate</t>
  </si>
  <si>
    <t>cobalt 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</si>
</sst>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H14" sqref="H1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18</v>
      </c>
    </row>
    <row r="2" spans="1:5" x14ac:dyDescent="0.35">
      <c r="A2" t="s">
        <v>3</v>
      </c>
      <c r="B2" s="1">
        <v>0.11</v>
      </c>
      <c r="C2">
        <v>0.38300000000000001</v>
      </c>
      <c r="D2">
        <v>115362</v>
      </c>
      <c r="E2" t="s">
        <v>19</v>
      </c>
    </row>
    <row r="3" spans="1:5" x14ac:dyDescent="0.35">
      <c r="A3" t="s">
        <v>4</v>
      </c>
      <c r="B3" s="1">
        <v>0.154</v>
      </c>
      <c r="C3">
        <v>0.53600000000000003</v>
      </c>
      <c r="D3">
        <f>(17523+17839)/2</f>
        <v>17681</v>
      </c>
      <c r="E3" t="s">
        <v>22</v>
      </c>
    </row>
    <row r="4" spans="1:5" x14ac:dyDescent="0.35">
      <c r="A4" t="s">
        <v>5</v>
      </c>
      <c r="B4" s="1">
        <v>0.15</v>
      </c>
      <c r="C4">
        <v>0.52200000000000002</v>
      </c>
      <c r="D4">
        <v>2400</v>
      </c>
      <c r="E4" t="s">
        <v>20</v>
      </c>
    </row>
    <row r="5" spans="1:5" x14ac:dyDescent="0.35">
      <c r="A5" t="s">
        <v>6</v>
      </c>
      <c r="B5" s="1">
        <v>0.154</v>
      </c>
      <c r="C5">
        <v>0.53500000000000003</v>
      </c>
      <c r="D5">
        <f>(5460+5608)/2</f>
        <v>5534</v>
      </c>
      <c r="E5" t="s">
        <v>21</v>
      </c>
    </row>
    <row r="6" spans="1:5" x14ac:dyDescent="0.35">
      <c r="A6" t="s">
        <v>7</v>
      </c>
      <c r="B6" s="1">
        <v>0.28699999999999998</v>
      </c>
      <c r="C6">
        <v>0.39600000000000002</v>
      </c>
      <c r="D6">
        <f>(49915+60050)/2</f>
        <v>54982.5</v>
      </c>
    </row>
    <row r="7" spans="1:5" x14ac:dyDescent="0.35">
      <c r="A7" t="s">
        <v>8</v>
      </c>
      <c r="B7" s="1">
        <v>0.16</v>
      </c>
      <c r="C7">
        <v>0.221</v>
      </c>
      <c r="D7">
        <v>20000</v>
      </c>
    </row>
    <row r="8" spans="1:5" x14ac:dyDescent="0.35">
      <c r="A8" t="s">
        <v>9</v>
      </c>
      <c r="B8" s="1">
        <v>1.1599999999999999E-2</v>
      </c>
      <c r="C8">
        <v>1.6E-2</v>
      </c>
      <c r="D8">
        <v>1285</v>
      </c>
    </row>
    <row r="9" spans="1:5" x14ac:dyDescent="0.35">
      <c r="A9" t="s">
        <v>10</v>
      </c>
      <c r="B9" s="1">
        <v>2.8999999999999998E-3</v>
      </c>
      <c r="C9">
        <v>4.0000000000000001E-3</v>
      </c>
      <c r="D9">
        <f>(1200+2200)/2</f>
        <v>1700</v>
      </c>
    </row>
    <row r="10" spans="1:5" x14ac:dyDescent="0.35">
      <c r="A10" t="s">
        <v>11</v>
      </c>
      <c r="B10" s="1">
        <v>0.13300000000000001</v>
      </c>
      <c r="C10">
        <v>9.5000000000000001E-2</v>
      </c>
      <c r="D10">
        <v>8418</v>
      </c>
    </row>
    <row r="11" spans="1:5" x14ac:dyDescent="0.35">
      <c r="A11" t="s">
        <v>12</v>
      </c>
      <c r="B11" s="1">
        <v>6.8900000000000003E-2</v>
      </c>
      <c r="C11">
        <v>0.184</v>
      </c>
      <c r="D11">
        <v>2705</v>
      </c>
    </row>
    <row r="12" spans="1:5" x14ac:dyDescent="0.35">
      <c r="A12" t="s">
        <v>13</v>
      </c>
      <c r="B12" s="1">
        <v>0.72499999999999998</v>
      </c>
      <c r="C12">
        <v>0.72499999999999998</v>
      </c>
    </row>
    <row r="13" spans="1:5" x14ac:dyDescent="0.35">
      <c r="A13" t="s">
        <v>14</v>
      </c>
      <c r="B13" s="1">
        <v>1.52E-2</v>
      </c>
      <c r="C13">
        <v>5.0000000000000001E-3</v>
      </c>
      <c r="D13">
        <v>725</v>
      </c>
    </row>
    <row r="14" spans="1:5" x14ac:dyDescent="0.35">
      <c r="A14" t="s">
        <v>15</v>
      </c>
      <c r="B14" s="1">
        <v>3.6999999999999998E-2</v>
      </c>
      <c r="C14">
        <v>4.0000000000000001E-3</v>
      </c>
    </row>
    <row r="15" spans="1:5" x14ac:dyDescent="0.35">
      <c r="A15" t="s">
        <v>16</v>
      </c>
      <c r="B15" s="1">
        <v>1</v>
      </c>
      <c r="C15">
        <v>1</v>
      </c>
    </row>
    <row r="16" spans="1:5" x14ac:dyDescent="0.35">
      <c r="A16" t="s">
        <v>17</v>
      </c>
      <c r="B16" s="1">
        <v>1</v>
      </c>
      <c r="C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LCA_model_price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Ying XUE</cp:lastModifiedBy>
  <dcterms:created xsi:type="dcterms:W3CDTF">2023-09-05T00:43:36Z</dcterms:created>
  <dcterms:modified xsi:type="dcterms:W3CDTF">2023-09-05T01:09:24Z</dcterms:modified>
</cp:coreProperties>
</file>