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ocess1" sheetId="1" state="visible" r:id="rId2"/>
    <sheet name="process2" sheetId="2" state="visible" r:id="rId3"/>
    <sheet name="process3" sheetId="3" state="visible" r:id="rId4"/>
    <sheet name="process4" sheetId="4" state="visible" r:id="rId5"/>
    <sheet name="process5" sheetId="5" state="visible" r:id="rId6"/>
    <sheet name="process6" sheetId="6" state="visible" r:id="rId7"/>
    <sheet name="process7" sheetId="7" state="visible" r:id="rId8"/>
    <sheet name="process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<sst xmlns="http://schemas.openxmlformats.org/spreadsheetml/2006/main" count="216" uniqueCount="33">
  <si>
    <t xml:space="preserve">ES</t>
  </si>
  <si>
    <t xml:space="preserve">name</t>
  </si>
  <si>
    <t xml:space="preserve">location</t>
  </si>
  <si>
    <t xml:space="preserve">type</t>
  </si>
  <si>
    <t xml:space="preserve">sharing principle method</t>
  </si>
  <si>
    <t xml:space="preserve">ES local supply</t>
  </si>
  <si>
    <t xml:space="preserve">final demand</t>
  </si>
  <si>
    <t xml:space="preserve">scales-general</t>
  </si>
  <si>
    <t xml:space="preserve">scales-specific</t>
  </si>
  <si>
    <t xml:space="preserve">SP info-name</t>
  </si>
  <si>
    <t xml:space="preserve">SP info-amount</t>
  </si>
  <si>
    <t xml:space="preserve">carbon sequestration</t>
  </si>
  <si>
    <t xml:space="preserve">K Fert production</t>
  </si>
  <si>
    <t xml:space="preserve">Clinton county, Ohio</t>
  </si>
  <si>
    <t xml:space="preserve">LCA</t>
  </si>
  <si>
    <t xml:space="preserve">demand</t>
  </si>
  <si>
    <t xml:space="preserve">World</t>
  </si>
  <si>
    <t xml:space="preserve">population</t>
  </si>
  <si>
    <t xml:space="preserve">gdp</t>
  </si>
  <si>
    <t xml:space="preserve">inverse gdp</t>
  </si>
  <si>
    <t xml:space="preserve">area</t>
  </si>
  <si>
    <t xml:space="preserve">P Fert production</t>
  </si>
  <si>
    <t xml:space="preserve">MI, IL and VA</t>
  </si>
  <si>
    <t xml:space="preserve">diesel production</t>
  </si>
  <si>
    <t xml:space="preserve">LA and GA</t>
  </si>
  <si>
    <t xml:space="preserve">gasoline production</t>
  </si>
  <si>
    <t xml:space="preserve">Harris, TX</t>
  </si>
  <si>
    <t xml:space="preserve">soybean farm</t>
  </si>
  <si>
    <t xml:space="preserve">Hamilton, OH</t>
  </si>
  <si>
    <t xml:space="preserve">BD production</t>
  </si>
  <si>
    <t xml:space="preserve">T &amp; D</t>
  </si>
  <si>
    <t xml:space="preserve">nan</t>
  </si>
  <si>
    <t xml:space="preserve">BD use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</si>
</sst>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58203125" defaultRowHeight="14.45" zeroHeight="false" outlineLevelRow="0" outlineLevelCol="0"/>
  <cols>
    <col collapsed="false" customWidth="true" hidden="false" outlineLevel="0" max="1" min="1" style="0" width="23"/>
    <col collapsed="false" customWidth="true" hidden="false" outlineLevel="0" max="6" min="6" style="0" width="8.85"/>
    <col collapsed="false" customWidth="true" hidden="false" outlineLevel="0" max="10" min="10" style="0" width="13"/>
  </cols>
  <sheetData>
    <row r="1" customFormat="false" ht="14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4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1" t="n">
        <f aca="false">0.001*0.000854</f>
        <v>8.54E-007</v>
      </c>
      <c r="G2" s="0" t="n">
        <v>0</v>
      </c>
      <c r="H2" s="0" t="s">
        <v>16</v>
      </c>
      <c r="I2" s="0" t="s">
        <v>16</v>
      </c>
      <c r="J2" s="0" t="s">
        <v>15</v>
      </c>
      <c r="K2" s="0" t="n">
        <f aca="false">0.001*1.17</f>
        <v>0.00117</v>
      </c>
    </row>
    <row r="3" customFormat="false" ht="13.8" hidden="false" customHeight="false" outlineLevel="0" collapsed="false">
      <c r="A3" s="0" t="s">
        <v>11</v>
      </c>
      <c r="J3" s="0" t="s">
        <v>17</v>
      </c>
    </row>
    <row r="4" customFormat="false" ht="14.45" hidden="false" customHeight="false" outlineLevel="0" collapsed="false">
      <c r="A4" s="0" t="s">
        <v>11</v>
      </c>
      <c r="J4" s="0" t="s">
        <v>18</v>
      </c>
    </row>
    <row r="5" customFormat="false" ht="14.45" hidden="false" customHeight="false" outlineLevel="0" collapsed="false">
      <c r="A5" s="0" t="s">
        <v>11</v>
      </c>
      <c r="J5" s="0" t="s">
        <v>19</v>
      </c>
    </row>
    <row r="6" customFormat="false" ht="14.45" hidden="false" customHeight="false" outlineLevel="0" collapsed="false">
      <c r="A6" s="0" t="s">
        <v>11</v>
      </c>
      <c r="J6" s="0" t="s">
        <v>20</v>
      </c>
    </row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8.58203125" defaultRowHeight="14.45" zeroHeight="false" outlineLevelRow="0" outlineLevelCol="0"/>
  <cols>
    <col collapsed="false" customWidth="true" hidden="false" outlineLevel="0" max="1" min="1" style="0" width="23.15"/>
    <col collapsed="false" customWidth="true" hidden="false" outlineLevel="0" max="6" min="6" style="0" width="8.85"/>
    <col collapsed="false" customWidth="true" hidden="false" outlineLevel="0" max="10" min="10" style="0" width="11.28"/>
    <col collapsed="false" customWidth="true" hidden="false" outlineLevel="0" max="11" min="11" style="0" width="9.85"/>
  </cols>
  <sheetData>
    <row r="1" customFormat="false" ht="14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9" hidden="false" customHeight="false" outlineLevel="0" collapsed="false">
      <c r="A2" s="0" t="s">
        <v>11</v>
      </c>
      <c r="B2" s="0" t="s">
        <v>21</v>
      </c>
      <c r="C2" s="0" t="s">
        <v>22</v>
      </c>
      <c r="D2" s="0" t="s">
        <v>14</v>
      </c>
      <c r="E2" s="0" t="s">
        <v>15</v>
      </c>
      <c r="F2" s="1" t="n">
        <f aca="false">0.001*0.000332</f>
        <v>3.32E-007</v>
      </c>
      <c r="G2" s="0" t="n">
        <v>0</v>
      </c>
      <c r="H2" s="0" t="s">
        <v>16</v>
      </c>
      <c r="I2" s="0" t="s">
        <v>16</v>
      </c>
      <c r="J2" s="0" t="s">
        <v>15</v>
      </c>
      <c r="K2" s="1" t="n">
        <f aca="false">0.001*0.0832</f>
        <v>8.32E-005</v>
      </c>
    </row>
    <row r="3" customFormat="false" ht="13.9" hidden="false" customHeight="false" outlineLevel="0" collapsed="false">
      <c r="A3" s="0" t="s">
        <v>11</v>
      </c>
      <c r="J3" s="0" t="s">
        <v>17</v>
      </c>
    </row>
    <row r="4" customFormat="false" ht="13.9" hidden="false" customHeight="false" outlineLevel="0" collapsed="false">
      <c r="A4" s="0" t="s">
        <v>11</v>
      </c>
      <c r="J4" s="0" t="s">
        <v>18</v>
      </c>
    </row>
    <row r="5" customFormat="false" ht="13.9" hidden="false" customHeight="false" outlineLevel="0" collapsed="false">
      <c r="A5" s="0" t="s">
        <v>11</v>
      </c>
      <c r="J5" s="0" t="s">
        <v>19</v>
      </c>
    </row>
    <row r="6" customFormat="false" ht="13.9" hidden="false" customHeight="false" outlineLevel="0" collapsed="false">
      <c r="A6" s="0" t="s">
        <v>11</v>
      </c>
      <c r="J6" s="0" t="s">
        <v>20</v>
      </c>
    </row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8.58203125" defaultRowHeight="14.45" zeroHeight="false" outlineLevelRow="0" outlineLevelCol="0"/>
  <cols>
    <col collapsed="false" customWidth="true" hidden="false" outlineLevel="0" max="6" min="6" style="0" width="8.85"/>
    <col collapsed="false" customWidth="true" hidden="false" outlineLevel="0" max="10" min="10" style="0" width="12.14"/>
    <col collapsed="false" customWidth="true" hidden="false" outlineLevel="0" max="11" min="11" style="0" width="9.85"/>
  </cols>
  <sheetData>
    <row r="1" customFormat="false" ht="14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9" hidden="false" customHeight="false" outlineLevel="0" collapsed="false">
      <c r="A2" s="0" t="s">
        <v>11</v>
      </c>
      <c r="B2" s="0" t="s">
        <v>23</v>
      </c>
      <c r="C2" s="0" t="s">
        <v>24</v>
      </c>
      <c r="D2" s="0" t="s">
        <v>14</v>
      </c>
      <c r="E2" s="0" t="s">
        <v>15</v>
      </c>
      <c r="F2" s="1" t="n">
        <f aca="false">0.001*0.0286</f>
        <v>2.86E-005</v>
      </c>
      <c r="G2" s="0" t="n">
        <v>0</v>
      </c>
      <c r="H2" s="0" t="s">
        <v>16</v>
      </c>
      <c r="I2" s="0" t="s">
        <v>16</v>
      </c>
      <c r="J2" s="0" t="s">
        <v>15</v>
      </c>
      <c r="K2" s="0" t="n">
        <f aca="false">0.001*1.97</f>
        <v>0.00197</v>
      </c>
    </row>
    <row r="3" customFormat="false" ht="13.9" hidden="false" customHeight="false" outlineLevel="0" collapsed="false">
      <c r="A3" s="0" t="s">
        <v>11</v>
      </c>
      <c r="J3" s="0" t="s">
        <v>17</v>
      </c>
    </row>
    <row r="4" customFormat="false" ht="13.9" hidden="false" customHeight="false" outlineLevel="0" collapsed="false">
      <c r="A4" s="0" t="s">
        <v>11</v>
      </c>
      <c r="J4" s="0" t="s">
        <v>18</v>
      </c>
    </row>
    <row r="5" customFormat="false" ht="13.9" hidden="false" customHeight="false" outlineLevel="0" collapsed="false">
      <c r="A5" s="0" t="s">
        <v>11</v>
      </c>
      <c r="J5" s="0" t="s">
        <v>19</v>
      </c>
    </row>
    <row r="6" customFormat="false" ht="13.9" hidden="false" customHeight="false" outlineLevel="0" collapsed="false">
      <c r="A6" s="0" t="s">
        <v>11</v>
      </c>
      <c r="J6" s="0" t="s">
        <v>20</v>
      </c>
    </row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6" min="6" style="0" width="9.28"/>
    <col collapsed="false" customWidth="true" hidden="false" outlineLevel="0" max="10" min="10" style="0" width="11.43"/>
    <col collapsed="false" customWidth="true" hidden="false" outlineLevel="0" max="11" min="11" style="0" width="9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0" t="s">
        <v>25</v>
      </c>
      <c r="C2" s="0" t="s">
        <v>26</v>
      </c>
      <c r="D2" s="0" t="s">
        <v>14</v>
      </c>
      <c r="E2" s="0" t="s">
        <v>15</v>
      </c>
      <c r="F2" s="1" t="n">
        <f aca="false">0.001*0.0000469</f>
        <v>4.69E-008</v>
      </c>
      <c r="G2" s="0" t="n">
        <v>0</v>
      </c>
      <c r="H2" s="0" t="s">
        <v>16</v>
      </c>
      <c r="I2" s="0" t="s">
        <v>16</v>
      </c>
      <c r="J2" s="0" t="s">
        <v>15</v>
      </c>
      <c r="K2" s="1" t="n">
        <f aca="false">0.001*0.179</f>
        <v>0.000179</v>
      </c>
    </row>
    <row r="3" customFormat="false" ht="15" hidden="false" customHeight="false" outlineLevel="0" collapsed="false">
      <c r="A3" s="0" t="s">
        <v>11</v>
      </c>
      <c r="J3" s="0" t="s">
        <v>17</v>
      </c>
    </row>
    <row r="4" customFormat="false" ht="15" hidden="false" customHeight="false" outlineLevel="0" collapsed="false">
      <c r="A4" s="0" t="s">
        <v>11</v>
      </c>
      <c r="J4" s="0" t="s">
        <v>18</v>
      </c>
    </row>
    <row r="5" customFormat="false" ht="15" hidden="false" customHeight="false" outlineLevel="0" collapsed="false">
      <c r="A5" s="0" t="s">
        <v>11</v>
      </c>
      <c r="J5" s="0" t="s">
        <v>19</v>
      </c>
    </row>
    <row r="6" customFormat="false" ht="15" hidden="false" customHeight="false" outlineLevel="0" collapsed="false">
      <c r="A6" s="0" t="s">
        <v>11</v>
      </c>
      <c r="J6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10" min="10" style="0" width="11.57"/>
    <col collapsed="false" customWidth="true" hidden="false" outlineLevel="0" max="11" min="11" style="0" width="9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0" t="s">
        <v>27</v>
      </c>
      <c r="C2" s="0" t="s">
        <v>28</v>
      </c>
      <c r="D2" s="0" t="s">
        <v>14</v>
      </c>
      <c r="E2" s="0" t="s">
        <v>15</v>
      </c>
      <c r="F2" s="0" t="n">
        <f aca="false">0.001*233.07</f>
        <v>0.23307</v>
      </c>
      <c r="G2" s="0" t="n">
        <v>0</v>
      </c>
      <c r="H2" s="0" t="s">
        <v>16</v>
      </c>
      <c r="I2" s="0" t="s">
        <v>16</v>
      </c>
      <c r="J2" s="0" t="s">
        <v>15</v>
      </c>
      <c r="K2" s="1" t="n">
        <f aca="false">0.001*60.69</f>
        <v>0.06069</v>
      </c>
    </row>
    <row r="3" customFormat="false" ht="15" hidden="false" customHeight="false" outlineLevel="0" collapsed="false">
      <c r="A3" s="0" t="s">
        <v>11</v>
      </c>
      <c r="J3" s="0" t="s">
        <v>17</v>
      </c>
    </row>
    <row r="4" customFormat="false" ht="15" hidden="false" customHeight="false" outlineLevel="0" collapsed="false">
      <c r="A4" s="0" t="s">
        <v>11</v>
      </c>
      <c r="J4" s="0" t="s">
        <v>18</v>
      </c>
    </row>
    <row r="5" customFormat="false" ht="15" hidden="false" customHeight="false" outlineLevel="0" collapsed="false">
      <c r="A5" s="0" t="s">
        <v>11</v>
      </c>
      <c r="J5" s="0" t="s">
        <v>19</v>
      </c>
    </row>
    <row r="6" customFormat="false" ht="15" hidden="false" customHeight="false" outlineLevel="0" collapsed="false">
      <c r="A6" s="0" t="s">
        <v>11</v>
      </c>
      <c r="J6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10" min="10" style="0" width="11.14"/>
    <col collapsed="false" customWidth="true" hidden="false" outlineLevel="0" max="11" min="11" style="0" width="9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0" t="s">
        <v>29</v>
      </c>
      <c r="C2" s="0" t="s">
        <v>28</v>
      </c>
      <c r="D2" s="0" t="s">
        <v>14</v>
      </c>
      <c r="E2" s="0" t="s">
        <v>15</v>
      </c>
      <c r="F2" s="1" t="n">
        <f aca="false">0.001*0.0143</f>
        <v>1.43E-005</v>
      </c>
      <c r="G2" s="0" t="n">
        <v>0</v>
      </c>
      <c r="H2" s="0" t="s">
        <v>16</v>
      </c>
      <c r="I2" s="0" t="s">
        <v>16</v>
      </c>
      <c r="J2" s="0" t="s">
        <v>15</v>
      </c>
      <c r="K2" s="1" t="n">
        <f aca="false">0.001*15.1</f>
        <v>0.0151</v>
      </c>
    </row>
    <row r="3" customFormat="false" ht="15" hidden="false" customHeight="false" outlineLevel="0" collapsed="false">
      <c r="A3" s="0" t="s">
        <v>11</v>
      </c>
      <c r="J3" s="0" t="s">
        <v>17</v>
      </c>
    </row>
    <row r="4" customFormat="false" ht="15" hidden="false" customHeight="false" outlineLevel="0" collapsed="false">
      <c r="A4" s="0" t="s">
        <v>11</v>
      </c>
      <c r="J4" s="0" t="s">
        <v>18</v>
      </c>
    </row>
    <row r="5" customFormat="false" ht="15" hidden="false" customHeight="false" outlineLevel="0" collapsed="false">
      <c r="A5" s="0" t="s">
        <v>11</v>
      </c>
      <c r="J5" s="0" t="s">
        <v>19</v>
      </c>
    </row>
    <row r="6" customFormat="false" ht="15" hidden="false" customHeight="false" outlineLevel="0" collapsed="false">
      <c r="A6" s="0" t="s">
        <v>11</v>
      </c>
      <c r="J6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10" min="10" style="0" width="13.14"/>
    <col collapsed="false" customWidth="true" hidden="false" outlineLevel="0" max="11" min="11" style="0" width="9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0" t="s">
        <v>30</v>
      </c>
      <c r="C2" s="0" t="s">
        <v>31</v>
      </c>
      <c r="D2" s="0" t="s">
        <v>14</v>
      </c>
      <c r="E2" s="0" t="s">
        <v>15</v>
      </c>
      <c r="F2" s="0" t="n">
        <v>0</v>
      </c>
      <c r="G2" s="0" t="n">
        <v>0</v>
      </c>
      <c r="H2" s="0" t="s">
        <v>16</v>
      </c>
      <c r="I2" s="0" t="s">
        <v>16</v>
      </c>
      <c r="J2" s="0" t="s">
        <v>15</v>
      </c>
      <c r="K2" s="1" t="n">
        <f aca="false">0.001*42.59</f>
        <v>0.04259</v>
      </c>
    </row>
    <row r="3" customFormat="false" ht="15" hidden="false" customHeight="false" outlineLevel="0" collapsed="false">
      <c r="A3" s="0" t="s">
        <v>11</v>
      </c>
      <c r="J3" s="0" t="s">
        <v>17</v>
      </c>
    </row>
    <row r="4" customFormat="false" ht="15" hidden="false" customHeight="false" outlineLevel="0" collapsed="false">
      <c r="A4" s="0" t="s">
        <v>11</v>
      </c>
      <c r="J4" s="0" t="s">
        <v>18</v>
      </c>
    </row>
    <row r="5" customFormat="false" ht="15" hidden="false" customHeight="false" outlineLevel="0" collapsed="false">
      <c r="A5" s="0" t="s">
        <v>11</v>
      </c>
      <c r="J5" s="0" t="s">
        <v>19</v>
      </c>
    </row>
    <row r="6" customFormat="false" ht="15" hidden="false" customHeight="false" outlineLevel="0" collapsed="false">
      <c r="A6" s="0" t="s">
        <v>11</v>
      </c>
      <c r="J6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28"/>
    <col collapsed="false" customWidth="true" hidden="false" outlineLevel="0" max="11" min="11" style="0" width="9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0" t="s">
        <v>32</v>
      </c>
      <c r="C2" s="0" t="s">
        <v>31</v>
      </c>
      <c r="D2" s="0" t="s">
        <v>14</v>
      </c>
      <c r="E2" s="0" t="s">
        <v>15</v>
      </c>
      <c r="F2" s="0" t="n">
        <v>0</v>
      </c>
      <c r="G2" s="0" t="n">
        <v>1</v>
      </c>
      <c r="H2" s="0" t="s">
        <v>16</v>
      </c>
      <c r="I2" s="0" t="s">
        <v>16</v>
      </c>
      <c r="J2" s="0" t="s">
        <v>15</v>
      </c>
      <c r="K2" s="1" t="n">
        <f aca="false">0.001*77.39</f>
        <v>0.07739</v>
      </c>
    </row>
    <row r="3" customFormat="false" ht="15" hidden="false" customHeight="false" outlineLevel="0" collapsed="false">
      <c r="A3" s="0" t="s">
        <v>11</v>
      </c>
      <c r="J3" s="0" t="s">
        <v>17</v>
      </c>
    </row>
    <row r="4" customFormat="false" ht="15" hidden="false" customHeight="false" outlineLevel="0" collapsed="false">
      <c r="A4" s="0" t="s">
        <v>11</v>
      </c>
      <c r="J4" s="0" t="s">
        <v>18</v>
      </c>
    </row>
    <row r="5" customFormat="false" ht="15" hidden="false" customHeight="false" outlineLevel="0" collapsed="false">
      <c r="A5" s="0" t="s">
        <v>11</v>
      </c>
      <c r="J5" s="0" t="s">
        <v>19</v>
      </c>
    </row>
    <row r="6" customFormat="false" ht="15" hidden="false" customHeight="false" outlineLevel="0" collapsed="false">
      <c r="A6" s="0" t="s">
        <v>11</v>
      </c>
      <c r="J6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2022-09-19T17:40:15Z</dcterms:created>
  <dc:creator>Ying XUE</dc:creator>
  <dc:description/>
  <dc:language>en-US</dc:language>
  <cp:lastModifiedBy/>
  <dcterms:modified xsi:type="dcterms:W3CDTF">2022-09-27T17:13:10Z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