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ytan0165_student_monash_edu/Documents/Pending Homework/TRC 5901/Project/"/>
    </mc:Choice>
  </mc:AlternateContent>
  <xr:revisionPtr revIDLastSave="1472" documentId="8_{28165DD7-DD69-4F4A-8B5E-BE9EC194B581}" xr6:coauthVersionLast="47" xr6:coauthVersionMax="47" xr10:uidLastSave="{73454F8F-5792-46F2-9DAD-395680541F5E}"/>
  <bookViews>
    <workbookView xWindow="-108" yWindow="-108" windowWidth="23256" windowHeight="12576" firstSheet="1" activeTab="4" xr2:uid="{7D496428-919B-4B2E-AA5E-6B8CADCE3D6F}"/>
  </bookViews>
  <sheets>
    <sheet name="1conv1fc" sheetId="1" r:id="rId1"/>
    <sheet name="1conv123fc" sheetId="5" r:id="rId2"/>
    <sheet name="2conv13fc" sheetId="2" r:id="rId3"/>
    <sheet name="3conv13fc" sheetId="3" r:id="rId4"/>
    <sheet name="4conv13f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4" l="1"/>
  <c r="I43" i="4"/>
  <c r="I42" i="4"/>
  <c r="I41" i="4"/>
  <c r="I40" i="4"/>
  <c r="I39" i="4"/>
  <c r="I38" i="4"/>
  <c r="I23" i="4"/>
  <c r="I22" i="4"/>
  <c r="I21" i="4"/>
  <c r="I20" i="4"/>
  <c r="I19" i="4"/>
  <c r="I18" i="4"/>
  <c r="I17" i="4"/>
  <c r="I15" i="3"/>
  <c r="I21" i="3"/>
  <c r="I20" i="3"/>
  <c r="I19" i="3"/>
  <c r="I18" i="3"/>
  <c r="I17" i="3"/>
  <c r="I16" i="3"/>
  <c r="I78" i="4"/>
  <c r="I77" i="4"/>
  <c r="I76" i="4"/>
  <c r="I75" i="4"/>
  <c r="I74" i="4"/>
  <c r="I73" i="4"/>
  <c r="I72" i="4"/>
  <c r="I61" i="3"/>
  <c r="I55" i="3"/>
  <c r="I60" i="3"/>
  <c r="I59" i="3"/>
  <c r="I58" i="3"/>
  <c r="I57" i="3"/>
  <c r="I56" i="3"/>
  <c r="I35" i="3"/>
  <c r="I36" i="3"/>
  <c r="I37" i="3"/>
  <c r="I38" i="3"/>
  <c r="I39" i="3"/>
  <c r="I40" i="3"/>
  <c r="I34" i="3"/>
  <c r="I44" i="2"/>
  <c r="I91" i="5"/>
  <c r="I90" i="5"/>
  <c r="I89" i="5"/>
  <c r="I88" i="5"/>
  <c r="I87" i="5"/>
  <c r="I86" i="5"/>
  <c r="I85" i="5"/>
  <c r="I55" i="5"/>
  <c r="I73" i="5"/>
  <c r="I43" i="2"/>
  <c r="I39" i="2"/>
  <c r="I40" i="2"/>
  <c r="I41" i="2"/>
  <c r="I42" i="2"/>
  <c r="I38" i="2"/>
  <c r="I37" i="5"/>
  <c r="I100" i="1"/>
  <c r="I19" i="2"/>
  <c r="I17" i="2"/>
  <c r="I16" i="2"/>
  <c r="I15" i="2"/>
  <c r="I14" i="2"/>
  <c r="I13" i="2"/>
  <c r="I19" i="5"/>
  <c r="I84" i="1"/>
  <c r="I83" i="1"/>
  <c r="I82" i="1"/>
  <c r="I81" i="1"/>
  <c r="I80" i="1"/>
  <c r="I79" i="1"/>
  <c r="I78" i="1"/>
  <c r="I101" i="1"/>
  <c r="I98" i="1"/>
  <c r="I97" i="1"/>
  <c r="I99" i="1"/>
  <c r="I96" i="1"/>
  <c r="I95" i="1"/>
  <c r="O15" i="1"/>
  <c r="O28" i="1"/>
  <c r="O27" i="1"/>
  <c r="O26" i="1"/>
  <c r="I28" i="1"/>
  <c r="I27" i="1"/>
  <c r="I26" i="1"/>
  <c r="I25" i="1"/>
  <c r="I72" i="5"/>
  <c r="I71" i="5"/>
  <c r="I70" i="5"/>
  <c r="I69" i="5"/>
  <c r="I68" i="5"/>
  <c r="I67" i="5"/>
  <c r="I54" i="5"/>
  <c r="I53" i="5"/>
  <c r="I52" i="5"/>
  <c r="I51" i="5"/>
  <c r="I50" i="5"/>
  <c r="I49" i="5"/>
  <c r="I32" i="5"/>
  <c r="I33" i="5"/>
  <c r="I34" i="5"/>
  <c r="I35" i="5"/>
  <c r="I36" i="5"/>
  <c r="I31" i="5"/>
  <c r="O14" i="1"/>
  <c r="O13" i="1"/>
  <c r="I13" i="5"/>
  <c r="I14" i="5"/>
  <c r="I15" i="5"/>
  <c r="I16" i="5"/>
  <c r="I17" i="5"/>
  <c r="I64" i="1"/>
  <c r="I63" i="1"/>
  <c r="I62" i="1"/>
  <c r="I61" i="1"/>
  <c r="I52" i="1"/>
  <c r="I51" i="1"/>
  <c r="I50" i="1"/>
  <c r="I49" i="1"/>
  <c r="I38" i="1"/>
  <c r="I39" i="1"/>
  <c r="I40" i="1"/>
  <c r="I37" i="1"/>
  <c r="I15" i="1"/>
  <c r="I14" i="1"/>
  <c r="I13" i="1"/>
  <c r="I12" i="1"/>
</calcChain>
</file>

<file path=xl/sharedStrings.xml><?xml version="1.0" encoding="utf-8"?>
<sst xmlns="http://schemas.openxmlformats.org/spreadsheetml/2006/main" count="1290" uniqueCount="136">
  <si>
    <t xml:space="preserve">Test No. </t>
  </si>
  <si>
    <t>Architecture</t>
  </si>
  <si>
    <r>
      <t xml:space="preserve">cnn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keras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Sequential</t>
    </r>
    <r>
      <rPr>
        <sz val="8"/>
        <color rgb="FF54E2FF"/>
        <rFont val="Consolas"/>
        <family val="3"/>
      </rPr>
      <t>()</t>
    </r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</si>
  <si>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FF386A"/>
        <rFont val="Consolas"/>
        <family val="3"/>
      </rPr>
      <t>padding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same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input_shape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)))</t>
    </r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</si>
  <si>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MaxPooling2D</t>
    </r>
    <r>
      <rPr>
        <sz val="8"/>
        <color rgb="FF54E2FF"/>
        <rFont val="Consolas"/>
        <family val="3"/>
      </rPr>
      <t>((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)))</t>
    </r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</si>
  <si>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Flatten</t>
    </r>
    <r>
      <rPr>
        <sz val="8"/>
        <color rgb="FF54E2FF"/>
        <rFont val="Consolas"/>
        <family val="3"/>
      </rPr>
      <t>())</t>
    </r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</si>
  <si>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128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</si>
  <si>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r>
      <t>print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summary</t>
    </r>
    <r>
      <rPr>
        <sz val="8"/>
        <color rgb="FF54E2FF"/>
        <rFont val="Consolas"/>
        <family val="3"/>
      </rPr>
      <t>())</t>
    </r>
  </si>
  <si>
    <t>Summary</t>
  </si>
  <si>
    <t>conv2d</t>
  </si>
  <si>
    <t>flatten</t>
  </si>
  <si>
    <t>dense</t>
  </si>
  <si>
    <t>Layer(type)</t>
  </si>
  <si>
    <t>Output Shape</t>
  </si>
  <si>
    <t>Param #</t>
  </si>
  <si>
    <t>maxpool2d</t>
  </si>
  <si>
    <t>(None, 32, 32, 32)</t>
  </si>
  <si>
    <t>(None, 16, 16, 32)</t>
  </si>
  <si>
    <t>(None, 8192)</t>
  </si>
  <si>
    <t>(None, 128)</t>
  </si>
  <si>
    <t>(None, 10)</t>
  </si>
  <si>
    <t xml:space="preserve">Loss: </t>
  </si>
  <si>
    <t>Accuracy:</t>
  </si>
  <si>
    <t>val_loss:</t>
  </si>
  <si>
    <t>val_accuracy:</t>
  </si>
  <si>
    <t>Performance</t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</si>
  <si>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compile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optimizer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sgd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loss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sparse_categorical_crossentropy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metrics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['</t>
    </r>
    <r>
      <rPr>
        <sz val="8"/>
        <color rgb="FFBAEB75"/>
        <rFont val="Consolas"/>
        <family val="3"/>
      </rPr>
      <t>accuracy</t>
    </r>
    <r>
      <rPr>
        <sz val="8"/>
        <color rgb="FF54E2FF"/>
        <rFont val="Consolas"/>
        <family val="3"/>
      </rPr>
      <t>'])</t>
    </r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</si>
  <si>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))</t>
    </r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</si>
  <si>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input_shape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)))</t>
    </r>
  </si>
  <si>
    <t>(None, 30, 30, 32)</t>
  </si>
  <si>
    <t>(None, 15, 15, 32)</t>
  </si>
  <si>
    <t>(None, 7200)</t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</si>
  <si>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softmax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</t>
    </r>
    <r>
      <rPr>
        <sz val="8"/>
        <color rgb="FF5E6DAB"/>
        <rFont val="Consolas"/>
        <family val="3"/>
      </rPr>
      <t># 10 categories</t>
    </r>
  </si>
  <si>
    <r>
      <t xml:space="preserve">sgd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tf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keras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optimizers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SGD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learning_rate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0.001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momentum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0.9</t>
    </r>
    <r>
      <rPr>
        <sz val="8"/>
        <color rgb="FF54E2FF"/>
        <rFont val="Consolas"/>
        <family val="3"/>
      </rPr>
      <t>)</t>
    </r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</si>
  <si>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compile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optimizer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>sgd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loss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sparse_categorical_crossentropy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metrics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['</t>
    </r>
    <r>
      <rPr>
        <sz val="8"/>
        <color rgb="FFBAEB75"/>
        <rFont val="Consolas"/>
        <family val="3"/>
      </rPr>
      <t>accuracy</t>
    </r>
    <r>
      <rPr>
        <sz val="8"/>
        <color rgb="FF54E2FF"/>
        <rFont val="Consolas"/>
        <family val="3"/>
      </rPr>
      <t>'])</t>
    </r>
  </si>
  <si>
    <r>
      <t xml:space="preserve">history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))</t>
    </r>
  </si>
  <si>
    <t>total param</t>
  </si>
  <si>
    <t>Trainable params</t>
  </si>
  <si>
    <t>Non-trainable params</t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</si>
  <si>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softmax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  </t>
    </r>
    <r>
      <rPr>
        <sz val="8"/>
        <color rgb="FF5E6DAB"/>
        <rFont val="Consolas"/>
        <family val="3"/>
      </rPr>
      <t># 10 categories</t>
    </r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</si>
  <si>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kernel_initializer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he_uniform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input_shape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)))</t>
    </r>
  </si>
  <si>
    <t>Test 1</t>
  </si>
  <si>
    <t>Test 2</t>
  </si>
  <si>
    <t>Test 3</t>
  </si>
  <si>
    <t>Averaged Performance Metrics</t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</si>
  <si>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kernel_initializer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he_uniform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padding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same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input_shape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)))</t>
    </r>
  </si>
  <si>
    <r>
      <t>cnn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softmax</t>
    </r>
    <r>
      <rPr>
        <sz val="8"/>
        <color rgb="FF54E2FF"/>
        <rFont val="Consolas"/>
        <family val="3"/>
      </rPr>
      <t xml:space="preserve">'))  </t>
    </r>
    <r>
      <rPr>
        <sz val="8"/>
        <color rgb="FFD8DEFF"/>
        <rFont val="Consolas"/>
        <family val="3"/>
      </rPr>
      <t xml:space="preserve"> </t>
    </r>
    <r>
      <rPr>
        <sz val="8"/>
        <color rgb="FF5E6DAB"/>
        <rFont val="Consolas"/>
        <family val="3"/>
      </rPr>
      <t># 10 categories</t>
    </r>
  </si>
  <si>
    <t># CNN: 1conv -&gt; 1 pooling</t>
  </si>
  <si>
    <t xml:space="preserve"># based on VGG model </t>
  </si>
  <si>
    <t># normalising images</t>
  </si>
  <si>
    <r>
      <t xml:space="preserve">x_train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x_train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astype</t>
    </r>
    <r>
      <rPr>
        <sz val="8"/>
        <color rgb="FF54E2FF"/>
        <rFont val="Consolas"/>
        <family val="3"/>
      </rPr>
      <t>('</t>
    </r>
    <r>
      <rPr>
        <sz val="8"/>
        <color rgb="FFBAEB75"/>
        <rFont val="Consolas"/>
        <family val="3"/>
      </rPr>
      <t>float32</t>
    </r>
    <r>
      <rPr>
        <sz val="8"/>
        <color rgb="FF54E2FF"/>
        <rFont val="Consolas"/>
        <family val="3"/>
      </rPr>
      <t>')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/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255.0</t>
    </r>
  </si>
  <si>
    <r>
      <t xml:space="preserve">x_valid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x_valid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astype</t>
    </r>
    <r>
      <rPr>
        <sz val="8"/>
        <color rgb="FF54E2FF"/>
        <rFont val="Consolas"/>
        <family val="3"/>
      </rPr>
      <t>('</t>
    </r>
    <r>
      <rPr>
        <sz val="8"/>
        <color rgb="FFBAEB75"/>
        <rFont val="Consolas"/>
        <family val="3"/>
      </rPr>
      <t>float32</t>
    </r>
    <r>
      <rPr>
        <sz val="8"/>
        <color rgb="FF54E2FF"/>
        <rFont val="Consolas"/>
        <family val="3"/>
      </rPr>
      <t>')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/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255.0</t>
    </r>
  </si>
  <si>
    <r>
      <t xml:space="preserve">x_test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x_test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astype</t>
    </r>
    <r>
      <rPr>
        <sz val="8"/>
        <color rgb="FF54E2FF"/>
        <rFont val="Consolas"/>
        <family val="3"/>
      </rPr>
      <t>('</t>
    </r>
    <r>
      <rPr>
        <sz val="8"/>
        <color rgb="FFBAEB75"/>
        <rFont val="Consolas"/>
        <family val="3"/>
      </rPr>
      <t>float32</t>
    </r>
    <r>
      <rPr>
        <sz val="8"/>
        <color rgb="FF54E2FF"/>
        <rFont val="Consolas"/>
        <family val="3"/>
      </rPr>
      <t>')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/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255.0</t>
    </r>
  </si>
  <si>
    <t># ......</t>
  </si>
  <si>
    <r>
      <t xml:space="preserve">cnn2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keras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Sequential</t>
    </r>
    <r>
      <rPr>
        <sz val="8"/>
        <color rgb="FF54E2FF"/>
        <rFont val="Consolas"/>
        <family val="3"/>
      </rPr>
      <t>()</t>
    </r>
  </si>
  <si>
    <r>
      <t>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input_shape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)))</t>
    </r>
  </si>
  <si>
    <r>
      <t>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MaxPooling2D</t>
    </r>
    <r>
      <rPr>
        <sz val="8"/>
        <color rgb="FF54E2FF"/>
        <rFont val="Consolas"/>
        <family val="3"/>
      </rPr>
      <t>((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)))</t>
    </r>
  </si>
  <si>
    <r>
      <t>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Flatten</t>
    </r>
    <r>
      <rPr>
        <sz val="8"/>
        <color rgb="FF54E2FF"/>
        <rFont val="Consolas"/>
        <family val="3"/>
      </rPr>
      <t>())</t>
    </r>
  </si>
  <si>
    <r>
      <t>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128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</si>
  <si>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r>
      <t>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softmax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</t>
    </r>
    <r>
      <rPr>
        <sz val="8"/>
        <color rgb="FF5E6DAB"/>
        <rFont val="Consolas"/>
        <family val="3"/>
      </rPr>
      <t># 10 categories</t>
    </r>
  </si>
  <si>
    <r>
      <t>print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summary</t>
    </r>
    <r>
      <rPr>
        <sz val="8"/>
        <color rgb="FF54E2FF"/>
        <rFont val="Consolas"/>
        <family val="3"/>
      </rPr>
      <t>())</t>
    </r>
  </si>
  <si>
    <r>
      <t>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compile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optimizer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>sgd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loss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sparse_categorical_crossentropy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metrics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['</t>
    </r>
    <r>
      <rPr>
        <sz val="8"/>
        <color rgb="FFBAEB75"/>
        <rFont val="Consolas"/>
        <family val="3"/>
      </rPr>
      <t>accuracy</t>
    </r>
    <r>
      <rPr>
        <sz val="8"/>
        <color rgb="FF54E2FF"/>
        <rFont val="Consolas"/>
        <family val="3"/>
      </rPr>
      <t>'])</t>
    </r>
  </si>
  <si>
    <r>
      <t xml:space="preserve">history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))</t>
    </r>
  </si>
  <si>
    <t>(None, 13, 13, 32)</t>
  </si>
  <si>
    <t>(None, 6, 6, 32)</t>
  </si>
  <si>
    <t>(None, 1152)</t>
  </si>
  <si>
    <t>test_loss:</t>
  </si>
  <si>
    <t>test_accuracy:</t>
  </si>
  <si>
    <r>
      <t xml:space="preserve">cnn3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keras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Sequential</t>
    </r>
    <r>
      <rPr>
        <sz val="8"/>
        <color rgb="FF54E2FF"/>
        <rFont val="Consolas"/>
        <family val="3"/>
      </rPr>
      <t>()</t>
    </r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</si>
  <si>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input_shape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)))</t>
    </r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</si>
  <si>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MaxPooling2D</t>
    </r>
    <r>
      <rPr>
        <sz val="8"/>
        <color rgb="FF54E2FF"/>
        <rFont val="Consolas"/>
        <family val="3"/>
      </rPr>
      <t>((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)))</t>
    </r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</si>
  <si>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Flatten</t>
    </r>
    <r>
      <rPr>
        <sz val="8"/>
        <color rgb="FF54E2FF"/>
        <rFont val="Consolas"/>
        <family val="3"/>
      </rPr>
      <t>())</t>
    </r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</si>
  <si>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128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</si>
  <si>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softmax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</t>
    </r>
    <r>
      <rPr>
        <sz val="8"/>
        <color rgb="FF5E6DAB"/>
        <rFont val="Consolas"/>
        <family val="3"/>
      </rPr>
      <t># 10 categories</t>
    </r>
  </si>
  <si>
    <r>
      <t>print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summary</t>
    </r>
    <r>
      <rPr>
        <sz val="8"/>
        <color rgb="FF54E2FF"/>
        <rFont val="Consolas"/>
        <family val="3"/>
      </rPr>
      <t>())</t>
    </r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</si>
  <si>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compile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optimizer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>sgd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loss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sparse_categorical_crossentropy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metrics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['</t>
    </r>
    <r>
      <rPr>
        <sz val="8"/>
        <color rgb="FFBAEB75"/>
        <rFont val="Consolas"/>
        <family val="3"/>
      </rPr>
      <t>accuracy</t>
    </r>
    <r>
      <rPr>
        <sz val="8"/>
        <color rgb="FF54E2FF"/>
        <rFont val="Consolas"/>
        <family val="3"/>
      </rPr>
      <t>'])</t>
    </r>
  </si>
  <si>
    <r>
      <t xml:space="preserve">history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))</t>
    </r>
  </si>
  <si>
    <t>(None, 4, 4, 32)</t>
  </si>
  <si>
    <t>(None, 2, 2, 32)</t>
  </si>
  <si>
    <r>
      <t>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</si>
  <si>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</si>
  <si>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64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</si>
  <si>
    <r>
      <t xml:space="preserve">cnn4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keras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Sequential</t>
    </r>
    <r>
      <rPr>
        <sz val="8"/>
        <color rgb="FF54E2FF"/>
        <rFont val="Consolas"/>
        <family val="3"/>
      </rPr>
      <t>()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</si>
  <si>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padding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same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input_shape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)))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</si>
  <si>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MaxPooling2D</t>
    </r>
    <r>
      <rPr>
        <sz val="8"/>
        <color rgb="FF54E2FF"/>
        <rFont val="Consolas"/>
        <family val="3"/>
      </rPr>
      <t>((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)))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</si>
  <si>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padding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same</t>
    </r>
    <r>
      <rPr>
        <sz val="8"/>
        <color rgb="FF54E2FF"/>
        <rFont val="Consolas"/>
        <family val="3"/>
      </rPr>
      <t>'))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</si>
  <si>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64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padding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same</t>
    </r>
    <r>
      <rPr>
        <sz val="8"/>
        <color rgb="FF54E2FF"/>
        <rFont val="Consolas"/>
        <family val="3"/>
      </rPr>
      <t>'))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</si>
  <si>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Flatten</t>
    </r>
    <r>
      <rPr>
        <sz val="8"/>
        <color rgb="FF54E2FF"/>
        <rFont val="Consolas"/>
        <family val="3"/>
      </rPr>
      <t>())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</si>
  <si>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128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</si>
  <si>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softmax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</t>
    </r>
    <r>
      <rPr>
        <sz val="8"/>
        <color rgb="FF5E6DAB"/>
        <rFont val="Consolas"/>
        <family val="3"/>
      </rPr>
      <t># 10 categories    </t>
    </r>
  </si>
  <si>
    <r>
      <t>print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summary</t>
    </r>
    <r>
      <rPr>
        <sz val="8"/>
        <color rgb="FF54E2FF"/>
        <rFont val="Consolas"/>
        <family val="3"/>
      </rPr>
      <t>())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</si>
  <si>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compile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optimizer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>sgd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loss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sparse_categorical_crossentropy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metrics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['</t>
    </r>
    <r>
      <rPr>
        <sz val="8"/>
        <color rgb="FFBAEB75"/>
        <rFont val="Consolas"/>
        <family val="3"/>
      </rPr>
      <t>accuracy</t>
    </r>
    <r>
      <rPr>
        <sz val="8"/>
        <color rgb="FF54E2FF"/>
        <rFont val="Consolas"/>
        <family val="3"/>
      </rPr>
      <t>'])</t>
    </r>
  </si>
  <si>
    <r>
      <t xml:space="preserve">history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))</t>
    </r>
  </si>
  <si>
    <t>(None, 8, 8, 32)</t>
  </si>
  <si>
    <t>(None, 8, 8, 64)</t>
  </si>
  <si>
    <t>(None, 4, 4, 64)</t>
  </si>
  <si>
    <t>(None, 2, 2, 64)</t>
  </si>
  <si>
    <t>(None, 256)</t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</si>
  <si>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128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padding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same</t>
    </r>
    <r>
      <rPr>
        <sz val="8"/>
        <color rgb="FF54E2FF"/>
        <rFont val="Consolas"/>
        <family val="3"/>
      </rPr>
      <t>'))</t>
    </r>
  </si>
  <si>
    <t># .........</t>
  </si>
  <si>
    <r>
      <t xml:space="preserve">cnn1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keras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Sequential</t>
    </r>
    <r>
      <rPr>
        <sz val="8"/>
        <color rgb="FF54E2FF"/>
        <rFont val="Consolas"/>
        <family val="3"/>
      </rPr>
      <t>()</t>
    </r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</si>
  <si>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Conv2D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filters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kernel_size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input_shape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</t>
    </r>
    <r>
      <rPr>
        <sz val="8"/>
        <color rgb="FF54E2FF"/>
        <rFont val="Consolas"/>
        <family val="3"/>
      </rPr>
      <t>)))</t>
    </r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</si>
  <si>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MaxPooling2D</t>
    </r>
    <r>
      <rPr>
        <sz val="8"/>
        <color rgb="FF54E2FF"/>
        <rFont val="Consolas"/>
        <family val="3"/>
      </rPr>
      <t>((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,</t>
    </r>
    <r>
      <rPr>
        <sz val="8"/>
        <color rgb="FFFF825D"/>
        <rFont val="Consolas"/>
        <family val="3"/>
      </rPr>
      <t>2</t>
    </r>
    <r>
      <rPr>
        <sz val="8"/>
        <color rgb="FF54E2FF"/>
        <rFont val="Consolas"/>
        <family val="3"/>
      </rPr>
      <t>)))</t>
    </r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</si>
  <si>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Flatten</t>
    </r>
    <r>
      <rPr>
        <sz val="8"/>
        <color rgb="FF54E2FF"/>
        <rFont val="Consolas"/>
        <family val="3"/>
      </rPr>
      <t>())</t>
    </r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</si>
  <si>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128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</si>
  <si>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softmax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</t>
    </r>
    <r>
      <rPr>
        <sz val="8"/>
        <color rgb="FF5E6DAB"/>
        <rFont val="Consolas"/>
        <family val="3"/>
      </rPr>
      <t># 10 categories</t>
    </r>
  </si>
  <si>
    <r>
      <t>print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summary</t>
    </r>
    <r>
      <rPr>
        <sz val="8"/>
        <color rgb="FF54E2FF"/>
        <rFont val="Consolas"/>
        <family val="3"/>
      </rPr>
      <t>())</t>
    </r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</si>
  <si>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compile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optimizer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>sgd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loss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sparse_categorical_crossentropy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metrics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['</t>
    </r>
    <r>
      <rPr>
        <sz val="8"/>
        <color rgb="FFBAEB75"/>
        <rFont val="Consolas"/>
        <family val="3"/>
      </rPr>
      <t>accuracy</t>
    </r>
    <r>
      <rPr>
        <sz val="8"/>
        <color rgb="FF54E2FF"/>
        <rFont val="Consolas"/>
        <family val="3"/>
      </rPr>
      <t>'])</t>
    </r>
  </si>
  <si>
    <r>
      <t xml:space="preserve">history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))</t>
    </r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</si>
  <si>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</si>
  <si>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84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</si>
  <si>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t>epoch no:</t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</si>
  <si>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compile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optimizer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sgd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loss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sparse_categorical_crossentropy</t>
    </r>
    <r>
      <rPr>
        <sz val="8"/>
        <color rgb="FF54E2FF"/>
        <rFont val="Consolas"/>
        <family val="3"/>
      </rPr>
      <t>',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metrics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['</t>
    </r>
    <r>
      <rPr>
        <sz val="8"/>
        <color rgb="FFBAEB75"/>
        <rFont val="Consolas"/>
        <family val="3"/>
      </rPr>
      <t>accuracy</t>
    </r>
    <r>
      <rPr>
        <sz val="8"/>
        <color rgb="FF54E2FF"/>
        <rFont val="Consolas"/>
        <family val="3"/>
      </rPr>
      <t>'])</t>
    </r>
  </si>
  <si>
    <r>
      <t>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))</t>
    </r>
  </si>
  <si>
    <r>
      <t xml:space="preserve">folder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cnn2_models/</t>
    </r>
    <r>
      <rPr>
        <sz val="8"/>
        <color rgb="FF54E2FF"/>
        <rFont val="Consolas"/>
        <family val="3"/>
      </rPr>
      <t>'</t>
    </r>
  </si>
  <si>
    <r>
      <t xml:space="preserve">layers_set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2conv1fc</t>
    </r>
    <r>
      <rPr>
        <sz val="8"/>
        <color rgb="FF54E2FF"/>
        <rFont val="Consolas"/>
        <family val="3"/>
      </rPr>
      <t>'</t>
    </r>
  </si>
  <si>
    <r>
      <t xml:space="preserve">filepath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folder </t>
    </r>
    <r>
      <rPr>
        <sz val="8"/>
        <color rgb="FFB6BDE0"/>
        <rFont val="Consolas"/>
        <family val="3"/>
      </rPr>
      <t>+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best_model_</t>
    </r>
    <r>
      <rPr>
        <sz val="8"/>
        <color rgb="FF54E2FF"/>
        <rFont val="Consolas"/>
        <family val="3"/>
      </rPr>
      <t>'</t>
    </r>
    <r>
      <rPr>
        <sz val="8"/>
        <color rgb="FFB6BDE0"/>
        <rFont val="Consolas"/>
        <family val="3"/>
      </rPr>
      <t>+</t>
    </r>
    <r>
      <rPr>
        <sz val="8"/>
        <color rgb="FFD8DEFF"/>
        <rFont val="Consolas"/>
        <family val="3"/>
      </rPr>
      <t xml:space="preserve"> layers_set </t>
    </r>
    <r>
      <rPr>
        <sz val="8"/>
        <color rgb="FFB6BDE0"/>
        <rFont val="Consolas"/>
        <family val="3"/>
      </rPr>
      <t>+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.epoch</t>
    </r>
    <r>
      <rPr>
        <sz val="8"/>
        <color rgb="FFCE8BFC"/>
        <rFont val="Consolas"/>
        <family val="3"/>
      </rPr>
      <t>{epoch:02d}</t>
    </r>
    <r>
      <rPr>
        <sz val="8"/>
        <color rgb="FFBAEB75"/>
        <rFont val="Consolas"/>
        <family val="3"/>
      </rPr>
      <t>-loss</t>
    </r>
    <r>
      <rPr>
        <sz val="8"/>
        <color rgb="FFCE8BFC"/>
        <rFont val="Consolas"/>
        <family val="3"/>
      </rPr>
      <t>{val_loss:.4f}</t>
    </r>
    <r>
      <rPr>
        <sz val="8"/>
        <color rgb="FFBAEB75"/>
        <rFont val="Consolas"/>
        <family val="3"/>
      </rPr>
      <t>.hdf5</t>
    </r>
    <r>
      <rPr>
        <sz val="8"/>
        <color rgb="FF54E2FF"/>
        <rFont val="Consolas"/>
        <family val="3"/>
      </rPr>
      <t>'</t>
    </r>
  </si>
  <si>
    <r>
      <t xml:space="preserve">checkpoint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ModelCheckpoint</t>
    </r>
    <r>
      <rPr>
        <sz val="8"/>
        <color rgb="FF54E2FF"/>
        <rFont val="Consolas"/>
        <family val="3"/>
      </rPr>
      <t>(</t>
    </r>
    <r>
      <rPr>
        <sz val="8"/>
        <color rgb="FFFF386A"/>
        <rFont val="Consolas"/>
        <family val="3"/>
      </rPr>
      <t>filepath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>filepath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</si>
  <si>
    <r>
      <t>                             </t>
    </r>
    <r>
      <rPr>
        <sz val="8"/>
        <color rgb="FFFF386A"/>
        <rFont val="Consolas"/>
        <family val="3"/>
      </rPr>
      <t>monitor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val_loss</t>
    </r>
    <r>
      <rPr>
        <sz val="8"/>
        <color rgb="FF54E2FF"/>
        <rFont val="Consolas"/>
        <family val="3"/>
      </rPr>
      <t>',</t>
    </r>
  </si>
  <si>
    <r>
      <t>                             </t>
    </r>
    <r>
      <rPr>
        <sz val="8"/>
        <color rgb="FFFF386A"/>
        <rFont val="Consolas"/>
        <family val="3"/>
      </rPr>
      <t>verbose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1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</si>
  <si>
    <r>
      <t>                             </t>
    </r>
    <r>
      <rPr>
        <sz val="8"/>
        <color rgb="FFFF386A"/>
        <rFont val="Consolas"/>
        <family val="3"/>
      </rPr>
      <t>save_best_only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True</t>
    </r>
    <r>
      <rPr>
        <sz val="8"/>
        <color rgb="FF54E2FF"/>
        <rFont val="Consolas"/>
        <family val="3"/>
      </rPr>
      <t>,</t>
    </r>
  </si>
  <si>
    <r>
      <t>                             </t>
    </r>
    <r>
      <rPr>
        <sz val="8"/>
        <color rgb="FFFF386A"/>
        <rFont val="Consolas"/>
        <family val="3"/>
      </rPr>
      <t>mode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min</t>
    </r>
    <r>
      <rPr>
        <sz val="8"/>
        <color rgb="FF54E2FF"/>
        <rFont val="Consolas"/>
        <family val="3"/>
      </rPr>
      <t>')</t>
    </r>
  </si>
  <si>
    <r>
      <t xml:space="preserve">history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cnn2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callbacks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[</t>
    </r>
    <r>
      <rPr>
        <sz val="8"/>
        <color rgb="FFD8DEFF"/>
        <rFont val="Consolas"/>
        <family val="3"/>
      </rPr>
      <t>checkpoint</t>
    </r>
    <r>
      <rPr>
        <sz val="8"/>
        <color rgb="FF54E2FF"/>
        <rFont val="Consolas"/>
        <family val="3"/>
      </rPr>
      <t>])</t>
    </r>
  </si>
  <si>
    <t>(None, 120)</t>
  </si>
  <si>
    <t>(None, 84)</t>
  </si>
  <si>
    <r>
      <t xml:space="preserve">history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cnn1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64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))</t>
    </r>
  </si>
  <si>
    <t xml:space="preserve">(None, 120)  </t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</si>
  <si>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</si>
  <si>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r>
      <t>cnn3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84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</si>
  <si>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t>(None, 184)</t>
  </si>
  <si>
    <r>
      <t xml:space="preserve">folder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cnn4_models/</t>
    </r>
    <r>
      <rPr>
        <sz val="8"/>
        <color rgb="FF54E2FF"/>
        <rFont val="Consolas"/>
        <family val="3"/>
      </rPr>
      <t>'</t>
    </r>
  </si>
  <si>
    <r>
      <t xml:space="preserve">layers_set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4conv128_3fc</t>
    </r>
    <r>
      <rPr>
        <sz val="8"/>
        <color rgb="FF54E2FF"/>
        <rFont val="Consolas"/>
        <family val="3"/>
      </rPr>
      <t>'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</si>
  <si>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120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</si>
  <si>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r>
      <t>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add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layers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Dense</t>
    </r>
    <r>
      <rPr>
        <sz val="8"/>
        <color rgb="FF54E2FF"/>
        <rFont val="Consolas"/>
        <family val="3"/>
      </rPr>
      <t>(</t>
    </r>
    <r>
      <rPr>
        <sz val="8"/>
        <color rgb="FFFF825D"/>
        <rFont val="Consolas"/>
        <family val="3"/>
      </rPr>
      <t>84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activation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'</t>
    </r>
    <r>
      <rPr>
        <sz val="8"/>
        <color rgb="FFBAEB75"/>
        <rFont val="Consolas"/>
        <family val="3"/>
      </rPr>
      <t>relu</t>
    </r>
    <r>
      <rPr>
        <sz val="8"/>
        <color rgb="FF54E2FF"/>
        <rFont val="Consolas"/>
        <family val="3"/>
      </rPr>
      <t>'))</t>
    </r>
    <r>
      <rPr>
        <sz val="8"/>
        <color rgb="FFD8DEFF"/>
        <rFont val="Consolas"/>
        <family val="3"/>
      </rPr>
      <t xml:space="preserve">       </t>
    </r>
    <r>
      <rPr>
        <sz val="8"/>
        <color rgb="FF5E6DAB"/>
        <rFont val="Consolas"/>
        <family val="3"/>
      </rPr>
      <t># classification fc layer</t>
    </r>
  </si>
  <si>
    <r>
      <t xml:space="preserve">history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cnn4</t>
    </r>
    <r>
      <rPr>
        <sz val="8"/>
        <color rgb="FF54E2FF"/>
        <rFont val="Consolas"/>
        <family val="3"/>
      </rPr>
      <t>.</t>
    </r>
    <r>
      <rPr>
        <sz val="8"/>
        <color rgb="FFD8DEFF"/>
        <rFont val="Consolas"/>
        <family val="3"/>
      </rPr>
      <t>fit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y_train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epochs</t>
    </r>
    <r>
      <rPr>
        <sz val="8"/>
        <color rgb="FFB6BDE0"/>
        <rFont val="Consolas"/>
        <family val="3"/>
      </rPr>
      <t>=</t>
    </r>
    <r>
      <rPr>
        <sz val="8"/>
        <color rgb="FFFF825D"/>
        <rFont val="Consolas"/>
        <family val="3"/>
      </rPr>
      <t>20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batch_size</t>
    </r>
    <r>
      <rPr>
        <sz val="8"/>
        <color rgb="FFD8DEFF"/>
        <rFont val="Consolas"/>
        <family val="3"/>
      </rPr>
      <t xml:space="preserve"> </t>
    </r>
    <r>
      <rPr>
        <sz val="8"/>
        <color rgb="FFB6BDE0"/>
        <rFont val="Consolas"/>
        <family val="3"/>
      </rPr>
      <t>=</t>
    </r>
    <r>
      <rPr>
        <sz val="8"/>
        <color rgb="FFD8DEFF"/>
        <rFont val="Consolas"/>
        <family val="3"/>
      </rPr>
      <t xml:space="preserve"> </t>
    </r>
    <r>
      <rPr>
        <sz val="8"/>
        <color rgb="FFFF825D"/>
        <rFont val="Consolas"/>
        <family val="3"/>
      </rPr>
      <t>32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validation_data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(</t>
    </r>
    <r>
      <rPr>
        <sz val="8"/>
        <color rgb="FFD8DEFF"/>
        <rFont val="Consolas"/>
        <family val="3"/>
      </rPr>
      <t>x_valid</t>
    </r>
    <r>
      <rPr>
        <sz val="8"/>
        <color rgb="FF54E2FF"/>
        <rFont val="Consolas"/>
        <family val="3"/>
      </rPr>
      <t>,</t>
    </r>
    <r>
      <rPr>
        <sz val="8"/>
        <color rgb="FFD8DEFF"/>
        <rFont val="Consolas"/>
        <family val="3"/>
      </rPr>
      <t xml:space="preserve"> y_valid</t>
    </r>
    <r>
      <rPr>
        <sz val="8"/>
        <color rgb="FF54E2FF"/>
        <rFont val="Consolas"/>
        <family val="3"/>
      </rPr>
      <t>),</t>
    </r>
    <r>
      <rPr>
        <sz val="8"/>
        <color rgb="FFD8DEFF"/>
        <rFont val="Consolas"/>
        <family val="3"/>
      </rPr>
      <t xml:space="preserve"> </t>
    </r>
    <r>
      <rPr>
        <sz val="8"/>
        <color rgb="FFFF386A"/>
        <rFont val="Consolas"/>
        <family val="3"/>
      </rPr>
      <t>callbacks</t>
    </r>
    <r>
      <rPr>
        <sz val="8"/>
        <color rgb="FFB6BDE0"/>
        <rFont val="Consolas"/>
        <family val="3"/>
      </rPr>
      <t>=</t>
    </r>
    <r>
      <rPr>
        <sz val="8"/>
        <color rgb="FF54E2FF"/>
        <rFont val="Consolas"/>
        <family val="3"/>
      </rPr>
      <t>[</t>
    </r>
    <r>
      <rPr>
        <sz val="8"/>
        <color rgb="FFD8DEFF"/>
        <rFont val="Consolas"/>
        <family val="3"/>
      </rPr>
      <t>checkpoint</t>
    </r>
    <r>
      <rPr>
        <sz val="8"/>
        <color rgb="FF54E2FF"/>
        <rFont val="Consolas"/>
        <family val="3"/>
      </rPr>
      <t>])</t>
    </r>
  </si>
  <si>
    <t>(None, 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</si>
</sst>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D8DEFF"/>
      <name val="Consolas"/>
      <family val="3"/>
    </font>
    <font>
      <sz val="8"/>
      <color rgb="FFB6BDE0"/>
      <name val="Consolas"/>
      <family val="3"/>
    </font>
    <font>
      <sz val="8"/>
      <color rgb="FF54E2FF"/>
      <name val="Consolas"/>
      <family val="3"/>
    </font>
    <font>
      <sz val="8"/>
      <color rgb="FFFF386A"/>
      <name val="Consolas"/>
      <family val="3"/>
    </font>
    <font>
      <sz val="8"/>
      <color rgb="FFFF825D"/>
      <name val="Consolas"/>
      <family val="3"/>
    </font>
    <font>
      <sz val="8"/>
      <color rgb="FFBAEB75"/>
      <name val="Consolas"/>
      <family val="3"/>
    </font>
    <font>
      <sz val="8"/>
      <color rgb="FF5E6DAB"/>
      <name val="Consolas"/>
      <family val="3"/>
    </font>
    <font>
      <sz val="8"/>
      <color rgb="FF6DAAFF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CE8BFC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2" borderId="11" xfId="0" applyFill="1" applyBorder="1"/>
    <xf numFmtId="0" fontId="0" fillId="2" borderId="0" xfId="0" applyFill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5" xfId="0" applyFill="1" applyBorder="1"/>
    <xf numFmtId="3" fontId="0" fillId="0" borderId="6" xfId="0" applyNumberFormat="1" applyBorder="1"/>
    <xf numFmtId="0" fontId="0" fillId="2" borderId="2" xfId="0" applyFill="1" applyBorder="1"/>
    <xf numFmtId="164" fontId="0" fillId="0" borderId="6" xfId="0" applyNumberFormat="1" applyBorder="1"/>
    <xf numFmtId="0" fontId="8" fillId="2" borderId="0" xfId="0" applyFont="1" applyFill="1" applyAlignment="1">
      <alignment vertical="center"/>
    </xf>
    <xf numFmtId="0" fontId="0" fillId="2" borderId="0" xfId="0" applyFill="1"/>
    <xf numFmtId="0" fontId="2" fillId="2" borderId="2" xfId="0" applyFont="1" applyFill="1" applyBorder="1" applyAlignment="1">
      <alignment vertical="center"/>
    </xf>
    <xf numFmtId="3" fontId="0" fillId="0" borderId="0" xfId="0" applyNumberFormat="1"/>
    <xf numFmtId="0" fontId="0" fillId="2" borderId="2" xfId="0" applyFill="1" applyBorder="1" applyAlignment="1">
      <alignment vertical="center"/>
    </xf>
    <xf numFmtId="3" fontId="0" fillId="0" borderId="11" xfId="0" applyNumberFormat="1" applyBorder="1"/>
    <xf numFmtId="0" fontId="0" fillId="4" borderId="0" xfId="0" applyFill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/>
    <xf numFmtId="0" fontId="0" fillId="0" borderId="12" xfId="0" applyBorder="1"/>
    <xf numFmtId="0" fontId="0" fillId="0" borderId="2" xfId="0" applyBorder="1"/>
    <xf numFmtId="164" fontId="10" fillId="0" borderId="0" xfId="0" applyNumberFormat="1" applyFont="1"/>
    <xf numFmtId="164" fontId="10" fillId="0" borderId="6" xfId="0" applyNumberFormat="1" applyFont="1" applyBorder="1"/>
    <xf numFmtId="164" fontId="10" fillId="0" borderId="2" xfId="0" applyNumberFormat="1" applyFont="1" applyBorder="1"/>
    <xf numFmtId="164" fontId="10" fillId="0" borderId="11" xfId="0" applyNumberFormat="1" applyFont="1" applyBorder="1"/>
    <xf numFmtId="0" fontId="11" fillId="0" borderId="3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3" fontId="0" fillId="0" borderId="0" xfId="0" applyNumberFormat="1" applyBorder="1"/>
    <xf numFmtId="164" fontId="10" fillId="0" borderId="0" xfId="0" applyNumberFormat="1" applyFont="1" applyBorder="1"/>
    <xf numFmtId="0" fontId="0" fillId="0" borderId="0" xfId="0" applyBorder="1"/>
    <xf numFmtId="0" fontId="0" fillId="0" borderId="0" xfId="0" applyBorder="1"/>
    <xf numFmtId="0" fontId="10" fillId="0" borderId="0" xfId="0" applyFont="1" applyBorder="1"/>
    <xf numFmtId="0" fontId="10" fillId="0" borderId="6" xfId="0" applyFont="1" applyBorder="1"/>
    <xf numFmtId="0" fontId="10" fillId="0" borderId="2" xfId="0" applyFont="1" applyBorder="1"/>
    <xf numFmtId="0" fontId="10" fillId="0" borderId="11" xfId="0" applyFont="1" applyBorder="1"/>
    <xf numFmtId="1" fontId="10" fillId="0" borderId="2" xfId="0" applyNumberFormat="1" applyFont="1" applyBorder="1"/>
    <xf numFmtId="1" fontId="10" fillId="0" borderId="11" xfId="0" applyNumberFormat="1" applyFont="1" applyBorder="1"/>
    <xf numFmtId="0" fontId="0" fillId="0" borderId="0" xfId="0" applyFill="1" applyBorder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DE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21</xdr:col>
      <xdr:colOff>242047</xdr:colOff>
      <xdr:row>13</xdr:row>
      <xdr:rowOff>140413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62548D-4AFD-E852-40A3-A328629DB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4471" y="179294"/>
          <a:ext cx="3290047" cy="22919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23</xdr:col>
      <xdr:colOff>76200</xdr:colOff>
      <xdr:row>110</xdr:row>
      <xdr:rowOff>53788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90C0A3-1238-AD2C-D89D-B305D6101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72965" y="15114494"/>
          <a:ext cx="6781800" cy="472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20</xdr:col>
      <xdr:colOff>466164</xdr:colOff>
      <xdr:row>84</xdr:row>
      <xdr:rowOff>127218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8B3B72-E33D-C1F8-D093-5D85A57D6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72965" y="11519647"/>
          <a:ext cx="5342964" cy="3722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19</xdr:row>
      <xdr:rowOff>0</xdr:rowOff>
    </xdr:from>
    <xdr:to>
      <xdr:col>18</xdr:col>
      <xdr:colOff>19050</xdr:colOff>
      <xdr:row>33</xdr:row>
      <xdr:rowOff>50525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A1FB34-BE4D-D645-BBA7-DC38945F7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97739" y="3531704"/>
          <a:ext cx="3676650" cy="2647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263236</xdr:colOff>
      <xdr:row>0</xdr:row>
      <xdr:rowOff>152399</xdr:rowOff>
    </xdr:from>
    <xdr:to>
      <xdr:col>18</xdr:col>
      <xdr:colOff>550383</xdr:colOff>
      <xdr:row>18</xdr:row>
      <xdr:rowOff>85046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E2900F-C016-4286-77CD-7B60EE87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2218" y="152399"/>
          <a:ext cx="4554347" cy="317269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18</xdr:col>
      <xdr:colOff>403412</xdr:colOff>
      <xdr:row>73</xdr:row>
      <xdr:rowOff>17426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5D5F6F-C9B3-B33F-03A1-924CC90E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0612" y="9888071"/>
          <a:ext cx="4670612" cy="3253685"/>
        </a:xfrm>
        <a:prstGeom prst="rect">
          <a:avLst/>
        </a:prstGeom>
      </xdr:spPr>
    </xdr:pic>
    <xdr:clientData/>
  </xdr:twoCellAnchor>
  <xdr:twoCellAnchor editAs="oneCell">
    <xdr:from>
      <xdr:col>11</xdr:col>
      <xdr:colOff>141514</xdr:colOff>
      <xdr:row>37</xdr:row>
      <xdr:rowOff>108856</xdr:rowOff>
    </xdr:from>
    <xdr:to>
      <xdr:col>18</xdr:col>
      <xdr:colOff>259283</xdr:colOff>
      <xdr:row>54</xdr:row>
      <xdr:rowOff>43543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19F1BA-9B29-EC44-47B5-00F8E0D3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41485" y="6977742"/>
          <a:ext cx="4384969" cy="3080658"/>
        </a:xfrm>
        <a:prstGeom prst="rect">
          <a:avLst/>
        </a:prstGeom>
      </xdr:spPr>
    </xdr:pic>
    <xdr:clientData/>
  </xdr:twoCellAnchor>
  <xdr:twoCellAnchor editAs="oneCell">
    <xdr:from>
      <xdr:col>11</xdr:col>
      <xdr:colOff>54430</xdr:colOff>
      <xdr:row>73</xdr:row>
      <xdr:rowOff>54429</xdr:rowOff>
    </xdr:from>
    <xdr:to>
      <xdr:col>18</xdr:col>
      <xdr:colOff>293916</xdr:colOff>
      <xdr:row>90</xdr:row>
      <xdr:rowOff>47947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6D745F-C71D-7CF9-F039-C1A1FF01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80973" y="13607143"/>
          <a:ext cx="4506686" cy="31394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107576</xdr:colOff>
      <xdr:row>19</xdr:row>
      <xdr:rowOff>62753</xdr:rowOff>
    </xdr:from>
    <xdr:to>
      <xdr:col>21</xdr:col>
      <xdr:colOff>197223</xdr:colOff>
      <xdr:row>43</xdr:row>
      <xdr:rowOff>68796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589E91-C89C-CA24-7F9F-D3803CF8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9741" y="3478306"/>
          <a:ext cx="6185647" cy="4309102"/>
        </a:xfrm>
        <a:prstGeom prst="rect">
          <a:avLst/>
        </a:prstGeom>
      </xdr:spPr>
    </xdr:pic>
    <xdr:clientData/>
  </xdr:twoCellAnchor>
  <xdr:twoCellAnchor editAs="oneCell">
    <xdr:from>
      <xdr:col>11</xdr:col>
      <xdr:colOff>510987</xdr:colOff>
      <xdr:row>0</xdr:row>
      <xdr:rowOff>161365</xdr:rowOff>
    </xdr:from>
    <xdr:to>
      <xdr:col>19</xdr:col>
      <xdr:colOff>188258</xdr:colOff>
      <xdr:row>18</xdr:row>
      <xdr:rowOff>106570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E5E452-6470-6885-D4CB-ED0DEEE98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93152" y="161365"/>
          <a:ext cx="4554071" cy="3172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21</xdr:row>
      <xdr:rowOff>0</xdr:rowOff>
    </xdr:from>
    <xdr:to>
      <xdr:col>19</xdr:col>
      <xdr:colOff>385205</xdr:colOff>
      <xdr:row>39</xdr:row>
      <xdr:rowOff>83127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F26E9-3D95-E09C-0E98-891F12D97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5492" y="3796145"/>
          <a:ext cx="4652404" cy="33250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21</xdr:col>
      <xdr:colOff>103116</xdr:colOff>
      <xdr:row>61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50A5F0-430E-9493-B4BE-9DC879F63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7480" y="7330440"/>
          <a:ext cx="5589516" cy="3893820"/>
        </a:xfrm>
        <a:prstGeom prst="rect">
          <a:avLst/>
        </a:prstGeom>
      </xdr:spPr>
    </xdr:pic>
    <xdr:clientData/>
  </xdr:twoCellAnchor>
  <xdr:twoCellAnchor editAs="oneCell">
    <xdr:from>
      <xdr:col>11</xdr:col>
      <xdr:colOff>359229</xdr:colOff>
      <xdr:row>0</xdr:row>
      <xdr:rowOff>90268</xdr:rowOff>
    </xdr:from>
    <xdr:to>
      <xdr:col>20</xdr:col>
      <xdr:colOff>431213</xdr:colOff>
      <xdr:row>21</xdr:row>
      <xdr:rowOff>65314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23CED6-32BA-8092-1713-A4A2CBB22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79286" y="90268"/>
          <a:ext cx="5558384" cy="3872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564777</xdr:colOff>
      <xdr:row>21</xdr:row>
      <xdr:rowOff>161365</xdr:rowOff>
    </xdr:from>
    <xdr:to>
      <xdr:col>21</xdr:col>
      <xdr:colOff>349623</xdr:colOff>
      <xdr:row>44</xdr:row>
      <xdr:rowOff>158819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9689B-4AA0-4E95-4092-72ACC200D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4236" y="3926541"/>
          <a:ext cx="5880846" cy="4139149"/>
        </a:xfrm>
        <a:prstGeom prst="rect">
          <a:avLst/>
        </a:prstGeom>
      </xdr:spPr>
    </xdr:pic>
    <xdr:clientData/>
  </xdr:twoCellAnchor>
  <xdr:twoCellAnchor editAs="oneCell">
    <xdr:from>
      <xdr:col>22</xdr:col>
      <xdr:colOff>17929</xdr:colOff>
      <xdr:row>22</xdr:row>
      <xdr:rowOff>35857</xdr:rowOff>
    </xdr:from>
    <xdr:to>
      <xdr:col>31</xdr:col>
      <xdr:colOff>286403</xdr:colOff>
      <xdr:row>44</xdr:row>
      <xdr:rowOff>116541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FF85FC-4EF0-D92D-4C39-4CE507950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2988" y="3980328"/>
          <a:ext cx="5754874" cy="4043084"/>
        </a:xfrm>
        <a:prstGeom prst="rect">
          <a:avLst/>
        </a:prstGeom>
      </xdr:spPr>
    </xdr:pic>
    <xdr:clientData/>
  </xdr:twoCellAnchor>
  <xdr:twoCellAnchor editAs="oneCell">
    <xdr:from>
      <xdr:col>12</xdr:col>
      <xdr:colOff>98609</xdr:colOff>
      <xdr:row>0</xdr:row>
      <xdr:rowOff>0</xdr:rowOff>
    </xdr:from>
    <xdr:to>
      <xdr:col>21</xdr:col>
      <xdr:colOff>322728</xdr:colOff>
      <xdr:row>22</xdr:row>
      <xdr:rowOff>66298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C9A931-21DC-415C-34E9-86CC14C1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7668" y="0"/>
          <a:ext cx="5710519" cy="4010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FDEB-7E84-4008-8CB6-8653AD388C4E}">
  <dimension ref="A1:O101"/>
  <sheetViews>
    <sheetView topLeftCell="A51" zoomScale="85" zoomScaleNormal="85" workbookViewId="0">
      <selection activeCell="K72" sqref="K72"/>
    </sheetView>
  </sheetViews>
  <sheetFormatPr defaultRowHeight="14.4" x14ac:dyDescent="0.3"/>
  <cols>
    <col min="2" max="2" width="117.21875" bestFit="1" customWidth="1"/>
    <col min="3" max="3" width="19" bestFit="1" customWidth="1"/>
    <col min="4" max="4" width="15.33203125" bestFit="1" customWidth="1"/>
    <col min="5" max="5" width="9.21875" bestFit="1" customWidth="1"/>
    <col min="6" max="6" width="12.88671875" bestFit="1" customWidth="1"/>
    <col min="8" max="8" width="13.21875" bestFit="1" customWidth="1"/>
    <col min="10" max="10" width="13.21875" bestFit="1" customWidth="1"/>
  </cols>
  <sheetData>
    <row r="1" spans="1:15" x14ac:dyDescent="0.3">
      <c r="A1" s="46" t="s">
        <v>0</v>
      </c>
      <c r="B1" s="46" t="s">
        <v>1</v>
      </c>
      <c r="C1" s="48" t="s">
        <v>8</v>
      </c>
      <c r="D1" s="49"/>
      <c r="E1" s="50"/>
      <c r="F1" s="44" t="s">
        <v>25</v>
      </c>
      <c r="G1" s="45"/>
      <c r="H1" s="45"/>
      <c r="I1" s="45"/>
      <c r="J1" s="45"/>
      <c r="K1" s="45"/>
    </row>
    <row r="2" spans="1:15" x14ac:dyDescent="0.3">
      <c r="A2" s="47"/>
      <c r="B2" s="47"/>
      <c r="C2" s="44"/>
      <c r="D2" s="45"/>
      <c r="E2" s="51"/>
      <c r="F2" s="43" t="s">
        <v>41</v>
      </c>
      <c r="G2" s="42"/>
      <c r="H2" s="41" t="s">
        <v>42</v>
      </c>
      <c r="I2" s="42"/>
      <c r="J2" s="43" t="s">
        <v>43</v>
      </c>
      <c r="K2" s="42"/>
    </row>
    <row r="3" spans="1:15" x14ac:dyDescent="0.3">
      <c r="A3">
        <v>1</v>
      </c>
      <c r="B3" s="1" t="s">
        <v>2</v>
      </c>
      <c r="C3" s="4" t="s">
        <v>12</v>
      </c>
      <c r="D3" s="8" t="s">
        <v>13</v>
      </c>
      <c r="E3" s="5" t="s">
        <v>14</v>
      </c>
      <c r="F3" s="6" t="s">
        <v>21</v>
      </c>
      <c r="G3" s="7">
        <v>2.3026</v>
      </c>
      <c r="H3" s="4" t="s">
        <v>21</v>
      </c>
      <c r="I3" s="5">
        <v>2.3018000000000001</v>
      </c>
      <c r="J3" s="6" t="s">
        <v>21</v>
      </c>
      <c r="K3" s="7">
        <v>2.3026</v>
      </c>
    </row>
    <row r="4" spans="1:15" x14ac:dyDescent="0.3">
      <c r="B4" s="1" t="s">
        <v>3</v>
      </c>
      <c r="C4" s="6" t="s">
        <v>9</v>
      </c>
      <c r="D4" t="s">
        <v>16</v>
      </c>
      <c r="E4" s="7">
        <v>896</v>
      </c>
      <c r="F4" s="6" t="s">
        <v>22</v>
      </c>
      <c r="G4" s="7">
        <v>9.8500000000000004E-2</v>
      </c>
      <c r="H4" s="6" t="s">
        <v>22</v>
      </c>
      <c r="I4" s="7">
        <v>9.8100000000000007E-2</v>
      </c>
      <c r="J4" s="6" t="s">
        <v>22</v>
      </c>
      <c r="K4" s="7">
        <v>9.8500000000000004E-2</v>
      </c>
    </row>
    <row r="5" spans="1:15" x14ac:dyDescent="0.3">
      <c r="B5" s="1" t="s">
        <v>4</v>
      </c>
      <c r="C5" s="6" t="s">
        <v>15</v>
      </c>
      <c r="D5" t="s">
        <v>17</v>
      </c>
      <c r="E5" s="7">
        <v>0</v>
      </c>
      <c r="F5" s="6" t="s">
        <v>23</v>
      </c>
      <c r="G5" s="7">
        <v>2.3024</v>
      </c>
      <c r="H5" s="6" t="s">
        <v>23</v>
      </c>
      <c r="I5" s="7">
        <v>2.3123999999999998</v>
      </c>
      <c r="J5" s="6" t="s">
        <v>23</v>
      </c>
      <c r="K5" s="7">
        <v>2.3024</v>
      </c>
    </row>
    <row r="6" spans="1:15" x14ac:dyDescent="0.3">
      <c r="B6" s="1" t="s">
        <v>5</v>
      </c>
      <c r="C6" s="6" t="s">
        <v>10</v>
      </c>
      <c r="D6" t="s">
        <v>18</v>
      </c>
      <c r="E6" s="7">
        <v>0</v>
      </c>
      <c r="F6" s="6" t="s">
        <v>24</v>
      </c>
      <c r="G6" s="7">
        <v>0.1176</v>
      </c>
      <c r="H6" s="6" t="s">
        <v>24</v>
      </c>
      <c r="I6" s="7">
        <v>0.1019</v>
      </c>
      <c r="J6" s="6" t="s">
        <v>24</v>
      </c>
      <c r="K6" s="7">
        <v>0.1176</v>
      </c>
    </row>
    <row r="7" spans="1:15" x14ac:dyDescent="0.3">
      <c r="B7" s="1" t="s">
        <v>6</v>
      </c>
      <c r="C7" s="6" t="s">
        <v>11</v>
      </c>
      <c r="D7" t="s">
        <v>19</v>
      </c>
      <c r="E7" s="7">
        <v>1048704</v>
      </c>
      <c r="F7" s="6" t="s">
        <v>66</v>
      </c>
      <c r="G7" s="7"/>
      <c r="H7" s="6" t="s">
        <v>66</v>
      </c>
      <c r="I7" s="7"/>
      <c r="J7" s="6" t="s">
        <v>66</v>
      </c>
      <c r="K7" s="7"/>
    </row>
    <row r="8" spans="1:15" x14ac:dyDescent="0.3">
      <c r="B8" s="1" t="s">
        <v>46</v>
      </c>
      <c r="C8" s="6" t="s">
        <v>11</v>
      </c>
      <c r="D8" t="s">
        <v>20</v>
      </c>
      <c r="E8" s="7">
        <v>1290</v>
      </c>
      <c r="F8" s="6" t="s">
        <v>67</v>
      </c>
      <c r="G8" s="7"/>
      <c r="H8" s="6" t="s">
        <v>67</v>
      </c>
      <c r="I8" s="7"/>
      <c r="J8" s="6" t="s">
        <v>67</v>
      </c>
      <c r="K8" s="7"/>
    </row>
    <row r="9" spans="1:15" x14ac:dyDescent="0.3">
      <c r="B9" s="2" t="s">
        <v>7</v>
      </c>
      <c r="C9" s="6"/>
      <c r="E9" s="7"/>
      <c r="F9" s="6" t="s">
        <v>111</v>
      </c>
      <c r="G9" s="7"/>
      <c r="H9" s="6" t="s">
        <v>111</v>
      </c>
      <c r="I9" s="7"/>
      <c r="J9" s="6" t="s">
        <v>111</v>
      </c>
      <c r="K9" s="7"/>
    </row>
    <row r="10" spans="1:15" x14ac:dyDescent="0.3">
      <c r="B10" s="2"/>
      <c r="C10" t="s">
        <v>36</v>
      </c>
      <c r="E10" s="7">
        <v>923914</v>
      </c>
      <c r="F10" s="28"/>
      <c r="G10" s="29"/>
      <c r="H10" s="28"/>
      <c r="I10" s="29"/>
      <c r="J10" s="28"/>
      <c r="K10" s="29"/>
    </row>
    <row r="11" spans="1:15" x14ac:dyDescent="0.3">
      <c r="B11" s="1" t="s">
        <v>26</v>
      </c>
      <c r="C11" t="s">
        <v>37</v>
      </c>
      <c r="E11" s="7">
        <v>923914</v>
      </c>
      <c r="F11" s="38" t="s">
        <v>44</v>
      </c>
      <c r="G11" s="39"/>
      <c r="H11" s="39"/>
      <c r="I11" s="39"/>
      <c r="J11" s="39"/>
      <c r="K11" s="40"/>
    </row>
    <row r="12" spans="1:15" x14ac:dyDescent="0.3">
      <c r="B12" s="1" t="s">
        <v>27</v>
      </c>
      <c r="C12" t="s">
        <v>38</v>
      </c>
      <c r="E12" s="7">
        <v>0</v>
      </c>
      <c r="F12" s="30" t="s">
        <v>21</v>
      </c>
      <c r="G12" s="31"/>
      <c r="H12" s="31"/>
      <c r="I12" s="34">
        <f>AVERAGE(G3,I3,K3)</f>
        <v>2.3023333333333333</v>
      </c>
      <c r="J12" s="34"/>
      <c r="K12" s="35"/>
    </row>
    <row r="13" spans="1:15" x14ac:dyDescent="0.3">
      <c r="B13" s="1"/>
      <c r="E13" s="7"/>
      <c r="F13" s="30" t="s">
        <v>22</v>
      </c>
      <c r="G13" s="54"/>
      <c r="H13" s="54"/>
      <c r="I13" s="34">
        <f>AVERAGE(G4,I4,K4)</f>
        <v>9.8366666666666672E-2</v>
      </c>
      <c r="J13" s="34"/>
      <c r="K13" s="35"/>
      <c r="L13" s="30" t="s">
        <v>66</v>
      </c>
      <c r="M13" s="31"/>
      <c r="N13" s="31"/>
      <c r="O13" t="e">
        <f>AVERAGE(G7,I7,K7)</f>
        <v>#DIV/0!</v>
      </c>
    </row>
    <row r="14" spans="1:15" x14ac:dyDescent="0.3">
      <c r="B14" s="1"/>
      <c r="E14" s="7"/>
      <c r="F14" s="30" t="s">
        <v>23</v>
      </c>
      <c r="G14" s="54"/>
      <c r="H14" s="54"/>
      <c r="I14" s="34">
        <f>AVERAGE(G5,I5,K5)</f>
        <v>2.305733333333333</v>
      </c>
      <c r="J14" s="34"/>
      <c r="K14" s="35"/>
      <c r="L14" s="30" t="s">
        <v>67</v>
      </c>
      <c r="M14" s="31"/>
      <c r="N14" s="31"/>
      <c r="O14" t="e">
        <f>AVERAGE(G8,I8,K8)</f>
        <v>#DIV/0!</v>
      </c>
    </row>
    <row r="15" spans="1:15" ht="15" thickBot="1" x14ac:dyDescent="0.35">
      <c r="A15" s="3"/>
      <c r="B15" s="11"/>
      <c r="C15" s="9"/>
      <c r="D15" s="3"/>
      <c r="E15" s="10"/>
      <c r="F15" s="32" t="s">
        <v>24</v>
      </c>
      <c r="G15" s="33"/>
      <c r="H15" s="33"/>
      <c r="I15" s="36">
        <f>AVERAGE(G6,I6,K6)</f>
        <v>0.11236666666666667</v>
      </c>
      <c r="J15" s="36"/>
      <c r="K15" s="37"/>
      <c r="L15" s="32" t="s">
        <v>111</v>
      </c>
      <c r="M15" s="33"/>
      <c r="N15" s="33"/>
      <c r="O15" s="3" t="e">
        <f>ROUNDDOWN(AVERAGE(G9,I9,K9),0)</f>
        <v>#DIV/0!</v>
      </c>
    </row>
    <row r="16" spans="1:15" x14ac:dyDescent="0.3">
      <c r="A16">
        <v>2</v>
      </c>
      <c r="B16" s="1" t="s">
        <v>2</v>
      </c>
      <c r="C16" s="4" t="s">
        <v>12</v>
      </c>
      <c r="D16" s="8" t="s">
        <v>13</v>
      </c>
      <c r="E16" s="5" t="s">
        <v>14</v>
      </c>
      <c r="F16" t="s">
        <v>21</v>
      </c>
      <c r="G16" s="7">
        <v>2.3020999999999998</v>
      </c>
      <c r="H16" t="s">
        <v>21</v>
      </c>
      <c r="I16" s="7">
        <v>2.2286999999999999</v>
      </c>
      <c r="J16" t="s">
        <v>21</v>
      </c>
      <c r="K16" s="7">
        <v>2.3027000000000002</v>
      </c>
    </row>
    <row r="17" spans="1:15" x14ac:dyDescent="0.3">
      <c r="B17" s="1" t="s">
        <v>28</v>
      </c>
      <c r="C17" s="6" t="s">
        <v>9</v>
      </c>
      <c r="D17" t="s">
        <v>29</v>
      </c>
      <c r="E17" s="7">
        <v>896</v>
      </c>
      <c r="F17" t="s">
        <v>22</v>
      </c>
      <c r="G17" s="7">
        <v>9.8299999999999998E-2</v>
      </c>
      <c r="H17" t="s">
        <v>22</v>
      </c>
      <c r="I17" s="7">
        <v>0.1623</v>
      </c>
      <c r="J17" t="s">
        <v>22</v>
      </c>
      <c r="K17" s="7">
        <v>9.7600000000000006E-2</v>
      </c>
    </row>
    <row r="18" spans="1:15" x14ac:dyDescent="0.3">
      <c r="B18" s="1" t="s">
        <v>4</v>
      </c>
      <c r="C18" s="6" t="s">
        <v>15</v>
      </c>
      <c r="D18" t="s">
        <v>30</v>
      </c>
      <c r="E18" s="7">
        <v>0</v>
      </c>
      <c r="F18" t="s">
        <v>23</v>
      </c>
      <c r="G18" s="7">
        <v>2.3056000000000001</v>
      </c>
      <c r="H18" t="s">
        <v>23</v>
      </c>
      <c r="I18" s="7">
        <v>2.2157</v>
      </c>
      <c r="J18" t="s">
        <v>23</v>
      </c>
      <c r="K18" s="7">
        <v>2.3026</v>
      </c>
    </row>
    <row r="19" spans="1:15" x14ac:dyDescent="0.3">
      <c r="B19" s="1" t="s">
        <v>5</v>
      </c>
      <c r="C19" s="6" t="s">
        <v>10</v>
      </c>
      <c r="D19" t="s">
        <v>31</v>
      </c>
      <c r="E19" s="7">
        <v>0</v>
      </c>
      <c r="F19" t="s">
        <v>24</v>
      </c>
      <c r="G19" s="7">
        <v>0.1176</v>
      </c>
      <c r="H19" t="s">
        <v>24</v>
      </c>
      <c r="I19" s="7">
        <v>0.17</v>
      </c>
      <c r="J19" t="s">
        <v>24</v>
      </c>
      <c r="K19" s="7">
        <v>9.4799999999999995E-2</v>
      </c>
    </row>
    <row r="20" spans="1:15" x14ac:dyDescent="0.3">
      <c r="B20" s="1" t="s">
        <v>6</v>
      </c>
      <c r="C20" s="6" t="s">
        <v>11</v>
      </c>
      <c r="D20" t="s">
        <v>19</v>
      </c>
      <c r="E20" s="7">
        <v>921728</v>
      </c>
      <c r="F20" s="6" t="s">
        <v>66</v>
      </c>
      <c r="G20" s="7">
        <v>2.302</v>
      </c>
      <c r="H20" s="6" t="s">
        <v>66</v>
      </c>
      <c r="I20" s="7">
        <v>2.3028</v>
      </c>
      <c r="J20" s="6" t="s">
        <v>66</v>
      </c>
      <c r="K20" s="7">
        <v>2.3027000000000002</v>
      </c>
    </row>
    <row r="21" spans="1:15" x14ac:dyDescent="0.3">
      <c r="B21" s="1" t="s">
        <v>39</v>
      </c>
      <c r="C21" s="6" t="s">
        <v>11</v>
      </c>
      <c r="D21" t="s">
        <v>20</v>
      </c>
      <c r="E21" s="7">
        <v>1290</v>
      </c>
      <c r="F21" s="6" t="s">
        <v>67</v>
      </c>
      <c r="G21" s="7">
        <v>8.8999999999999996E-2</v>
      </c>
      <c r="H21" s="6" t="s">
        <v>67</v>
      </c>
      <c r="I21" s="7">
        <v>8.9300000000000004E-2</v>
      </c>
      <c r="J21" s="6" t="s">
        <v>67</v>
      </c>
      <c r="K21" s="7">
        <v>9.2700000000000005E-2</v>
      </c>
    </row>
    <row r="22" spans="1:15" x14ac:dyDescent="0.3">
      <c r="B22" s="2" t="s">
        <v>7</v>
      </c>
      <c r="C22" s="6"/>
      <c r="E22" s="7"/>
      <c r="F22" s="6" t="s">
        <v>111</v>
      </c>
      <c r="G22" s="7">
        <v>15</v>
      </c>
      <c r="H22" s="6" t="s">
        <v>111</v>
      </c>
      <c r="I22" s="7">
        <v>12</v>
      </c>
      <c r="J22" s="6" t="s">
        <v>111</v>
      </c>
      <c r="K22" s="7">
        <v>11</v>
      </c>
    </row>
    <row r="23" spans="1:15" x14ac:dyDescent="0.3">
      <c r="B23" s="2"/>
      <c r="E23" s="7"/>
      <c r="G23" s="7"/>
      <c r="I23" s="7"/>
      <c r="K23" s="7"/>
    </row>
    <row r="24" spans="1:15" x14ac:dyDescent="0.3">
      <c r="B24" s="1" t="s">
        <v>26</v>
      </c>
      <c r="E24" s="7"/>
      <c r="F24" s="38" t="s">
        <v>44</v>
      </c>
      <c r="G24" s="39"/>
      <c r="H24" s="39"/>
      <c r="I24" s="39"/>
      <c r="J24" s="39"/>
      <c r="K24" s="40"/>
    </row>
    <row r="25" spans="1:15" x14ac:dyDescent="0.3">
      <c r="B25" s="1" t="s">
        <v>27</v>
      </c>
      <c r="E25" s="7"/>
      <c r="F25" s="30" t="s">
        <v>21</v>
      </c>
      <c r="G25" s="31"/>
      <c r="H25" s="31"/>
      <c r="I25" s="34">
        <f>AVERAGE(G16,I16,K16)</f>
        <v>2.2778333333333332</v>
      </c>
      <c r="J25" s="34"/>
      <c r="K25" s="35"/>
    </row>
    <row r="26" spans="1:15" x14ac:dyDescent="0.3">
      <c r="B26" s="1"/>
      <c r="E26" s="7"/>
      <c r="F26" s="30" t="s">
        <v>22</v>
      </c>
      <c r="G26" s="54"/>
      <c r="H26" s="54"/>
      <c r="I26" s="34">
        <f>AVERAGE(G17,I17,K17)</f>
        <v>0.11940000000000001</v>
      </c>
      <c r="J26" s="34"/>
      <c r="K26" s="35"/>
      <c r="L26" s="30" t="s">
        <v>66</v>
      </c>
      <c r="M26" s="31"/>
      <c r="N26" s="31"/>
      <c r="O26">
        <f>AVERAGE(G20,I20,K20)</f>
        <v>2.3025000000000002</v>
      </c>
    </row>
    <row r="27" spans="1:15" x14ac:dyDescent="0.3">
      <c r="B27" s="1"/>
      <c r="E27" s="7"/>
      <c r="F27" s="30" t="s">
        <v>23</v>
      </c>
      <c r="G27" s="54"/>
      <c r="H27" s="54"/>
      <c r="I27" s="34">
        <f>AVERAGE(G18,I18,K18)</f>
        <v>2.2746333333333335</v>
      </c>
      <c r="J27" s="34"/>
      <c r="K27" s="35"/>
      <c r="L27" s="30" t="s">
        <v>67</v>
      </c>
      <c r="M27" s="31"/>
      <c r="N27" s="31"/>
      <c r="O27">
        <f>AVERAGE(G21,I21,K21)</f>
        <v>9.0333333333333335E-2</v>
      </c>
    </row>
    <row r="28" spans="1:15" ht="15" thickBot="1" x14ac:dyDescent="0.35">
      <c r="A28" s="3"/>
      <c r="B28" s="1"/>
      <c r="C28" s="3"/>
      <c r="D28" s="3"/>
      <c r="E28" s="10"/>
      <c r="F28" s="32" t="s">
        <v>24</v>
      </c>
      <c r="G28" s="33"/>
      <c r="H28" s="33"/>
      <c r="I28" s="36">
        <f>AVERAGE(G19,I19,K19)</f>
        <v>0.12746666666666667</v>
      </c>
      <c r="J28" s="36"/>
      <c r="K28" s="37"/>
      <c r="L28" s="32" t="s">
        <v>111</v>
      </c>
      <c r="M28" s="33"/>
      <c r="N28" s="33"/>
      <c r="O28" s="3">
        <f>ROUNDDOWN(AVERAGE(G22,I22,K22),0)</f>
        <v>12</v>
      </c>
    </row>
    <row r="29" spans="1:15" x14ac:dyDescent="0.3">
      <c r="A29">
        <v>3</v>
      </c>
      <c r="B29" s="13" t="s">
        <v>2</v>
      </c>
      <c r="C29" s="8" t="s">
        <v>12</v>
      </c>
      <c r="D29" s="8" t="s">
        <v>13</v>
      </c>
      <c r="E29" s="5" t="s">
        <v>14</v>
      </c>
      <c r="F29" t="s">
        <v>21</v>
      </c>
      <c r="G29" s="7">
        <v>1.7318</v>
      </c>
      <c r="H29" t="s">
        <v>21</v>
      </c>
      <c r="I29" s="20">
        <v>2.3006000000000002</v>
      </c>
      <c r="J29" t="s">
        <v>21</v>
      </c>
      <c r="K29" s="7">
        <v>2.2286999999999999</v>
      </c>
    </row>
    <row r="30" spans="1:15" x14ac:dyDescent="0.3">
      <c r="B30" s="14" t="s">
        <v>28</v>
      </c>
      <c r="C30" t="s">
        <v>9</v>
      </c>
      <c r="D30" t="s">
        <v>29</v>
      </c>
      <c r="E30" s="7">
        <v>896</v>
      </c>
      <c r="F30" t="s">
        <v>22</v>
      </c>
      <c r="G30" s="7">
        <v>0.37680000000000002</v>
      </c>
      <c r="H30" t="s">
        <v>22</v>
      </c>
      <c r="I30" s="20">
        <v>9.9000000000000005E-2</v>
      </c>
      <c r="J30" t="s">
        <v>22</v>
      </c>
      <c r="K30" s="7">
        <v>0.1623</v>
      </c>
    </row>
    <row r="31" spans="1:15" x14ac:dyDescent="0.3">
      <c r="B31" s="14" t="s">
        <v>4</v>
      </c>
      <c r="C31" t="s">
        <v>15</v>
      </c>
      <c r="D31" t="s">
        <v>30</v>
      </c>
      <c r="E31" s="7">
        <v>0</v>
      </c>
      <c r="F31" t="s">
        <v>23</v>
      </c>
      <c r="G31" s="7">
        <v>2.0749</v>
      </c>
      <c r="H31" t="s">
        <v>23</v>
      </c>
      <c r="I31" s="20">
        <v>2.3003999999999998</v>
      </c>
      <c r="J31" t="s">
        <v>23</v>
      </c>
      <c r="K31" s="7">
        <v>2.2157</v>
      </c>
    </row>
    <row r="32" spans="1:15" x14ac:dyDescent="0.3">
      <c r="B32" s="14" t="s">
        <v>5</v>
      </c>
      <c r="C32" t="s">
        <v>10</v>
      </c>
      <c r="D32" t="s">
        <v>31</v>
      </c>
      <c r="E32" s="7">
        <v>0</v>
      </c>
      <c r="F32" t="s">
        <v>24</v>
      </c>
      <c r="G32" s="7">
        <v>0.27760000000000001</v>
      </c>
      <c r="H32" t="s">
        <v>24</v>
      </c>
      <c r="I32" s="20">
        <v>0.1205</v>
      </c>
      <c r="J32" t="s">
        <v>24</v>
      </c>
      <c r="K32" s="7">
        <v>0.17</v>
      </c>
    </row>
    <row r="33" spans="1:11" x14ac:dyDescent="0.3">
      <c r="B33" s="14" t="s">
        <v>6</v>
      </c>
      <c r="C33" t="s">
        <v>11</v>
      </c>
      <c r="D33" t="s">
        <v>19</v>
      </c>
      <c r="E33" s="7">
        <v>921728</v>
      </c>
      <c r="G33" s="7"/>
      <c r="I33" s="20"/>
      <c r="K33" s="7"/>
    </row>
    <row r="34" spans="1:11" x14ac:dyDescent="0.3">
      <c r="B34" s="14" t="s">
        <v>32</v>
      </c>
      <c r="C34" t="s">
        <v>11</v>
      </c>
      <c r="D34" t="s">
        <v>20</v>
      </c>
      <c r="E34" s="7">
        <v>1290</v>
      </c>
      <c r="G34" s="7"/>
      <c r="I34" s="7"/>
      <c r="K34" s="7"/>
    </row>
    <row r="35" spans="1:11" x14ac:dyDescent="0.3">
      <c r="B35" s="15" t="s">
        <v>7</v>
      </c>
      <c r="E35" s="7"/>
      <c r="G35" s="7"/>
      <c r="I35" s="7"/>
      <c r="K35" s="7"/>
    </row>
    <row r="36" spans="1:11" x14ac:dyDescent="0.3">
      <c r="B36" s="16"/>
      <c r="C36" t="s">
        <v>36</v>
      </c>
      <c r="E36" s="18">
        <v>923914</v>
      </c>
      <c r="F36" s="38" t="s">
        <v>44</v>
      </c>
      <c r="G36" s="39"/>
      <c r="H36" s="39"/>
      <c r="I36" s="39"/>
      <c r="J36" s="39"/>
      <c r="K36" s="40"/>
    </row>
    <row r="37" spans="1:11" x14ac:dyDescent="0.3">
      <c r="B37" s="14" t="s">
        <v>33</v>
      </c>
      <c r="C37" t="s">
        <v>37</v>
      </c>
      <c r="E37" s="18">
        <v>923914</v>
      </c>
      <c r="F37" s="30" t="s">
        <v>21</v>
      </c>
      <c r="G37" s="31"/>
      <c r="H37" s="31"/>
      <c r="I37" s="34">
        <f>AVERAGE(G29,I29,K29)</f>
        <v>2.0870333333333333</v>
      </c>
      <c r="J37" s="34"/>
      <c r="K37" s="35"/>
    </row>
    <row r="38" spans="1:11" x14ac:dyDescent="0.3">
      <c r="B38" s="14" t="s">
        <v>34</v>
      </c>
      <c r="C38" t="s">
        <v>38</v>
      </c>
      <c r="E38" s="7">
        <v>0</v>
      </c>
      <c r="F38" s="30" t="s">
        <v>22</v>
      </c>
      <c r="G38" s="31"/>
      <c r="H38" s="31"/>
      <c r="I38" s="34">
        <f t="shared" ref="I38:I40" si="0">AVERAGE(G30,I30,K30)</f>
        <v>0.2127</v>
      </c>
      <c r="J38" s="34"/>
      <c r="K38" s="35"/>
    </row>
    <row r="39" spans="1:11" x14ac:dyDescent="0.3">
      <c r="B39" s="14" t="s">
        <v>35</v>
      </c>
      <c r="E39" s="7"/>
      <c r="F39" s="30" t="s">
        <v>23</v>
      </c>
      <c r="G39" s="31"/>
      <c r="H39" s="31"/>
      <c r="I39" s="34">
        <f t="shared" si="0"/>
        <v>2.1969999999999996</v>
      </c>
      <c r="J39" s="34"/>
      <c r="K39" s="35"/>
    </row>
    <row r="40" spans="1:11" ht="15" thickBot="1" x14ac:dyDescent="0.35">
      <c r="A40" s="3"/>
      <c r="B40" s="19"/>
      <c r="C40" s="3"/>
      <c r="D40" s="3"/>
      <c r="E40" s="10"/>
      <c r="F40" s="32" t="s">
        <v>24</v>
      </c>
      <c r="G40" s="33"/>
      <c r="H40" s="33"/>
      <c r="I40" s="36">
        <f t="shared" si="0"/>
        <v>0.18936666666666668</v>
      </c>
      <c r="J40" s="36"/>
      <c r="K40" s="37"/>
    </row>
    <row r="41" spans="1:11" x14ac:dyDescent="0.3">
      <c r="A41">
        <v>4</v>
      </c>
      <c r="B41" s="1" t="s">
        <v>2</v>
      </c>
      <c r="C41" s="8" t="s">
        <v>12</v>
      </c>
      <c r="D41" s="8" t="s">
        <v>13</v>
      </c>
      <c r="E41" s="5" t="s">
        <v>14</v>
      </c>
      <c r="F41" t="s">
        <v>21</v>
      </c>
      <c r="G41" s="7">
        <v>2.3016000000000001</v>
      </c>
      <c r="H41" t="s">
        <v>21</v>
      </c>
      <c r="I41" s="7">
        <v>2.3026</v>
      </c>
      <c r="J41" t="s">
        <v>21</v>
      </c>
      <c r="K41" s="7">
        <v>2.3025000000000002</v>
      </c>
    </row>
    <row r="42" spans="1:11" x14ac:dyDescent="0.3">
      <c r="B42" s="1" t="s">
        <v>40</v>
      </c>
      <c r="C42" t="s">
        <v>9</v>
      </c>
      <c r="D42" t="s">
        <v>29</v>
      </c>
      <c r="E42" s="7">
        <v>896</v>
      </c>
      <c r="F42" t="s">
        <v>22</v>
      </c>
      <c r="G42" s="7">
        <v>0.1018</v>
      </c>
      <c r="H42" t="s">
        <v>22</v>
      </c>
      <c r="I42" s="7">
        <v>9.5799999999999996E-2</v>
      </c>
      <c r="J42" t="s">
        <v>22</v>
      </c>
      <c r="K42" s="7">
        <v>0.1008</v>
      </c>
    </row>
    <row r="43" spans="1:11" x14ac:dyDescent="0.3">
      <c r="B43" s="1" t="s">
        <v>4</v>
      </c>
      <c r="C43" t="s">
        <v>15</v>
      </c>
      <c r="D43" t="s">
        <v>30</v>
      </c>
      <c r="E43" s="7">
        <v>0</v>
      </c>
      <c r="F43" t="s">
        <v>23</v>
      </c>
      <c r="G43" s="7">
        <v>2.3022999999999998</v>
      </c>
      <c r="H43" t="s">
        <v>23</v>
      </c>
      <c r="I43" s="7">
        <v>2.3028</v>
      </c>
      <c r="J43" t="s">
        <v>23</v>
      </c>
      <c r="K43" s="7">
        <v>2.3026</v>
      </c>
    </row>
    <row r="44" spans="1:11" x14ac:dyDescent="0.3">
      <c r="B44" s="1" t="s">
        <v>5</v>
      </c>
      <c r="C44" t="s">
        <v>10</v>
      </c>
      <c r="D44" t="s">
        <v>31</v>
      </c>
      <c r="E44" s="7">
        <v>0</v>
      </c>
      <c r="F44" t="s">
        <v>24</v>
      </c>
      <c r="G44" s="7">
        <v>0.1195</v>
      </c>
      <c r="H44" t="s">
        <v>24</v>
      </c>
      <c r="I44" s="7">
        <v>9.1899999999999996E-2</v>
      </c>
      <c r="J44" t="s">
        <v>24</v>
      </c>
      <c r="K44" s="7">
        <v>9.4299999999999995E-2</v>
      </c>
    </row>
    <row r="45" spans="1:11" x14ac:dyDescent="0.3">
      <c r="B45" s="1" t="s">
        <v>6</v>
      </c>
      <c r="C45" t="s">
        <v>11</v>
      </c>
      <c r="D45" t="s">
        <v>19</v>
      </c>
      <c r="E45" s="7">
        <v>921728</v>
      </c>
      <c r="G45" s="7"/>
      <c r="I45" s="7"/>
      <c r="K45" s="7"/>
    </row>
    <row r="46" spans="1:11" x14ac:dyDescent="0.3">
      <c r="B46" s="1" t="s">
        <v>32</v>
      </c>
      <c r="C46" t="s">
        <v>11</v>
      </c>
      <c r="D46" t="s">
        <v>20</v>
      </c>
      <c r="E46" s="7">
        <v>1290</v>
      </c>
      <c r="G46" s="7"/>
      <c r="I46" s="7"/>
      <c r="K46" s="7"/>
    </row>
    <row r="47" spans="1:11" x14ac:dyDescent="0.3">
      <c r="B47" s="2" t="s">
        <v>7</v>
      </c>
      <c r="E47" s="7"/>
      <c r="G47" s="7"/>
      <c r="I47" s="7"/>
      <c r="K47" s="7"/>
    </row>
    <row r="48" spans="1:11" x14ac:dyDescent="0.3">
      <c r="B48" s="12"/>
      <c r="C48" t="s">
        <v>36</v>
      </c>
      <c r="E48" s="18">
        <v>923914</v>
      </c>
      <c r="F48" s="38" t="s">
        <v>44</v>
      </c>
      <c r="G48" s="39"/>
      <c r="H48" s="39"/>
      <c r="I48" s="39"/>
      <c r="J48" s="39"/>
      <c r="K48" s="40"/>
    </row>
    <row r="49" spans="1:11" x14ac:dyDescent="0.3">
      <c r="B49" s="1" t="s">
        <v>33</v>
      </c>
      <c r="C49" t="s">
        <v>37</v>
      </c>
      <c r="E49" s="18">
        <v>923914</v>
      </c>
      <c r="F49" s="30" t="s">
        <v>21</v>
      </c>
      <c r="G49" s="31"/>
      <c r="H49" s="31"/>
      <c r="I49" s="34">
        <f>AVERAGE(G41,I41,K41)</f>
        <v>2.3022333333333336</v>
      </c>
      <c r="J49" s="34"/>
      <c r="K49" s="35"/>
    </row>
    <row r="50" spans="1:11" x14ac:dyDescent="0.3">
      <c r="B50" s="1" t="s">
        <v>34</v>
      </c>
      <c r="C50" t="s">
        <v>38</v>
      </c>
      <c r="E50" s="7">
        <v>0</v>
      </c>
      <c r="F50" s="30" t="s">
        <v>22</v>
      </c>
      <c r="G50" s="31"/>
      <c r="H50" s="31"/>
      <c r="I50" s="34">
        <f t="shared" ref="I50:I52" si="1">AVERAGE(G42,I42,K42)</f>
        <v>9.9466666666666662E-2</v>
      </c>
      <c r="J50" s="34"/>
      <c r="K50" s="35"/>
    </row>
    <row r="51" spans="1:11" x14ac:dyDescent="0.3">
      <c r="B51" s="1" t="s">
        <v>35</v>
      </c>
      <c r="E51" s="7"/>
      <c r="F51" s="30" t="s">
        <v>23</v>
      </c>
      <c r="G51" s="31"/>
      <c r="H51" s="31"/>
      <c r="I51" s="34">
        <f t="shared" si="1"/>
        <v>2.3025666666666669</v>
      </c>
      <c r="J51" s="34"/>
      <c r="K51" s="35"/>
    </row>
    <row r="52" spans="1:11" ht="15" thickBot="1" x14ac:dyDescent="0.35">
      <c r="A52" s="3"/>
      <c r="B52" s="17"/>
      <c r="C52" s="3"/>
      <c r="D52" s="3"/>
      <c r="E52" s="10"/>
      <c r="F52" s="32" t="s">
        <v>24</v>
      </c>
      <c r="G52" s="33"/>
      <c r="H52" s="33"/>
      <c r="I52" s="36">
        <f t="shared" si="1"/>
        <v>0.10189999999999999</v>
      </c>
      <c r="J52" s="36"/>
      <c r="K52" s="37"/>
    </row>
    <row r="53" spans="1:11" x14ac:dyDescent="0.3">
      <c r="A53">
        <v>5</v>
      </c>
      <c r="B53" s="1" t="s">
        <v>2</v>
      </c>
      <c r="C53" s="8" t="s">
        <v>12</v>
      </c>
      <c r="D53" s="8" t="s">
        <v>13</v>
      </c>
      <c r="E53" s="5" t="s">
        <v>14</v>
      </c>
      <c r="F53" t="s">
        <v>21</v>
      </c>
      <c r="G53" s="7">
        <v>2.3022</v>
      </c>
      <c r="H53" t="s">
        <v>21</v>
      </c>
      <c r="I53" s="7">
        <v>1.8754999999999999</v>
      </c>
      <c r="J53" t="s">
        <v>21</v>
      </c>
      <c r="K53" s="7">
        <v>2.3014000000000001</v>
      </c>
    </row>
    <row r="54" spans="1:11" x14ac:dyDescent="0.3">
      <c r="B54" s="1" t="s">
        <v>45</v>
      </c>
      <c r="C54" t="s">
        <v>9</v>
      </c>
      <c r="D54" t="s">
        <v>16</v>
      </c>
      <c r="E54" s="7">
        <v>896</v>
      </c>
      <c r="F54" t="s">
        <v>22</v>
      </c>
      <c r="G54" s="7">
        <v>9.98E-2</v>
      </c>
      <c r="H54" t="s">
        <v>22</v>
      </c>
      <c r="I54" s="7">
        <v>0.31569999999999998</v>
      </c>
      <c r="J54" t="s">
        <v>22</v>
      </c>
      <c r="K54" s="7">
        <v>9.9099999999999994E-2</v>
      </c>
    </row>
    <row r="55" spans="1:11" x14ac:dyDescent="0.3">
      <c r="B55" s="1" t="s">
        <v>4</v>
      </c>
      <c r="C55" t="s">
        <v>15</v>
      </c>
      <c r="D55" t="s">
        <v>17</v>
      </c>
      <c r="E55" s="7">
        <v>0</v>
      </c>
      <c r="F55" t="s">
        <v>23</v>
      </c>
      <c r="G55" s="7">
        <v>2.3035000000000001</v>
      </c>
      <c r="H55" t="s">
        <v>23</v>
      </c>
      <c r="I55" s="7">
        <v>1.9071</v>
      </c>
      <c r="J55" t="s">
        <v>23</v>
      </c>
      <c r="K55" s="7">
        <v>2.3033000000000001</v>
      </c>
    </row>
    <row r="56" spans="1:11" x14ac:dyDescent="0.3">
      <c r="B56" s="1" t="s">
        <v>5</v>
      </c>
      <c r="C56" t="s">
        <v>10</v>
      </c>
      <c r="D56" t="s">
        <v>18</v>
      </c>
      <c r="E56" s="7">
        <v>0</v>
      </c>
      <c r="F56" t="s">
        <v>24</v>
      </c>
      <c r="G56" s="7">
        <v>9.3799999999999994E-2</v>
      </c>
      <c r="H56" t="s">
        <v>24</v>
      </c>
      <c r="I56" s="7">
        <v>0.3014</v>
      </c>
      <c r="J56" t="s">
        <v>24</v>
      </c>
      <c r="K56" s="7">
        <v>0.1048</v>
      </c>
    </row>
    <row r="57" spans="1:11" x14ac:dyDescent="0.3">
      <c r="B57" s="1" t="s">
        <v>6</v>
      </c>
      <c r="C57" t="s">
        <v>11</v>
      </c>
      <c r="D57" t="s">
        <v>19</v>
      </c>
      <c r="E57" s="7">
        <v>1048704</v>
      </c>
      <c r="G57" s="7"/>
      <c r="I57" s="7"/>
      <c r="K57" s="7"/>
    </row>
    <row r="58" spans="1:11" x14ac:dyDescent="0.3">
      <c r="B58" s="1" t="s">
        <v>32</v>
      </c>
      <c r="C58" t="s">
        <v>11</v>
      </c>
      <c r="D58" t="s">
        <v>20</v>
      </c>
      <c r="E58" s="7">
        <v>1290</v>
      </c>
      <c r="G58" s="7"/>
      <c r="I58" s="7"/>
      <c r="K58" s="7"/>
    </row>
    <row r="59" spans="1:11" x14ac:dyDescent="0.3">
      <c r="B59" s="2" t="s">
        <v>7</v>
      </c>
      <c r="E59" s="7"/>
      <c r="G59" s="7"/>
      <c r="I59" s="7"/>
      <c r="K59" s="7"/>
    </row>
    <row r="60" spans="1:11" x14ac:dyDescent="0.3">
      <c r="B60" s="12"/>
      <c r="C60" t="s">
        <v>36</v>
      </c>
      <c r="E60" s="18">
        <v>1050890</v>
      </c>
      <c r="F60" s="38" t="s">
        <v>44</v>
      </c>
      <c r="G60" s="39"/>
      <c r="H60" s="39"/>
      <c r="I60" s="39"/>
      <c r="J60" s="39"/>
      <c r="K60" s="40"/>
    </row>
    <row r="61" spans="1:11" x14ac:dyDescent="0.3">
      <c r="B61" s="1" t="s">
        <v>33</v>
      </c>
      <c r="C61" t="s">
        <v>37</v>
      </c>
      <c r="E61" s="18">
        <v>1050890</v>
      </c>
      <c r="F61" s="30" t="s">
        <v>21</v>
      </c>
      <c r="G61" s="31"/>
      <c r="H61" s="31"/>
      <c r="I61" s="34">
        <f>AVERAGE(G53,I53,K53)</f>
        <v>2.1597</v>
      </c>
      <c r="J61" s="34"/>
      <c r="K61" s="35"/>
    </row>
    <row r="62" spans="1:11" x14ac:dyDescent="0.3">
      <c r="B62" s="1" t="s">
        <v>34</v>
      </c>
      <c r="C62" t="s">
        <v>38</v>
      </c>
      <c r="E62" s="7">
        <v>0</v>
      </c>
      <c r="F62" s="30" t="s">
        <v>22</v>
      </c>
      <c r="G62" s="31"/>
      <c r="H62" s="31"/>
      <c r="I62" s="34">
        <f t="shared" ref="I62:I64" si="2">AVERAGE(G54,I54,K54)</f>
        <v>0.17153333333333332</v>
      </c>
      <c r="J62" s="34"/>
      <c r="K62" s="35"/>
    </row>
    <row r="63" spans="1:11" x14ac:dyDescent="0.3">
      <c r="B63" s="1" t="s">
        <v>35</v>
      </c>
      <c r="E63" s="7"/>
      <c r="F63" s="30" t="s">
        <v>23</v>
      </c>
      <c r="G63" s="31"/>
      <c r="H63" s="31"/>
      <c r="I63" s="34">
        <f t="shared" si="2"/>
        <v>2.1713</v>
      </c>
      <c r="J63" s="34"/>
      <c r="K63" s="35"/>
    </row>
    <row r="64" spans="1:11" ht="15" thickBot="1" x14ac:dyDescent="0.35">
      <c r="A64" s="3"/>
      <c r="B64" s="17"/>
      <c r="C64" s="3"/>
      <c r="D64" s="3"/>
      <c r="E64" s="10"/>
      <c r="F64" s="32" t="s">
        <v>24</v>
      </c>
      <c r="G64" s="33"/>
      <c r="H64" s="33"/>
      <c r="I64" s="36">
        <f t="shared" si="2"/>
        <v>0.16666666666666666</v>
      </c>
      <c r="J64" s="36"/>
      <c r="K64" s="37"/>
    </row>
    <row r="65" spans="1:11" x14ac:dyDescent="0.3">
      <c r="A65" s="27">
        <v>6</v>
      </c>
      <c r="B65" s="21" t="s">
        <v>49</v>
      </c>
      <c r="C65" s="8" t="s">
        <v>12</v>
      </c>
      <c r="D65" s="8" t="s">
        <v>13</v>
      </c>
      <c r="E65" s="5" t="s">
        <v>14</v>
      </c>
      <c r="F65" t="s">
        <v>21</v>
      </c>
      <c r="G65" s="20">
        <v>0.55289999999999995</v>
      </c>
      <c r="H65" t="s">
        <v>21</v>
      </c>
      <c r="I65" s="20">
        <v>0.52810000000000001</v>
      </c>
      <c r="J65" t="s">
        <v>21</v>
      </c>
      <c r="K65" s="20">
        <v>0.57199999999999995</v>
      </c>
    </row>
    <row r="66" spans="1:11" x14ac:dyDescent="0.3">
      <c r="B66" s="1" t="s">
        <v>50</v>
      </c>
      <c r="C66" t="s">
        <v>9</v>
      </c>
      <c r="D66" t="s">
        <v>29</v>
      </c>
      <c r="E66" s="7">
        <v>896</v>
      </c>
      <c r="F66" t="s">
        <v>22</v>
      </c>
      <c r="G66" s="20">
        <v>0.81299999999999994</v>
      </c>
      <c r="H66" t="s">
        <v>22</v>
      </c>
      <c r="I66" s="20">
        <v>0.82310000000000005</v>
      </c>
      <c r="J66" t="s">
        <v>22</v>
      </c>
      <c r="K66" s="20">
        <v>0.80400000000000005</v>
      </c>
    </row>
    <row r="67" spans="1:11" x14ac:dyDescent="0.3">
      <c r="B67" s="1" t="s">
        <v>51</v>
      </c>
      <c r="C67" t="s">
        <v>15</v>
      </c>
      <c r="D67" t="s">
        <v>30</v>
      </c>
      <c r="E67" s="7">
        <v>0</v>
      </c>
      <c r="F67" t="s">
        <v>23</v>
      </c>
      <c r="G67" s="20">
        <v>1.0242</v>
      </c>
      <c r="H67" t="s">
        <v>23</v>
      </c>
      <c r="I67" s="20">
        <v>1.0307999999999999</v>
      </c>
      <c r="J67" t="s">
        <v>23</v>
      </c>
      <c r="K67" s="20">
        <v>1.0427</v>
      </c>
    </row>
    <row r="68" spans="1:11" x14ac:dyDescent="0.3">
      <c r="B68" s="1" t="s">
        <v>52</v>
      </c>
      <c r="C68" t="s">
        <v>10</v>
      </c>
      <c r="D68" t="s">
        <v>31</v>
      </c>
      <c r="E68" s="7">
        <v>0</v>
      </c>
      <c r="F68" t="s">
        <v>24</v>
      </c>
      <c r="G68" s="20">
        <v>0.6603</v>
      </c>
      <c r="H68" t="s">
        <v>24</v>
      </c>
      <c r="I68" s="20">
        <v>0.66500000000000004</v>
      </c>
      <c r="J68" t="s">
        <v>24</v>
      </c>
      <c r="K68" s="20">
        <v>0.65139999999999998</v>
      </c>
    </row>
    <row r="69" spans="1:11" x14ac:dyDescent="0.3">
      <c r="B69" s="22"/>
      <c r="C69" t="s">
        <v>11</v>
      </c>
      <c r="D69" t="s">
        <v>19</v>
      </c>
      <c r="E69" s="7">
        <v>921728</v>
      </c>
      <c r="F69" t="s">
        <v>66</v>
      </c>
      <c r="G69" s="7">
        <v>1.1114999999999999</v>
      </c>
      <c r="H69" t="s">
        <v>66</v>
      </c>
      <c r="I69" s="7">
        <v>1.0344</v>
      </c>
      <c r="J69" t="s">
        <v>66</v>
      </c>
      <c r="K69" s="7">
        <v>1.2507999999999999</v>
      </c>
    </row>
    <row r="70" spans="1:11" x14ac:dyDescent="0.3">
      <c r="B70" s="21" t="s">
        <v>47</v>
      </c>
      <c r="C70" t="s">
        <v>11</v>
      </c>
      <c r="D70" t="s">
        <v>20</v>
      </c>
      <c r="E70" s="7">
        <v>1290</v>
      </c>
      <c r="F70" t="s">
        <v>67</v>
      </c>
      <c r="G70" s="7">
        <v>0.63670000000000004</v>
      </c>
      <c r="H70" t="s">
        <v>67</v>
      </c>
      <c r="I70" s="20">
        <v>0.66200000000000003</v>
      </c>
      <c r="J70" t="s">
        <v>67</v>
      </c>
      <c r="K70" s="20">
        <v>0.63900000000000001</v>
      </c>
    </row>
    <row r="71" spans="1:11" x14ac:dyDescent="0.3">
      <c r="B71" s="21" t="s">
        <v>48</v>
      </c>
      <c r="E71" s="7"/>
      <c r="F71" t="s">
        <v>111</v>
      </c>
      <c r="G71" s="7">
        <v>17</v>
      </c>
      <c r="H71" t="s">
        <v>111</v>
      </c>
      <c r="I71" s="7">
        <v>18</v>
      </c>
      <c r="J71" s="6" t="s">
        <v>111</v>
      </c>
      <c r="K71" s="7">
        <v>16</v>
      </c>
    </row>
    <row r="72" spans="1:11" x14ac:dyDescent="0.3">
      <c r="B72" s="12"/>
      <c r="C72" t="s">
        <v>36</v>
      </c>
      <c r="E72" s="18">
        <v>923914</v>
      </c>
      <c r="G72" s="7"/>
      <c r="I72" s="7"/>
      <c r="K72" s="7"/>
    </row>
    <row r="73" spans="1:11" x14ac:dyDescent="0.3">
      <c r="B73" s="1" t="s">
        <v>2</v>
      </c>
      <c r="C73" t="s">
        <v>37</v>
      </c>
      <c r="E73" s="18">
        <v>923914</v>
      </c>
      <c r="G73" s="7"/>
      <c r="I73" s="7"/>
      <c r="K73" s="7"/>
    </row>
    <row r="74" spans="1:11" x14ac:dyDescent="0.3">
      <c r="B74" s="1" t="s">
        <v>28</v>
      </c>
      <c r="C74" t="s">
        <v>38</v>
      </c>
      <c r="E74" s="7">
        <v>0</v>
      </c>
      <c r="G74" s="7"/>
      <c r="I74" s="7"/>
      <c r="K74" s="7"/>
    </row>
    <row r="75" spans="1:11" x14ac:dyDescent="0.3">
      <c r="B75" s="1" t="s">
        <v>4</v>
      </c>
      <c r="E75" s="7"/>
      <c r="G75" s="7"/>
      <c r="I75" s="7"/>
      <c r="K75" s="7"/>
    </row>
    <row r="76" spans="1:11" x14ac:dyDescent="0.3">
      <c r="B76" s="1" t="s">
        <v>5</v>
      </c>
      <c r="E76" s="7"/>
      <c r="G76" s="7"/>
      <c r="I76" s="7"/>
      <c r="K76" s="7"/>
    </row>
    <row r="77" spans="1:11" x14ac:dyDescent="0.3">
      <c r="B77" s="1" t="s">
        <v>6</v>
      </c>
      <c r="E77" s="7"/>
      <c r="F77" s="38" t="s">
        <v>44</v>
      </c>
      <c r="G77" s="39"/>
      <c r="H77" s="39"/>
      <c r="I77" s="39"/>
      <c r="J77" s="39"/>
      <c r="K77" s="40"/>
    </row>
    <row r="78" spans="1:11" x14ac:dyDescent="0.3">
      <c r="B78" s="1" t="s">
        <v>32</v>
      </c>
      <c r="E78" s="7"/>
      <c r="F78" s="30" t="s">
        <v>21</v>
      </c>
      <c r="G78" s="54"/>
      <c r="H78" s="54"/>
      <c r="I78" s="53">
        <f>AVERAGE(G65,I65,K65)</f>
        <v>0.55100000000000005</v>
      </c>
      <c r="J78" s="53"/>
      <c r="K78" s="35"/>
    </row>
    <row r="79" spans="1:11" x14ac:dyDescent="0.3">
      <c r="B79" s="2" t="s">
        <v>7</v>
      </c>
      <c r="E79" s="7"/>
      <c r="F79" s="30" t="s">
        <v>22</v>
      </c>
      <c r="G79" s="54"/>
      <c r="H79" s="54"/>
      <c r="I79" s="53">
        <f t="shared" ref="I79:I84" si="3">AVERAGE(G66,I66,K66)</f>
        <v>0.81336666666666668</v>
      </c>
      <c r="J79" s="53"/>
      <c r="K79" s="35"/>
    </row>
    <row r="80" spans="1:11" x14ac:dyDescent="0.3">
      <c r="B80" s="12"/>
      <c r="E80" s="18"/>
      <c r="F80" s="30" t="s">
        <v>23</v>
      </c>
      <c r="G80" s="54"/>
      <c r="H80" s="54"/>
      <c r="I80" s="53">
        <f t="shared" si="3"/>
        <v>1.0325666666666666</v>
      </c>
      <c r="J80" s="53"/>
      <c r="K80" s="35"/>
    </row>
    <row r="81" spans="1:11" x14ac:dyDescent="0.3">
      <c r="B81" s="1" t="s">
        <v>33</v>
      </c>
      <c r="E81" s="18"/>
      <c r="F81" s="30" t="s">
        <v>24</v>
      </c>
      <c r="G81" s="54"/>
      <c r="H81" s="54"/>
      <c r="I81" s="53">
        <f t="shared" si="3"/>
        <v>0.65889999999999993</v>
      </c>
      <c r="J81" s="53"/>
      <c r="K81" s="35"/>
    </row>
    <row r="82" spans="1:11" x14ac:dyDescent="0.3">
      <c r="B82" s="1" t="s">
        <v>34</v>
      </c>
      <c r="E82" s="7"/>
      <c r="F82" s="30" t="s">
        <v>66</v>
      </c>
      <c r="G82" s="54"/>
      <c r="H82" s="54"/>
      <c r="I82" s="56">
        <f t="shared" si="3"/>
        <v>1.1322333333333334</v>
      </c>
      <c r="J82" s="56"/>
      <c r="K82" s="57"/>
    </row>
    <row r="83" spans="1:11" x14ac:dyDescent="0.3">
      <c r="B83" s="1" t="s">
        <v>35</v>
      </c>
      <c r="E83" s="7"/>
      <c r="F83" s="30" t="s">
        <v>67</v>
      </c>
      <c r="G83" s="54"/>
      <c r="H83" s="54"/>
      <c r="I83" s="56">
        <f t="shared" si="3"/>
        <v>0.64590000000000003</v>
      </c>
      <c r="J83" s="56"/>
      <c r="K83" s="57"/>
    </row>
    <row r="84" spans="1:11" ht="15" thickBot="1" x14ac:dyDescent="0.35">
      <c r="A84" s="3"/>
      <c r="B84" s="19"/>
      <c r="C84" s="3"/>
      <c r="D84" s="3"/>
      <c r="E84" s="10"/>
      <c r="F84" s="32" t="s">
        <v>111</v>
      </c>
      <c r="G84" s="33"/>
      <c r="H84" s="33"/>
      <c r="I84" s="58">
        <f t="shared" si="3"/>
        <v>17</v>
      </c>
      <c r="J84" s="58"/>
      <c r="K84" s="59"/>
    </row>
    <row r="85" spans="1:11" x14ac:dyDescent="0.3">
      <c r="A85">
        <v>7</v>
      </c>
      <c r="B85" s="21" t="s">
        <v>49</v>
      </c>
      <c r="C85" s="8" t="s">
        <v>12</v>
      </c>
      <c r="D85" s="8" t="s">
        <v>13</v>
      </c>
      <c r="E85" s="5" t="s">
        <v>14</v>
      </c>
      <c r="F85" t="s">
        <v>21</v>
      </c>
      <c r="G85" s="7">
        <v>0.65249999999999997</v>
      </c>
      <c r="H85" t="s">
        <v>21</v>
      </c>
      <c r="I85" s="7">
        <v>0.65249999999999997</v>
      </c>
      <c r="J85" t="s">
        <v>21</v>
      </c>
      <c r="K85" s="7">
        <v>0.75309999999999999</v>
      </c>
    </row>
    <row r="86" spans="1:11" x14ac:dyDescent="0.3">
      <c r="B86" s="21" t="s">
        <v>99</v>
      </c>
      <c r="C86" t="s">
        <v>9</v>
      </c>
      <c r="D86" t="s">
        <v>29</v>
      </c>
      <c r="E86" s="7">
        <v>896</v>
      </c>
      <c r="F86" t="s">
        <v>22</v>
      </c>
      <c r="G86" s="7">
        <v>0.7762</v>
      </c>
      <c r="H86" t="s">
        <v>22</v>
      </c>
      <c r="I86" s="7">
        <v>0.7762</v>
      </c>
      <c r="J86" t="s">
        <v>22</v>
      </c>
      <c r="K86" s="7">
        <v>0.74129999999999996</v>
      </c>
    </row>
    <row r="87" spans="1:11" x14ac:dyDescent="0.3">
      <c r="B87" s="21" t="s">
        <v>47</v>
      </c>
      <c r="C87" t="s">
        <v>15</v>
      </c>
      <c r="D87" t="s">
        <v>30</v>
      </c>
      <c r="E87" s="7">
        <v>0</v>
      </c>
      <c r="F87" t="s">
        <v>23</v>
      </c>
      <c r="G87" s="7">
        <v>1.0246</v>
      </c>
      <c r="H87" t="s">
        <v>23</v>
      </c>
      <c r="I87" s="7">
        <v>1.0068999999999999</v>
      </c>
      <c r="J87" t="s">
        <v>23</v>
      </c>
      <c r="K87" s="7">
        <v>1.0072000000000001</v>
      </c>
    </row>
    <row r="88" spans="1:11" x14ac:dyDescent="0.3">
      <c r="B88" s="21" t="s">
        <v>48</v>
      </c>
      <c r="C88" t="s">
        <v>10</v>
      </c>
      <c r="D88" t="s">
        <v>31</v>
      </c>
      <c r="E88" s="7">
        <v>0</v>
      </c>
      <c r="F88" t="s">
        <v>24</v>
      </c>
      <c r="G88" s="7">
        <v>0.65439999999999998</v>
      </c>
      <c r="H88" t="s">
        <v>24</v>
      </c>
      <c r="I88" s="7">
        <v>0.65439999999999998</v>
      </c>
      <c r="J88" t="s">
        <v>24</v>
      </c>
      <c r="K88" s="7">
        <v>0.65769999999999995</v>
      </c>
    </row>
    <row r="89" spans="1:11" x14ac:dyDescent="0.3">
      <c r="B89" s="12"/>
      <c r="C89" t="s">
        <v>11</v>
      </c>
      <c r="D89" t="s">
        <v>19</v>
      </c>
      <c r="E89" s="7">
        <v>921728</v>
      </c>
      <c r="F89" s="6" t="s">
        <v>66</v>
      </c>
      <c r="G89" s="7">
        <v>1.0528999999999999</v>
      </c>
      <c r="H89" s="6" t="s">
        <v>66</v>
      </c>
      <c r="I89" s="7">
        <v>1.0461</v>
      </c>
      <c r="J89" s="6" t="s">
        <v>66</v>
      </c>
      <c r="K89" s="7">
        <v>1.0551999999999999</v>
      </c>
    </row>
    <row r="90" spans="1:11" x14ac:dyDescent="0.3">
      <c r="B90" s="1" t="s">
        <v>100</v>
      </c>
      <c r="C90" t="s">
        <v>11</v>
      </c>
      <c r="D90" t="s">
        <v>20</v>
      </c>
      <c r="E90" s="7">
        <v>1290</v>
      </c>
      <c r="F90" s="6" t="s">
        <v>67</v>
      </c>
      <c r="G90" s="7">
        <v>0.63900000000000001</v>
      </c>
      <c r="H90" s="6" t="s">
        <v>67</v>
      </c>
      <c r="I90" s="7">
        <v>0.65069999999999995</v>
      </c>
      <c r="J90" s="6" t="s">
        <v>67</v>
      </c>
      <c r="K90" s="7">
        <v>0.63900000000000001</v>
      </c>
    </row>
    <row r="91" spans="1:11" x14ac:dyDescent="0.3">
      <c r="B91" s="1" t="s">
        <v>101</v>
      </c>
      <c r="E91" s="7"/>
      <c r="F91" s="6" t="s">
        <v>111</v>
      </c>
      <c r="G91" s="7">
        <v>18</v>
      </c>
      <c r="H91" s="6" t="s">
        <v>111</v>
      </c>
      <c r="I91" s="7">
        <v>17</v>
      </c>
      <c r="J91" s="6" t="s">
        <v>111</v>
      </c>
      <c r="K91" s="7">
        <v>14</v>
      </c>
    </row>
    <row r="92" spans="1:11" x14ac:dyDescent="0.3">
      <c r="B92" s="1" t="s">
        <v>102</v>
      </c>
      <c r="C92" t="s">
        <v>36</v>
      </c>
      <c r="E92" s="18">
        <v>923914</v>
      </c>
      <c r="F92" s="55"/>
      <c r="G92" s="7"/>
      <c r="H92" s="55"/>
      <c r="I92" s="7"/>
      <c r="J92" s="55"/>
      <c r="K92" s="7"/>
    </row>
    <row r="93" spans="1:11" x14ac:dyDescent="0.3">
      <c r="B93" s="1" t="s">
        <v>103</v>
      </c>
      <c r="C93" t="s">
        <v>37</v>
      </c>
      <c r="E93" s="18">
        <v>923914</v>
      </c>
      <c r="G93" s="7"/>
      <c r="I93" s="7"/>
      <c r="K93" s="7"/>
    </row>
    <row r="94" spans="1:11" x14ac:dyDescent="0.3">
      <c r="B94" s="1" t="s">
        <v>104</v>
      </c>
      <c r="C94" t="s">
        <v>38</v>
      </c>
      <c r="E94" s="7">
        <v>0</v>
      </c>
      <c r="F94" s="38" t="s">
        <v>44</v>
      </c>
      <c r="G94" s="39"/>
      <c r="H94" s="39"/>
      <c r="I94" s="39"/>
      <c r="J94" s="39"/>
      <c r="K94" s="40"/>
    </row>
    <row r="95" spans="1:11" x14ac:dyDescent="0.3">
      <c r="B95" s="1" t="s">
        <v>105</v>
      </c>
      <c r="E95" s="55"/>
      <c r="F95" s="30" t="s">
        <v>21</v>
      </c>
      <c r="G95" s="54"/>
      <c r="H95" s="54"/>
      <c r="I95" s="53">
        <f>AVERAGE(G85,I85,K85)</f>
        <v>0.68603333333333338</v>
      </c>
      <c r="J95" s="53"/>
      <c r="K95" s="35"/>
    </row>
    <row r="96" spans="1:11" x14ac:dyDescent="0.3">
      <c r="B96" s="2" t="s">
        <v>106</v>
      </c>
      <c r="E96" s="55"/>
      <c r="F96" s="30" t="s">
        <v>22</v>
      </c>
      <c r="G96" s="54"/>
      <c r="H96" s="54"/>
      <c r="I96" s="53">
        <f>AVERAGE(G86,I86,K86)</f>
        <v>0.76456666666666662</v>
      </c>
      <c r="J96" s="53"/>
      <c r="K96" s="35"/>
    </row>
    <row r="97" spans="1:11" x14ac:dyDescent="0.3">
      <c r="B97" s="22"/>
      <c r="E97" s="55"/>
      <c r="F97" s="30" t="s">
        <v>23</v>
      </c>
      <c r="G97" s="54"/>
      <c r="H97" s="54"/>
      <c r="I97" s="53">
        <f>AVERAGE(G87,I87,K87)</f>
        <v>1.0128999999999999</v>
      </c>
      <c r="J97" s="53"/>
      <c r="K97" s="35"/>
    </row>
    <row r="98" spans="1:11" x14ac:dyDescent="0.3">
      <c r="B98" s="1" t="s">
        <v>112</v>
      </c>
      <c r="C98" s="55"/>
      <c r="D98" s="55"/>
      <c r="E98" s="55"/>
      <c r="F98" s="30" t="s">
        <v>24</v>
      </c>
      <c r="G98" s="54"/>
      <c r="H98" s="54"/>
      <c r="I98" s="53">
        <f>AVERAGE(G88,I88,K88)</f>
        <v>0.65549999999999997</v>
      </c>
      <c r="J98" s="53"/>
      <c r="K98" s="35"/>
    </row>
    <row r="99" spans="1:11" x14ac:dyDescent="0.3">
      <c r="B99" s="1" t="s">
        <v>113</v>
      </c>
      <c r="F99" s="30" t="s">
        <v>66</v>
      </c>
      <c r="G99" s="54"/>
      <c r="H99" s="54"/>
      <c r="I99" s="56">
        <f>AVERAGE(G89,I89,K89)</f>
        <v>1.0514000000000001</v>
      </c>
      <c r="J99" s="56"/>
      <c r="K99" s="57"/>
    </row>
    <row r="100" spans="1:11" x14ac:dyDescent="0.3">
      <c r="B100" s="22"/>
      <c r="F100" s="30" t="s">
        <v>67</v>
      </c>
      <c r="G100" s="54"/>
      <c r="H100" s="54"/>
      <c r="I100" s="56">
        <f>AVERAGE(G90,I90,K90)</f>
        <v>0.64289999999999992</v>
      </c>
      <c r="J100" s="56"/>
      <c r="K100" s="57"/>
    </row>
    <row r="101" spans="1:11" ht="15" thickBot="1" x14ac:dyDescent="0.35">
      <c r="A101" s="3"/>
      <c r="B101" s="19"/>
      <c r="C101" s="3"/>
      <c r="D101" s="3"/>
      <c r="E101" s="3"/>
      <c r="F101" s="32" t="s">
        <v>111</v>
      </c>
      <c r="G101" s="33"/>
      <c r="H101" s="33"/>
      <c r="I101" s="58">
        <f>ROUNDDOWN(AVERAGE(G91,I91,K91),0)</f>
        <v>16</v>
      </c>
      <c r="J101" s="58"/>
      <c r="K101" s="59"/>
    </row>
  </sheetData>
  <mergeCells count="88">
    <mergeCell ref="F98:H98"/>
    <mergeCell ref="I98:K98"/>
    <mergeCell ref="F101:H101"/>
    <mergeCell ref="I99:K99"/>
    <mergeCell ref="I100:K100"/>
    <mergeCell ref="I101:K101"/>
    <mergeCell ref="F96:H96"/>
    <mergeCell ref="I96:K96"/>
    <mergeCell ref="F99:H99"/>
    <mergeCell ref="F97:H97"/>
    <mergeCell ref="I97:K97"/>
    <mergeCell ref="F100:H100"/>
    <mergeCell ref="L27:N27"/>
    <mergeCell ref="L28:N28"/>
    <mergeCell ref="F94:K94"/>
    <mergeCell ref="F95:H95"/>
    <mergeCell ref="I95:K95"/>
    <mergeCell ref="F77:K77"/>
    <mergeCell ref="F78:H78"/>
    <mergeCell ref="I78:K78"/>
    <mergeCell ref="F79:H79"/>
    <mergeCell ref="I79:K79"/>
    <mergeCell ref="F80:H80"/>
    <mergeCell ref="I80:K80"/>
    <mergeCell ref="L13:N13"/>
    <mergeCell ref="F13:H13"/>
    <mergeCell ref="F14:H14"/>
    <mergeCell ref="F24:K24"/>
    <mergeCell ref="F26:H26"/>
    <mergeCell ref="I26:K26"/>
    <mergeCell ref="L26:N26"/>
    <mergeCell ref="F83:H83"/>
    <mergeCell ref="I83:K83"/>
    <mergeCell ref="F84:H84"/>
    <mergeCell ref="I84:K84"/>
    <mergeCell ref="F81:H81"/>
    <mergeCell ref="I81:K81"/>
    <mergeCell ref="F82:H82"/>
    <mergeCell ref="I82:K82"/>
    <mergeCell ref="H2:I2"/>
    <mergeCell ref="J2:K2"/>
    <mergeCell ref="F1:K1"/>
    <mergeCell ref="F2:G2"/>
    <mergeCell ref="A1:A2"/>
    <mergeCell ref="B1:B2"/>
    <mergeCell ref="C1:E2"/>
    <mergeCell ref="F11:K11"/>
    <mergeCell ref="F12:H12"/>
    <mergeCell ref="F15:H15"/>
    <mergeCell ref="I12:K12"/>
    <mergeCell ref="I15:K15"/>
    <mergeCell ref="I13:K13"/>
    <mergeCell ref="I14:K14"/>
    <mergeCell ref="F25:H25"/>
    <mergeCell ref="I25:K25"/>
    <mergeCell ref="F28:H28"/>
    <mergeCell ref="I28:K28"/>
    <mergeCell ref="F36:K36"/>
    <mergeCell ref="F27:H27"/>
    <mergeCell ref="I27:K27"/>
    <mergeCell ref="F37:H37"/>
    <mergeCell ref="I37:K37"/>
    <mergeCell ref="F38:H38"/>
    <mergeCell ref="I38:K38"/>
    <mergeCell ref="F39:H39"/>
    <mergeCell ref="I39:K39"/>
    <mergeCell ref="F64:H64"/>
    <mergeCell ref="I64:K64"/>
    <mergeCell ref="F60:K60"/>
    <mergeCell ref="F61:H61"/>
    <mergeCell ref="I61:K61"/>
    <mergeCell ref="F62:H62"/>
    <mergeCell ref="I62:K62"/>
    <mergeCell ref="L14:N14"/>
    <mergeCell ref="L15:N15"/>
    <mergeCell ref="F63:H63"/>
    <mergeCell ref="I63:K63"/>
    <mergeCell ref="F50:H50"/>
    <mergeCell ref="I50:K50"/>
    <mergeCell ref="F51:H51"/>
    <mergeCell ref="I51:K51"/>
    <mergeCell ref="F52:H52"/>
    <mergeCell ref="I52:K52"/>
    <mergeCell ref="F40:H40"/>
    <mergeCell ref="I40:K40"/>
    <mergeCell ref="F48:K48"/>
    <mergeCell ref="F49:H49"/>
    <mergeCell ref="I49:K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D1B-73E7-4926-8114-29F5CF6E62B9}">
  <dimension ref="A1:K91"/>
  <sheetViews>
    <sheetView zoomScale="70" zoomScaleNormal="70" workbookViewId="0">
      <selection activeCell="E10" sqref="E10"/>
    </sheetView>
  </sheetViews>
  <sheetFormatPr defaultRowHeight="14.4" x14ac:dyDescent="0.3"/>
  <cols>
    <col min="2" max="2" width="117.21875" bestFit="1" customWidth="1"/>
    <col min="3" max="3" width="20.77734375" bestFit="1" customWidth="1"/>
    <col min="4" max="4" width="16.44140625" bestFit="1" customWidth="1"/>
    <col min="6" max="6" width="13.5546875" bestFit="1" customWidth="1"/>
    <col min="8" max="8" width="13.5546875" bestFit="1" customWidth="1"/>
    <col min="10" max="10" width="13.5546875" bestFit="1" customWidth="1"/>
  </cols>
  <sheetData>
    <row r="1" spans="1:11" x14ac:dyDescent="0.3">
      <c r="A1" s="46" t="s">
        <v>0</v>
      </c>
      <c r="B1" s="46" t="s">
        <v>1</v>
      </c>
      <c r="C1" s="48" t="s">
        <v>8</v>
      </c>
      <c r="D1" s="49"/>
      <c r="E1" s="50"/>
      <c r="F1" s="44" t="s">
        <v>25</v>
      </c>
      <c r="G1" s="45"/>
      <c r="H1" s="45"/>
      <c r="I1" s="45"/>
      <c r="J1" s="45"/>
      <c r="K1" s="45"/>
    </row>
    <row r="2" spans="1:11" x14ac:dyDescent="0.3">
      <c r="A2" s="47"/>
      <c r="B2" s="47"/>
      <c r="C2" s="44"/>
      <c r="D2" s="45"/>
      <c r="E2" s="51"/>
      <c r="F2" s="43" t="s">
        <v>41</v>
      </c>
      <c r="G2" s="42"/>
      <c r="H2" s="43" t="s">
        <v>42</v>
      </c>
      <c r="I2" s="42"/>
      <c r="J2" s="43" t="s">
        <v>43</v>
      </c>
      <c r="K2" s="42"/>
    </row>
    <row r="3" spans="1:11" x14ac:dyDescent="0.3">
      <c r="A3">
        <v>1</v>
      </c>
      <c r="B3" s="21" t="s">
        <v>49</v>
      </c>
      <c r="C3" s="8" t="s">
        <v>12</v>
      </c>
      <c r="D3" s="8" t="s">
        <v>13</v>
      </c>
      <c r="E3" s="5" t="s">
        <v>14</v>
      </c>
      <c r="F3" t="s">
        <v>21</v>
      </c>
      <c r="G3" s="20">
        <v>0.55289999999999995</v>
      </c>
      <c r="H3" t="s">
        <v>21</v>
      </c>
      <c r="I3" s="20">
        <v>0.53410000000000002</v>
      </c>
      <c r="J3" t="s">
        <v>21</v>
      </c>
      <c r="K3" s="20">
        <v>0.57199999999999995</v>
      </c>
    </row>
    <row r="4" spans="1:11" x14ac:dyDescent="0.3">
      <c r="B4" s="21" t="s">
        <v>99</v>
      </c>
      <c r="C4" t="s">
        <v>9</v>
      </c>
      <c r="D4" t="s">
        <v>29</v>
      </c>
      <c r="E4" s="7">
        <v>896</v>
      </c>
      <c r="F4" t="s">
        <v>22</v>
      </c>
      <c r="G4" s="20">
        <v>0.81299999999999994</v>
      </c>
      <c r="H4" t="s">
        <v>22</v>
      </c>
      <c r="I4" s="20">
        <v>0.81869999999999998</v>
      </c>
      <c r="J4" t="s">
        <v>22</v>
      </c>
      <c r="K4" s="20">
        <v>0.80400000000000005</v>
      </c>
    </row>
    <row r="5" spans="1:11" x14ac:dyDescent="0.3">
      <c r="B5" s="21" t="s">
        <v>47</v>
      </c>
      <c r="C5" t="s">
        <v>15</v>
      </c>
      <c r="D5" t="s">
        <v>30</v>
      </c>
      <c r="E5" s="7">
        <v>0</v>
      </c>
      <c r="F5" t="s">
        <v>23</v>
      </c>
      <c r="G5" s="20">
        <v>1.0242</v>
      </c>
      <c r="H5" t="s">
        <v>23</v>
      </c>
      <c r="I5" s="20">
        <v>0.99670000000000003</v>
      </c>
      <c r="J5" t="s">
        <v>23</v>
      </c>
      <c r="K5" s="20">
        <v>1.0427</v>
      </c>
    </row>
    <row r="6" spans="1:11" x14ac:dyDescent="0.3">
      <c r="B6" s="21" t="s">
        <v>48</v>
      </c>
      <c r="C6" t="s">
        <v>10</v>
      </c>
      <c r="D6" t="s">
        <v>31</v>
      </c>
      <c r="E6" s="7">
        <v>0</v>
      </c>
      <c r="F6" t="s">
        <v>24</v>
      </c>
      <c r="G6" s="20">
        <v>0.6603</v>
      </c>
      <c r="H6" t="s">
        <v>24</v>
      </c>
      <c r="I6" s="20">
        <v>0.67210000000000003</v>
      </c>
      <c r="J6" t="s">
        <v>24</v>
      </c>
      <c r="K6" s="20">
        <v>0.65139999999999998</v>
      </c>
    </row>
    <row r="7" spans="1:11" x14ac:dyDescent="0.3">
      <c r="B7" s="12"/>
      <c r="C7" t="s">
        <v>11</v>
      </c>
      <c r="D7" t="s">
        <v>19</v>
      </c>
      <c r="E7" s="7">
        <v>921728</v>
      </c>
      <c r="F7" t="s">
        <v>66</v>
      </c>
      <c r="G7" s="7">
        <v>1.1114999999999999</v>
      </c>
      <c r="H7" t="s">
        <v>66</v>
      </c>
      <c r="I7" s="7">
        <v>1.0344</v>
      </c>
      <c r="J7" t="s">
        <v>66</v>
      </c>
      <c r="K7" s="7">
        <v>1.2507999999999999</v>
      </c>
    </row>
    <row r="8" spans="1:11" x14ac:dyDescent="0.3">
      <c r="B8" s="1" t="s">
        <v>100</v>
      </c>
      <c r="C8" t="s">
        <v>11</v>
      </c>
      <c r="D8" t="s">
        <v>20</v>
      </c>
      <c r="E8" s="7">
        <v>1290</v>
      </c>
      <c r="F8" t="s">
        <v>67</v>
      </c>
      <c r="G8" s="7">
        <v>0.63670000000000004</v>
      </c>
      <c r="H8" t="s">
        <v>67</v>
      </c>
      <c r="I8" s="20">
        <v>0.66200000000000003</v>
      </c>
      <c r="J8" t="s">
        <v>67</v>
      </c>
      <c r="K8" s="20">
        <v>0.63900000000000001</v>
      </c>
    </row>
    <row r="9" spans="1:11" x14ac:dyDescent="0.3">
      <c r="B9" s="1" t="s">
        <v>101</v>
      </c>
      <c r="E9" s="7"/>
      <c r="F9" t="s">
        <v>111</v>
      </c>
      <c r="G9" s="7">
        <v>17</v>
      </c>
      <c r="H9" t="s">
        <v>111</v>
      </c>
      <c r="I9" s="7">
        <v>18</v>
      </c>
      <c r="J9" t="s">
        <v>111</v>
      </c>
      <c r="K9" s="7">
        <v>16</v>
      </c>
    </row>
    <row r="10" spans="1:11" x14ac:dyDescent="0.3">
      <c r="B10" s="1" t="s">
        <v>102</v>
      </c>
      <c r="C10" t="s">
        <v>36</v>
      </c>
      <c r="E10" s="18">
        <v>923914</v>
      </c>
      <c r="G10" s="7"/>
      <c r="I10" s="7"/>
      <c r="K10" s="7"/>
    </row>
    <row r="11" spans="1:11" x14ac:dyDescent="0.3">
      <c r="B11" s="1" t="s">
        <v>103</v>
      </c>
      <c r="C11" t="s">
        <v>37</v>
      </c>
      <c r="E11" s="18">
        <v>923914</v>
      </c>
      <c r="G11" s="7"/>
      <c r="I11" s="7"/>
      <c r="K11" s="7"/>
    </row>
    <row r="12" spans="1:11" x14ac:dyDescent="0.3">
      <c r="B12" s="1" t="s">
        <v>104</v>
      </c>
      <c r="C12" t="s">
        <v>38</v>
      </c>
      <c r="E12" s="7">
        <v>0</v>
      </c>
      <c r="F12" s="38" t="s">
        <v>44</v>
      </c>
      <c r="G12" s="39"/>
      <c r="H12" s="39"/>
      <c r="I12" s="39"/>
      <c r="J12" s="39"/>
      <c r="K12" s="40"/>
    </row>
    <row r="13" spans="1:11" x14ac:dyDescent="0.3">
      <c r="B13" s="1" t="s">
        <v>105</v>
      </c>
      <c r="E13" s="7"/>
      <c r="F13" s="30" t="s">
        <v>21</v>
      </c>
      <c r="G13" s="31"/>
      <c r="H13" s="31"/>
      <c r="I13" s="34">
        <f>AVERAGE(G3,I3,K3)</f>
        <v>0.55299999999999994</v>
      </c>
      <c r="J13" s="34"/>
      <c r="K13" s="35"/>
    </row>
    <row r="14" spans="1:11" x14ac:dyDescent="0.3">
      <c r="B14" s="2" t="s">
        <v>106</v>
      </c>
      <c r="E14" s="7"/>
      <c r="F14" s="30" t="s">
        <v>22</v>
      </c>
      <c r="G14" s="31"/>
      <c r="H14" s="31"/>
      <c r="I14" s="34">
        <f>AVERAGE(G4,I4,K4)</f>
        <v>0.81189999999999996</v>
      </c>
      <c r="J14" s="34"/>
      <c r="K14" s="35"/>
    </row>
    <row r="15" spans="1:11" x14ac:dyDescent="0.3">
      <c r="B15" s="12"/>
      <c r="E15" s="7"/>
      <c r="F15" s="30" t="s">
        <v>23</v>
      </c>
      <c r="G15" s="31"/>
      <c r="H15" s="31"/>
      <c r="I15" s="34">
        <f>AVERAGE(G5,I5,K5)</f>
        <v>1.0212000000000001</v>
      </c>
      <c r="J15" s="34"/>
      <c r="K15" s="35"/>
    </row>
    <row r="16" spans="1:11" x14ac:dyDescent="0.3">
      <c r="B16" s="1" t="s">
        <v>33</v>
      </c>
      <c r="E16" s="7"/>
      <c r="F16" s="30" t="s">
        <v>24</v>
      </c>
      <c r="G16" s="31"/>
      <c r="H16" s="31"/>
      <c r="I16" s="34">
        <f>AVERAGE(G6,I6,K6)</f>
        <v>0.66126666666666667</v>
      </c>
      <c r="J16" s="34"/>
      <c r="K16" s="35"/>
    </row>
    <row r="17" spans="1:11" x14ac:dyDescent="0.3">
      <c r="B17" s="1" t="s">
        <v>107</v>
      </c>
      <c r="E17" s="7"/>
      <c r="F17" s="30" t="s">
        <v>66</v>
      </c>
      <c r="G17" s="31"/>
      <c r="H17" s="31"/>
      <c r="I17" s="34">
        <f>AVERAGE(G7,I7,K7)</f>
        <v>1.1322333333333334</v>
      </c>
      <c r="J17" s="34"/>
      <c r="K17" s="35"/>
    </row>
    <row r="18" spans="1:11" x14ac:dyDescent="0.3">
      <c r="B18" s="1" t="s">
        <v>108</v>
      </c>
      <c r="E18" s="18"/>
      <c r="F18" s="30" t="s">
        <v>67</v>
      </c>
      <c r="G18" s="54"/>
      <c r="H18" s="54"/>
      <c r="I18" s="53">
        <v>0.64590000000000003</v>
      </c>
      <c r="J18" s="53"/>
      <c r="K18" s="35"/>
    </row>
    <row r="19" spans="1:11" ht="15" thickBot="1" x14ac:dyDescent="0.35">
      <c r="A19" s="3"/>
      <c r="B19" s="19"/>
      <c r="C19" s="3"/>
      <c r="D19" s="3"/>
      <c r="E19" s="26"/>
      <c r="F19" s="32" t="s">
        <v>111</v>
      </c>
      <c r="G19" s="33"/>
      <c r="H19" s="33"/>
      <c r="I19" s="60">
        <f>ROUNDDOWN((AVERAGE(G9,I9,K9)),0)</f>
        <v>17</v>
      </c>
      <c r="J19" s="60"/>
      <c r="K19" s="61"/>
    </row>
    <row r="20" spans="1:11" x14ac:dyDescent="0.3">
      <c r="A20">
        <v>2</v>
      </c>
      <c r="B20" s="21" t="s">
        <v>49</v>
      </c>
      <c r="C20" s="8" t="s">
        <v>12</v>
      </c>
      <c r="D20" s="8" t="s">
        <v>13</v>
      </c>
      <c r="E20" s="5" t="s">
        <v>14</v>
      </c>
      <c r="F20" t="s">
        <v>21</v>
      </c>
      <c r="G20" s="20">
        <v>0.78139999999999998</v>
      </c>
      <c r="H20" t="s">
        <v>21</v>
      </c>
      <c r="I20" s="20">
        <v>0.41739999999999999</v>
      </c>
      <c r="J20" t="s">
        <v>21</v>
      </c>
      <c r="K20" s="20">
        <v>0.78139999999999998</v>
      </c>
    </row>
    <row r="21" spans="1:11" x14ac:dyDescent="0.3">
      <c r="B21" s="21" t="s">
        <v>99</v>
      </c>
      <c r="C21" t="s">
        <v>9</v>
      </c>
      <c r="D21" t="s">
        <v>29</v>
      </c>
      <c r="E21" s="7">
        <v>896</v>
      </c>
      <c r="F21" t="s">
        <v>22</v>
      </c>
      <c r="G21" s="20">
        <v>0.72560000000000002</v>
      </c>
      <c r="H21" t="s">
        <v>22</v>
      </c>
      <c r="I21" s="20">
        <v>0.85770000000000002</v>
      </c>
      <c r="J21" t="s">
        <v>22</v>
      </c>
      <c r="K21" s="20">
        <v>0.8548</v>
      </c>
    </row>
    <row r="22" spans="1:11" x14ac:dyDescent="0.3">
      <c r="B22" s="21" t="s">
        <v>47</v>
      </c>
      <c r="C22" t="s">
        <v>15</v>
      </c>
      <c r="D22" t="s">
        <v>30</v>
      </c>
      <c r="E22" s="7">
        <v>0</v>
      </c>
      <c r="F22" t="s">
        <v>23</v>
      </c>
      <c r="G22" s="20">
        <v>0.99070000000000003</v>
      </c>
      <c r="H22" t="s">
        <v>23</v>
      </c>
      <c r="I22" s="20">
        <v>1.1121000000000001</v>
      </c>
      <c r="J22" t="s">
        <v>23</v>
      </c>
      <c r="K22" s="20">
        <v>1.2242</v>
      </c>
    </row>
    <row r="23" spans="1:11" x14ac:dyDescent="0.3">
      <c r="B23" s="21"/>
      <c r="C23" t="s">
        <v>10</v>
      </c>
      <c r="D23" t="s">
        <v>31</v>
      </c>
      <c r="E23" s="7">
        <v>0</v>
      </c>
      <c r="F23" t="s">
        <v>24</v>
      </c>
      <c r="G23" s="20">
        <v>0.65869999999999995</v>
      </c>
      <c r="H23" t="s">
        <v>24</v>
      </c>
      <c r="I23" s="20">
        <v>0.66859999999999997</v>
      </c>
      <c r="J23" t="s">
        <v>24</v>
      </c>
      <c r="K23" s="20">
        <v>0.64390000000000003</v>
      </c>
    </row>
    <row r="24" spans="1:11" x14ac:dyDescent="0.3">
      <c r="B24" s="1" t="s">
        <v>100</v>
      </c>
      <c r="C24" t="s">
        <v>11</v>
      </c>
      <c r="D24" t="s">
        <v>19</v>
      </c>
      <c r="E24" s="7">
        <v>921728</v>
      </c>
      <c r="F24" t="s">
        <v>66</v>
      </c>
      <c r="G24" s="7">
        <v>1.0019</v>
      </c>
      <c r="H24" t="s">
        <v>66</v>
      </c>
      <c r="I24" s="20">
        <v>1.1472</v>
      </c>
      <c r="J24" t="s">
        <v>66</v>
      </c>
      <c r="K24" s="7">
        <v>1.2507999999999999</v>
      </c>
    </row>
    <row r="25" spans="1:11" x14ac:dyDescent="0.3">
      <c r="B25" s="1" t="s">
        <v>101</v>
      </c>
      <c r="C25" t="s">
        <v>11</v>
      </c>
      <c r="D25" t="s">
        <v>19</v>
      </c>
      <c r="E25" s="7">
        <v>16512</v>
      </c>
      <c r="F25" t="s">
        <v>67</v>
      </c>
      <c r="G25" s="7">
        <v>0.65500000000000003</v>
      </c>
      <c r="H25" t="s">
        <v>67</v>
      </c>
      <c r="I25" s="20">
        <v>0.65700000000000003</v>
      </c>
      <c r="J25" t="s">
        <v>67</v>
      </c>
      <c r="K25" s="20">
        <v>0.63900000000000001</v>
      </c>
    </row>
    <row r="26" spans="1:11" x14ac:dyDescent="0.3">
      <c r="B26" s="1" t="s">
        <v>102</v>
      </c>
      <c r="C26" t="s">
        <v>11</v>
      </c>
      <c r="D26" t="s">
        <v>20</v>
      </c>
      <c r="E26" s="7">
        <v>1290</v>
      </c>
      <c r="F26" t="s">
        <v>111</v>
      </c>
      <c r="G26" s="7">
        <v>12</v>
      </c>
      <c r="H26" t="s">
        <v>111</v>
      </c>
      <c r="I26" s="7">
        <v>11</v>
      </c>
      <c r="J26" t="s">
        <v>111</v>
      </c>
      <c r="K26" s="7">
        <v>12</v>
      </c>
    </row>
    <row r="27" spans="1:11" x14ac:dyDescent="0.3">
      <c r="B27" s="1" t="s">
        <v>103</v>
      </c>
      <c r="E27" s="18"/>
      <c r="G27" s="7"/>
      <c r="I27" s="7"/>
      <c r="K27" s="7"/>
    </row>
    <row r="28" spans="1:11" x14ac:dyDescent="0.3">
      <c r="B28" s="1" t="s">
        <v>104</v>
      </c>
      <c r="C28" t="s">
        <v>36</v>
      </c>
      <c r="E28" s="18">
        <v>940426</v>
      </c>
      <c r="G28" s="7"/>
      <c r="I28" s="7"/>
      <c r="K28" s="7"/>
    </row>
    <row r="29" spans="1:11" x14ac:dyDescent="0.3">
      <c r="B29" s="1" t="s">
        <v>104</v>
      </c>
      <c r="C29" t="s">
        <v>37</v>
      </c>
      <c r="E29" s="18">
        <v>940426</v>
      </c>
      <c r="G29" s="7"/>
      <c r="I29" s="7"/>
      <c r="K29" s="7"/>
    </row>
    <row r="30" spans="1:11" x14ac:dyDescent="0.3">
      <c r="B30" s="1" t="s">
        <v>105</v>
      </c>
      <c r="C30" t="s">
        <v>38</v>
      </c>
      <c r="E30" s="7">
        <v>0</v>
      </c>
      <c r="F30" s="38" t="s">
        <v>44</v>
      </c>
      <c r="G30" s="39"/>
      <c r="H30" s="39"/>
      <c r="I30" s="39"/>
      <c r="J30" s="39"/>
      <c r="K30" s="40"/>
    </row>
    <row r="31" spans="1:11" x14ac:dyDescent="0.3">
      <c r="B31" s="2" t="s">
        <v>106</v>
      </c>
      <c r="E31" s="7"/>
      <c r="F31" s="30" t="s">
        <v>21</v>
      </c>
      <c r="G31" s="31"/>
      <c r="H31" s="31"/>
      <c r="I31" s="34">
        <f>AVERAGE(G20,I20,K20)</f>
        <v>0.66006666666666669</v>
      </c>
      <c r="J31" s="34"/>
      <c r="K31" s="35"/>
    </row>
    <row r="32" spans="1:11" x14ac:dyDescent="0.3">
      <c r="B32" s="12"/>
      <c r="E32" s="7"/>
      <c r="F32" s="30" t="s">
        <v>22</v>
      </c>
      <c r="G32" s="31"/>
      <c r="H32" s="31"/>
      <c r="I32" s="34">
        <f t="shared" ref="I32:I36" si="0">AVERAGE(G21,I21,K21)</f>
        <v>0.81269999999999998</v>
      </c>
      <c r="J32" s="34"/>
      <c r="K32" s="35"/>
    </row>
    <row r="33" spans="1:11" x14ac:dyDescent="0.3">
      <c r="B33" s="1" t="s">
        <v>33</v>
      </c>
      <c r="E33" s="7"/>
      <c r="F33" s="30" t="s">
        <v>23</v>
      </c>
      <c r="G33" s="31"/>
      <c r="H33" s="31"/>
      <c r="I33" s="34">
        <f t="shared" si="0"/>
        <v>1.109</v>
      </c>
      <c r="J33" s="34"/>
      <c r="K33" s="35"/>
    </row>
    <row r="34" spans="1:11" x14ac:dyDescent="0.3">
      <c r="B34" s="1" t="s">
        <v>107</v>
      </c>
      <c r="E34" s="7"/>
      <c r="F34" s="30" t="s">
        <v>24</v>
      </c>
      <c r="G34" s="31"/>
      <c r="H34" s="31"/>
      <c r="I34" s="34">
        <f t="shared" si="0"/>
        <v>0.65706666666666669</v>
      </c>
      <c r="J34" s="34"/>
      <c r="K34" s="35"/>
    </row>
    <row r="35" spans="1:11" x14ac:dyDescent="0.3">
      <c r="B35" s="1" t="s">
        <v>108</v>
      </c>
      <c r="E35" s="7"/>
      <c r="F35" s="30" t="s">
        <v>66</v>
      </c>
      <c r="G35" s="31"/>
      <c r="H35" s="31"/>
      <c r="I35" s="34">
        <f t="shared" si="0"/>
        <v>1.1333</v>
      </c>
      <c r="J35" s="34"/>
      <c r="K35" s="35"/>
    </row>
    <row r="36" spans="1:11" x14ac:dyDescent="0.3">
      <c r="B36" s="1"/>
      <c r="E36" s="18"/>
      <c r="F36" s="30" t="s">
        <v>67</v>
      </c>
      <c r="G36" s="54"/>
      <c r="H36" s="54"/>
      <c r="I36" s="34">
        <f t="shared" si="0"/>
        <v>0.65033333333333332</v>
      </c>
      <c r="J36" s="34"/>
      <c r="K36" s="35"/>
    </row>
    <row r="37" spans="1:11" ht="15" thickBot="1" x14ac:dyDescent="0.35">
      <c r="A37" s="3"/>
      <c r="B37" s="19"/>
      <c r="C37" s="3"/>
      <c r="D37" s="3"/>
      <c r="E37" s="26"/>
      <c r="F37" s="32" t="s">
        <v>111</v>
      </c>
      <c r="G37" s="33"/>
      <c r="H37" s="33"/>
      <c r="I37" s="60">
        <f>ROUNDDOWN((AVERAGE(G26,I26,K26)),0)</f>
        <v>11</v>
      </c>
      <c r="J37" s="60"/>
      <c r="K37" s="61"/>
    </row>
    <row r="38" spans="1:11" x14ac:dyDescent="0.3">
      <c r="A38" s="64">
        <v>3</v>
      </c>
      <c r="B38" s="21" t="s">
        <v>49</v>
      </c>
      <c r="C38" s="8" t="s">
        <v>12</v>
      </c>
      <c r="D38" s="8" t="s">
        <v>13</v>
      </c>
      <c r="E38" s="5" t="s">
        <v>14</v>
      </c>
      <c r="F38" t="s">
        <v>21</v>
      </c>
      <c r="G38" s="20">
        <v>0.31809999999999999</v>
      </c>
      <c r="H38" t="s">
        <v>21</v>
      </c>
      <c r="I38" s="20">
        <v>0.33710000000000001</v>
      </c>
      <c r="J38" t="s">
        <v>21</v>
      </c>
      <c r="K38" s="20">
        <v>0.30420000000000003</v>
      </c>
    </row>
    <row r="39" spans="1:11" x14ac:dyDescent="0.3">
      <c r="B39" s="21" t="s">
        <v>99</v>
      </c>
      <c r="C39" t="s">
        <v>9</v>
      </c>
      <c r="D39" t="s">
        <v>29</v>
      </c>
      <c r="E39" s="7">
        <v>896</v>
      </c>
      <c r="F39" t="s">
        <v>22</v>
      </c>
      <c r="G39" s="20">
        <v>0.89059999999999995</v>
      </c>
      <c r="H39" t="s">
        <v>22</v>
      </c>
      <c r="I39" s="20">
        <v>0.88239999999999996</v>
      </c>
      <c r="J39" t="s">
        <v>22</v>
      </c>
      <c r="K39" s="20">
        <v>0.89439999999999997</v>
      </c>
    </row>
    <row r="40" spans="1:11" x14ac:dyDescent="0.3">
      <c r="B40" s="21" t="s">
        <v>47</v>
      </c>
      <c r="C40" t="s">
        <v>15</v>
      </c>
      <c r="D40" t="s">
        <v>30</v>
      </c>
      <c r="E40" s="7">
        <v>0</v>
      </c>
      <c r="F40" t="s">
        <v>23</v>
      </c>
      <c r="G40" s="20">
        <v>1.3818999999999999</v>
      </c>
      <c r="H40" t="s">
        <v>23</v>
      </c>
      <c r="I40" s="20">
        <v>1.3017000000000001</v>
      </c>
      <c r="J40" t="s">
        <v>23</v>
      </c>
      <c r="K40" s="20">
        <v>1.4245000000000001</v>
      </c>
    </row>
    <row r="41" spans="1:11" x14ac:dyDescent="0.3">
      <c r="B41" s="21"/>
      <c r="C41" t="s">
        <v>10</v>
      </c>
      <c r="D41" t="s">
        <v>31</v>
      </c>
      <c r="E41" s="7">
        <v>0</v>
      </c>
      <c r="F41" t="s">
        <v>24</v>
      </c>
      <c r="G41" s="20">
        <v>0.64270000000000005</v>
      </c>
      <c r="H41" t="s">
        <v>24</v>
      </c>
      <c r="I41" s="20">
        <v>0.65239999999999998</v>
      </c>
      <c r="J41" t="s">
        <v>24</v>
      </c>
      <c r="K41" s="20">
        <v>0.64029999999999998</v>
      </c>
    </row>
    <row r="42" spans="1:11" x14ac:dyDescent="0.3">
      <c r="B42" s="1" t="s">
        <v>100</v>
      </c>
      <c r="C42" t="s">
        <v>11</v>
      </c>
      <c r="D42" t="s">
        <v>19</v>
      </c>
      <c r="E42" s="7">
        <v>921728</v>
      </c>
      <c r="F42" t="s">
        <v>66</v>
      </c>
      <c r="G42" s="7">
        <v>1.4399</v>
      </c>
      <c r="H42" t="s">
        <v>66</v>
      </c>
      <c r="I42" s="20">
        <v>1.2939000000000001</v>
      </c>
      <c r="J42" t="s">
        <v>66</v>
      </c>
      <c r="K42" s="7">
        <v>1.3992</v>
      </c>
    </row>
    <row r="43" spans="1:11" x14ac:dyDescent="0.3">
      <c r="B43" s="1" t="s">
        <v>101</v>
      </c>
      <c r="C43" t="s">
        <v>11</v>
      </c>
      <c r="D43" t="s">
        <v>19</v>
      </c>
      <c r="E43" s="7">
        <v>16512</v>
      </c>
      <c r="F43" t="s">
        <v>67</v>
      </c>
      <c r="G43" s="20">
        <v>0.64100000000000001</v>
      </c>
      <c r="H43" t="s">
        <v>67</v>
      </c>
      <c r="I43" s="20">
        <v>0.63800000000000001</v>
      </c>
      <c r="J43" t="s">
        <v>67</v>
      </c>
      <c r="K43" s="20">
        <v>0.63</v>
      </c>
    </row>
    <row r="44" spans="1:11" x14ac:dyDescent="0.3">
      <c r="B44" s="1" t="s">
        <v>102</v>
      </c>
      <c r="C44" t="s">
        <v>11</v>
      </c>
      <c r="D44" t="s">
        <v>19</v>
      </c>
      <c r="E44" s="7">
        <v>16512</v>
      </c>
      <c r="F44" t="s">
        <v>111</v>
      </c>
      <c r="G44" s="7">
        <v>12</v>
      </c>
      <c r="H44" t="s">
        <v>111</v>
      </c>
      <c r="I44" s="7">
        <v>12</v>
      </c>
      <c r="J44" t="s">
        <v>111</v>
      </c>
      <c r="K44" s="7">
        <v>12</v>
      </c>
    </row>
    <row r="45" spans="1:11" x14ac:dyDescent="0.3">
      <c r="B45" s="1" t="s">
        <v>103</v>
      </c>
      <c r="C45" t="s">
        <v>11</v>
      </c>
      <c r="D45" t="s">
        <v>20</v>
      </c>
      <c r="E45" s="7">
        <v>1290</v>
      </c>
      <c r="G45" s="7"/>
      <c r="I45" s="7"/>
      <c r="K45" s="7"/>
    </row>
    <row r="46" spans="1:11" x14ac:dyDescent="0.3">
      <c r="B46" s="1" t="s">
        <v>104</v>
      </c>
      <c r="E46" s="18"/>
      <c r="G46" s="7"/>
      <c r="I46" s="7"/>
      <c r="K46" s="7"/>
    </row>
    <row r="47" spans="1:11" x14ac:dyDescent="0.3">
      <c r="B47" s="1" t="s">
        <v>104</v>
      </c>
      <c r="C47" t="s">
        <v>36</v>
      </c>
      <c r="E47" s="18">
        <v>956938</v>
      </c>
      <c r="G47" s="7"/>
      <c r="I47" s="7"/>
      <c r="K47" s="7"/>
    </row>
    <row r="48" spans="1:11" x14ac:dyDescent="0.3">
      <c r="B48" s="1" t="s">
        <v>104</v>
      </c>
      <c r="C48" t="s">
        <v>37</v>
      </c>
      <c r="E48" s="18">
        <v>956938</v>
      </c>
      <c r="F48" s="38" t="s">
        <v>44</v>
      </c>
      <c r="G48" s="39"/>
      <c r="H48" s="39"/>
      <c r="I48" s="39"/>
      <c r="J48" s="39"/>
      <c r="K48" s="40"/>
    </row>
    <row r="49" spans="1:11" x14ac:dyDescent="0.3">
      <c r="B49" s="1" t="s">
        <v>105</v>
      </c>
      <c r="C49" t="s">
        <v>38</v>
      </c>
      <c r="E49" s="7">
        <v>0</v>
      </c>
      <c r="F49" s="30" t="s">
        <v>21</v>
      </c>
      <c r="G49" s="31"/>
      <c r="H49" s="31"/>
      <c r="I49" s="34">
        <f>AVERAGE(G38,I38,K38)</f>
        <v>0.31980000000000003</v>
      </c>
      <c r="J49" s="34"/>
      <c r="K49" s="35"/>
    </row>
    <row r="50" spans="1:11" x14ac:dyDescent="0.3">
      <c r="B50" s="2" t="s">
        <v>106</v>
      </c>
      <c r="E50" s="7"/>
      <c r="F50" s="30" t="s">
        <v>22</v>
      </c>
      <c r="G50" s="31"/>
      <c r="H50" s="31"/>
      <c r="I50" s="34">
        <f t="shared" ref="I50:I54" si="1">AVERAGE(G39,I39,K39)</f>
        <v>0.88913333333333322</v>
      </c>
      <c r="J50" s="34"/>
      <c r="K50" s="35"/>
    </row>
    <row r="51" spans="1:11" x14ac:dyDescent="0.3">
      <c r="B51" s="12"/>
      <c r="E51" s="7"/>
      <c r="F51" s="30" t="s">
        <v>23</v>
      </c>
      <c r="G51" s="31"/>
      <c r="H51" s="31"/>
      <c r="I51" s="34">
        <f t="shared" si="1"/>
        <v>1.3693666666666668</v>
      </c>
      <c r="J51" s="34"/>
      <c r="K51" s="35"/>
    </row>
    <row r="52" spans="1:11" x14ac:dyDescent="0.3">
      <c r="B52" s="1" t="s">
        <v>33</v>
      </c>
      <c r="E52" s="7"/>
      <c r="F52" s="30" t="s">
        <v>24</v>
      </c>
      <c r="G52" s="31"/>
      <c r="H52" s="31"/>
      <c r="I52" s="34">
        <f t="shared" si="1"/>
        <v>0.64513333333333334</v>
      </c>
      <c r="J52" s="34"/>
      <c r="K52" s="35"/>
    </row>
    <row r="53" spans="1:11" x14ac:dyDescent="0.3">
      <c r="B53" s="1" t="s">
        <v>107</v>
      </c>
      <c r="E53" s="7"/>
      <c r="F53" s="30" t="s">
        <v>66</v>
      </c>
      <c r="G53" s="31"/>
      <c r="H53" s="31"/>
      <c r="I53" s="34">
        <f t="shared" si="1"/>
        <v>1.3776666666666666</v>
      </c>
      <c r="J53" s="34"/>
      <c r="K53" s="35"/>
    </row>
    <row r="54" spans="1:11" x14ac:dyDescent="0.3">
      <c r="B54" s="1" t="s">
        <v>108</v>
      </c>
      <c r="E54" s="18"/>
      <c r="F54" s="30" t="s">
        <v>67</v>
      </c>
      <c r="G54" s="54"/>
      <c r="H54" s="54"/>
      <c r="I54" s="34">
        <f t="shared" si="1"/>
        <v>0.63633333333333331</v>
      </c>
      <c r="J54" s="34"/>
      <c r="K54" s="35"/>
    </row>
    <row r="55" spans="1:11" ht="15" thickBot="1" x14ac:dyDescent="0.35">
      <c r="A55" s="3"/>
      <c r="B55" s="19"/>
      <c r="C55" s="3"/>
      <c r="D55" s="3"/>
      <c r="E55" s="26"/>
      <c r="F55" s="32" t="s">
        <v>111</v>
      </c>
      <c r="G55" s="33"/>
      <c r="H55" s="33"/>
      <c r="I55" s="60">
        <f>ROUNDDOWN((AVERAGE(G44,I44,K44)),0)</f>
        <v>12</v>
      </c>
      <c r="J55" s="60"/>
      <c r="K55" s="61"/>
    </row>
    <row r="56" spans="1:11" x14ac:dyDescent="0.3">
      <c r="A56" s="27">
        <v>4</v>
      </c>
      <c r="B56" s="21" t="s">
        <v>49</v>
      </c>
      <c r="C56" s="8" t="s">
        <v>12</v>
      </c>
      <c r="D56" s="8" t="s">
        <v>13</v>
      </c>
      <c r="E56" s="5" t="s">
        <v>14</v>
      </c>
      <c r="F56" t="s">
        <v>21</v>
      </c>
      <c r="G56" s="20">
        <v>0.90139999999999998</v>
      </c>
      <c r="H56" t="s">
        <v>21</v>
      </c>
      <c r="I56" s="20">
        <v>0.76180000000000003</v>
      </c>
      <c r="J56" t="s">
        <v>21</v>
      </c>
      <c r="K56" s="20">
        <v>0.73119999999999996</v>
      </c>
    </row>
    <row r="57" spans="1:11" x14ac:dyDescent="0.3">
      <c r="B57" s="21" t="s">
        <v>99</v>
      </c>
      <c r="C57" t="s">
        <v>9</v>
      </c>
      <c r="D57" t="s">
        <v>29</v>
      </c>
      <c r="E57" s="7">
        <v>896</v>
      </c>
      <c r="F57" t="s">
        <v>22</v>
      </c>
      <c r="G57" s="20">
        <v>0.68440000000000001</v>
      </c>
      <c r="H57" t="s">
        <v>22</v>
      </c>
      <c r="I57" s="20">
        <v>0.73340000000000005</v>
      </c>
      <c r="J57" t="s">
        <v>22</v>
      </c>
      <c r="K57" s="20">
        <v>0.74219999999999997</v>
      </c>
    </row>
    <row r="58" spans="1:11" x14ac:dyDescent="0.3">
      <c r="B58" s="21" t="s">
        <v>47</v>
      </c>
      <c r="C58" t="s">
        <v>15</v>
      </c>
      <c r="D58" t="s">
        <v>30</v>
      </c>
      <c r="E58" s="7">
        <v>0</v>
      </c>
      <c r="F58" t="s">
        <v>23</v>
      </c>
      <c r="G58" s="20">
        <v>1.0436000000000001</v>
      </c>
      <c r="H58" t="s">
        <v>23</v>
      </c>
      <c r="I58" s="20">
        <v>1.0150999999999999</v>
      </c>
      <c r="J58" t="s">
        <v>23</v>
      </c>
      <c r="K58" s="20">
        <v>1.0495000000000001</v>
      </c>
    </row>
    <row r="59" spans="1:11" x14ac:dyDescent="0.3">
      <c r="B59" s="21"/>
      <c r="C59" t="s">
        <v>10</v>
      </c>
      <c r="D59" t="s">
        <v>31</v>
      </c>
      <c r="E59" s="7">
        <v>0</v>
      </c>
      <c r="F59" t="s">
        <v>24</v>
      </c>
      <c r="G59" s="20">
        <v>0.6381</v>
      </c>
      <c r="H59" t="s">
        <v>24</v>
      </c>
      <c r="I59" s="20">
        <v>0.64810000000000001</v>
      </c>
      <c r="J59" t="s">
        <v>24</v>
      </c>
      <c r="K59" s="20">
        <v>0.64639999999999997</v>
      </c>
    </row>
    <row r="60" spans="1:11" x14ac:dyDescent="0.3">
      <c r="B60" s="1" t="s">
        <v>100</v>
      </c>
      <c r="C60" t="s">
        <v>11</v>
      </c>
      <c r="D60" t="s">
        <v>19</v>
      </c>
      <c r="E60" s="7">
        <v>921728</v>
      </c>
      <c r="F60" t="s">
        <v>66</v>
      </c>
      <c r="G60" s="7">
        <v>1.0641</v>
      </c>
      <c r="H60" t="s">
        <v>66</v>
      </c>
      <c r="I60" s="20">
        <v>1.0503</v>
      </c>
      <c r="J60" t="s">
        <v>66</v>
      </c>
      <c r="K60" s="7">
        <v>1.0781000000000001</v>
      </c>
    </row>
    <row r="61" spans="1:11" x14ac:dyDescent="0.3">
      <c r="B61" s="1" t="s">
        <v>101</v>
      </c>
      <c r="C61" t="s">
        <v>11</v>
      </c>
      <c r="D61" t="s">
        <v>123</v>
      </c>
      <c r="E61" s="7">
        <v>15480</v>
      </c>
      <c r="F61" t="s">
        <v>67</v>
      </c>
      <c r="G61" s="20">
        <v>0.627</v>
      </c>
      <c r="H61" t="s">
        <v>67</v>
      </c>
      <c r="I61" s="20">
        <v>0.64529999999999998</v>
      </c>
      <c r="J61" t="s">
        <v>67</v>
      </c>
      <c r="K61" s="20">
        <v>0.63629999999999998</v>
      </c>
    </row>
    <row r="62" spans="1:11" x14ac:dyDescent="0.3">
      <c r="B62" s="1" t="s">
        <v>102</v>
      </c>
      <c r="C62" t="s">
        <v>11</v>
      </c>
      <c r="D62" t="s">
        <v>124</v>
      </c>
      <c r="E62" s="7">
        <v>10164</v>
      </c>
      <c r="F62" t="s">
        <v>111</v>
      </c>
      <c r="G62" s="7">
        <v>9</v>
      </c>
      <c r="H62" t="s">
        <v>111</v>
      </c>
      <c r="I62" s="7">
        <v>11</v>
      </c>
      <c r="J62" t="s">
        <v>111</v>
      </c>
      <c r="K62" s="7">
        <v>12</v>
      </c>
    </row>
    <row r="63" spans="1:11" x14ac:dyDescent="0.3">
      <c r="B63" s="1" t="s">
        <v>103</v>
      </c>
      <c r="C63" t="s">
        <v>11</v>
      </c>
      <c r="D63" t="s">
        <v>20</v>
      </c>
      <c r="E63" s="7">
        <v>850</v>
      </c>
      <c r="G63" s="7"/>
      <c r="I63" s="7"/>
      <c r="K63" s="7"/>
    </row>
    <row r="64" spans="1:11" x14ac:dyDescent="0.3">
      <c r="B64" s="1" t="s">
        <v>104</v>
      </c>
      <c r="E64" s="18"/>
      <c r="G64" s="7"/>
      <c r="I64" s="7"/>
      <c r="K64" s="7"/>
    </row>
    <row r="65" spans="1:11" x14ac:dyDescent="0.3">
      <c r="B65" s="1" t="s">
        <v>109</v>
      </c>
      <c r="C65" t="s">
        <v>36</v>
      </c>
      <c r="E65" s="18">
        <v>949118</v>
      </c>
      <c r="G65" s="7"/>
      <c r="I65" s="7"/>
      <c r="K65" s="7"/>
    </row>
    <row r="66" spans="1:11" x14ac:dyDescent="0.3">
      <c r="B66" s="1" t="s">
        <v>110</v>
      </c>
      <c r="C66" t="s">
        <v>37</v>
      </c>
      <c r="E66" s="18">
        <v>949118</v>
      </c>
      <c r="F66" s="38" t="s">
        <v>44</v>
      </c>
      <c r="G66" s="39"/>
      <c r="H66" s="39"/>
      <c r="I66" s="39"/>
      <c r="J66" s="39"/>
      <c r="K66" s="40"/>
    </row>
    <row r="67" spans="1:11" x14ac:dyDescent="0.3">
      <c r="B67" s="1" t="s">
        <v>105</v>
      </c>
      <c r="C67" t="s">
        <v>38</v>
      </c>
      <c r="E67" s="7">
        <v>0</v>
      </c>
      <c r="F67" s="30" t="s">
        <v>21</v>
      </c>
      <c r="G67" s="31"/>
      <c r="H67" s="31"/>
      <c r="I67" s="34">
        <f>AVERAGE(G56,I56,K56)</f>
        <v>0.79813333333333336</v>
      </c>
      <c r="J67" s="34"/>
      <c r="K67" s="35"/>
    </row>
    <row r="68" spans="1:11" x14ac:dyDescent="0.3">
      <c r="B68" s="2" t="s">
        <v>106</v>
      </c>
      <c r="E68" s="7"/>
      <c r="F68" s="30" t="s">
        <v>22</v>
      </c>
      <c r="G68" s="31"/>
      <c r="H68" s="31"/>
      <c r="I68" s="34">
        <f>AVERAGE(G57,I57,K57)</f>
        <v>0.72000000000000008</v>
      </c>
      <c r="J68" s="34"/>
      <c r="K68" s="35"/>
    </row>
    <row r="69" spans="1:11" x14ac:dyDescent="0.3">
      <c r="B69" s="12"/>
      <c r="E69" s="7"/>
      <c r="F69" s="30" t="s">
        <v>23</v>
      </c>
      <c r="G69" s="31"/>
      <c r="H69" s="31"/>
      <c r="I69" s="34">
        <f>AVERAGE(G58,I58,K58)</f>
        <v>1.0360666666666667</v>
      </c>
      <c r="J69" s="34"/>
      <c r="K69" s="35"/>
    </row>
    <row r="70" spans="1:11" x14ac:dyDescent="0.3">
      <c r="B70" s="1" t="s">
        <v>33</v>
      </c>
      <c r="E70" s="7"/>
      <c r="F70" s="30" t="s">
        <v>24</v>
      </c>
      <c r="G70" s="31"/>
      <c r="H70" s="31"/>
      <c r="I70" s="34">
        <f>AVERAGE(G59,I59,K59)</f>
        <v>0.64419999999999999</v>
      </c>
      <c r="J70" s="34"/>
      <c r="K70" s="35"/>
    </row>
    <row r="71" spans="1:11" x14ac:dyDescent="0.3">
      <c r="B71" s="1" t="s">
        <v>107</v>
      </c>
      <c r="E71" s="7"/>
      <c r="F71" s="30" t="s">
        <v>66</v>
      </c>
      <c r="G71" s="31"/>
      <c r="H71" s="31"/>
      <c r="I71" s="34">
        <f t="shared" ref="I71:I72" si="2">AVERAGE(G60,I60,K60)</f>
        <v>1.0641666666666667</v>
      </c>
      <c r="J71" s="34"/>
      <c r="K71" s="35"/>
    </row>
    <row r="72" spans="1:11" x14ac:dyDescent="0.3">
      <c r="B72" s="1" t="s">
        <v>108</v>
      </c>
      <c r="E72" s="18"/>
      <c r="F72" s="30" t="s">
        <v>67</v>
      </c>
      <c r="G72" s="54"/>
      <c r="H72" s="54"/>
      <c r="I72" s="34">
        <f t="shared" si="2"/>
        <v>0.63619999999999999</v>
      </c>
      <c r="J72" s="34"/>
      <c r="K72" s="35"/>
    </row>
    <row r="73" spans="1:11" ht="15" thickBot="1" x14ac:dyDescent="0.35">
      <c r="A73" s="3"/>
      <c r="B73" s="19"/>
      <c r="C73" s="3"/>
      <c r="D73" s="3"/>
      <c r="E73" s="26"/>
      <c r="F73" s="32" t="s">
        <v>111</v>
      </c>
      <c r="G73" s="33"/>
      <c r="H73" s="33"/>
      <c r="I73" s="60">
        <f>ROUNDDOWN((AVERAGE(G62,I62,K62)),0)</f>
        <v>10</v>
      </c>
      <c r="J73" s="60"/>
      <c r="K73" s="61"/>
    </row>
    <row r="74" spans="1:11" x14ac:dyDescent="0.3">
      <c r="A74">
        <v>5</v>
      </c>
      <c r="B74" s="21" t="s">
        <v>49</v>
      </c>
      <c r="C74" s="8" t="s">
        <v>12</v>
      </c>
      <c r="D74" s="8" t="s">
        <v>13</v>
      </c>
      <c r="E74" s="5" t="s">
        <v>14</v>
      </c>
      <c r="F74" t="s">
        <v>21</v>
      </c>
      <c r="G74" s="20">
        <v>0.77639999999999998</v>
      </c>
      <c r="H74" t="s">
        <v>21</v>
      </c>
      <c r="I74" s="20">
        <v>0.73470000000000002</v>
      </c>
      <c r="J74" t="s">
        <v>21</v>
      </c>
      <c r="K74" s="20">
        <v>0.67400000000000004</v>
      </c>
    </row>
    <row r="75" spans="1:11" x14ac:dyDescent="0.3">
      <c r="B75" s="21" t="s">
        <v>99</v>
      </c>
      <c r="C75" t="s">
        <v>9</v>
      </c>
      <c r="D75" t="s">
        <v>29</v>
      </c>
      <c r="E75" s="7">
        <v>896</v>
      </c>
      <c r="F75" t="s">
        <v>22</v>
      </c>
      <c r="G75" s="20">
        <v>0.72819999999999996</v>
      </c>
      <c r="H75" t="s">
        <v>22</v>
      </c>
      <c r="I75" s="20">
        <v>0.7419</v>
      </c>
      <c r="J75" t="s">
        <v>22</v>
      </c>
      <c r="K75" s="20">
        <v>0.76549999999999996</v>
      </c>
    </row>
    <row r="76" spans="1:11" x14ac:dyDescent="0.3">
      <c r="B76" s="21" t="s">
        <v>47</v>
      </c>
      <c r="C76" t="s">
        <v>15</v>
      </c>
      <c r="D76" t="s">
        <v>30</v>
      </c>
      <c r="E76" s="7">
        <v>0</v>
      </c>
      <c r="F76" t="s">
        <v>23</v>
      </c>
      <c r="G76" s="20">
        <v>1.0249999999999999</v>
      </c>
      <c r="H76" t="s">
        <v>23</v>
      </c>
      <c r="I76" s="20">
        <v>1.0081</v>
      </c>
      <c r="J76" t="s">
        <v>23</v>
      </c>
      <c r="K76" s="20">
        <v>0.999</v>
      </c>
    </row>
    <row r="77" spans="1:11" x14ac:dyDescent="0.3">
      <c r="B77" s="21"/>
      <c r="C77" t="s">
        <v>10</v>
      </c>
      <c r="D77" t="s">
        <v>31</v>
      </c>
      <c r="E77" s="7">
        <v>0</v>
      </c>
      <c r="F77" t="s">
        <v>24</v>
      </c>
      <c r="G77" s="20">
        <v>0.64400000000000002</v>
      </c>
      <c r="H77" t="s">
        <v>24</v>
      </c>
      <c r="I77" s="20">
        <v>0.64439999999999997</v>
      </c>
      <c r="J77" t="s">
        <v>24</v>
      </c>
      <c r="K77" s="20">
        <v>0.66139999999999999</v>
      </c>
    </row>
    <row r="78" spans="1:11" x14ac:dyDescent="0.3">
      <c r="B78" s="1" t="s">
        <v>100</v>
      </c>
      <c r="C78" t="s">
        <v>11</v>
      </c>
      <c r="D78" t="s">
        <v>19</v>
      </c>
      <c r="E78" s="7">
        <v>921728</v>
      </c>
      <c r="F78" t="s">
        <v>66</v>
      </c>
      <c r="G78" s="7">
        <v>1.0483</v>
      </c>
      <c r="H78" t="s">
        <v>66</v>
      </c>
      <c r="I78" s="20">
        <v>1.0476000000000001</v>
      </c>
      <c r="J78" t="s">
        <v>66</v>
      </c>
      <c r="K78" s="7">
        <v>1.0341</v>
      </c>
    </row>
    <row r="79" spans="1:11" x14ac:dyDescent="0.3">
      <c r="B79" s="1" t="s">
        <v>101</v>
      </c>
      <c r="C79" t="s">
        <v>11</v>
      </c>
      <c r="D79" t="s">
        <v>123</v>
      </c>
      <c r="E79" s="7">
        <v>15480</v>
      </c>
      <c r="F79" t="s">
        <v>67</v>
      </c>
      <c r="G79" s="20">
        <v>0.63770000000000004</v>
      </c>
      <c r="H79" t="s">
        <v>67</v>
      </c>
      <c r="I79" s="20">
        <v>0.64200000000000002</v>
      </c>
      <c r="J79" t="s">
        <v>67</v>
      </c>
      <c r="K79" s="20">
        <v>0.65069999999999995</v>
      </c>
    </row>
    <row r="80" spans="1:11" x14ac:dyDescent="0.3">
      <c r="B80" s="1" t="s">
        <v>102</v>
      </c>
      <c r="C80" t="s">
        <v>11</v>
      </c>
      <c r="D80" t="s">
        <v>124</v>
      </c>
      <c r="E80" s="7">
        <v>10164</v>
      </c>
      <c r="F80" t="s">
        <v>111</v>
      </c>
      <c r="G80" s="7">
        <v>18</v>
      </c>
      <c r="H80" t="s">
        <v>111</v>
      </c>
      <c r="I80" s="7">
        <v>19</v>
      </c>
      <c r="J80" t="s">
        <v>111</v>
      </c>
      <c r="K80" s="7">
        <v>20</v>
      </c>
    </row>
    <row r="81" spans="1:11" x14ac:dyDescent="0.3">
      <c r="B81" s="1" t="s">
        <v>103</v>
      </c>
      <c r="C81" t="s">
        <v>11</v>
      </c>
      <c r="D81" t="s">
        <v>20</v>
      </c>
      <c r="E81" s="7">
        <v>850</v>
      </c>
      <c r="G81" s="7"/>
      <c r="I81" s="7"/>
      <c r="K81" s="7"/>
    </row>
    <row r="82" spans="1:11" x14ac:dyDescent="0.3">
      <c r="B82" s="1" t="s">
        <v>104</v>
      </c>
      <c r="E82" s="18"/>
      <c r="G82" s="7"/>
      <c r="I82" s="7"/>
      <c r="K82" s="7"/>
    </row>
    <row r="83" spans="1:11" x14ac:dyDescent="0.3">
      <c r="B83" s="1" t="s">
        <v>109</v>
      </c>
      <c r="C83" t="s">
        <v>36</v>
      </c>
      <c r="E83" s="18">
        <v>949118</v>
      </c>
      <c r="G83" s="7"/>
      <c r="I83" s="7"/>
      <c r="K83" s="7"/>
    </row>
    <row r="84" spans="1:11" x14ac:dyDescent="0.3">
      <c r="B84" s="1" t="s">
        <v>110</v>
      </c>
      <c r="C84" t="s">
        <v>37</v>
      </c>
      <c r="E84" s="18">
        <v>949118</v>
      </c>
      <c r="F84" s="38" t="s">
        <v>44</v>
      </c>
      <c r="G84" s="39"/>
      <c r="H84" s="39"/>
      <c r="I84" s="39"/>
      <c r="J84" s="39"/>
      <c r="K84" s="40"/>
    </row>
    <row r="85" spans="1:11" x14ac:dyDescent="0.3">
      <c r="B85" s="1" t="s">
        <v>105</v>
      </c>
      <c r="C85" t="s">
        <v>38</v>
      </c>
      <c r="E85" s="7">
        <v>0</v>
      </c>
      <c r="F85" s="30" t="s">
        <v>21</v>
      </c>
      <c r="G85" s="31"/>
      <c r="H85" s="31"/>
      <c r="I85" s="34">
        <f>AVERAGE(G74,I74,K74)</f>
        <v>0.72836666666666661</v>
      </c>
      <c r="J85" s="34"/>
      <c r="K85" s="35"/>
    </row>
    <row r="86" spans="1:11" x14ac:dyDescent="0.3">
      <c r="B86" s="2" t="s">
        <v>106</v>
      </c>
      <c r="E86" s="7"/>
      <c r="F86" s="30" t="s">
        <v>22</v>
      </c>
      <c r="G86" s="31"/>
      <c r="H86" s="31"/>
      <c r="I86" s="34">
        <f>AVERAGE(G75,I75,K75)</f>
        <v>0.74519999999999997</v>
      </c>
      <c r="J86" s="34"/>
      <c r="K86" s="35"/>
    </row>
    <row r="87" spans="1:11" x14ac:dyDescent="0.3">
      <c r="B87" s="12"/>
      <c r="E87" s="7"/>
      <c r="F87" s="30" t="s">
        <v>23</v>
      </c>
      <c r="G87" s="31"/>
      <c r="H87" s="31"/>
      <c r="I87" s="34">
        <f>AVERAGE(G76,I76,K76)</f>
        <v>1.0107000000000002</v>
      </c>
      <c r="J87" s="34"/>
      <c r="K87" s="35"/>
    </row>
    <row r="88" spans="1:11" x14ac:dyDescent="0.3">
      <c r="B88" s="1" t="s">
        <v>33</v>
      </c>
      <c r="E88" s="7"/>
      <c r="F88" s="30" t="s">
        <v>24</v>
      </c>
      <c r="G88" s="31"/>
      <c r="H88" s="31"/>
      <c r="I88" s="34">
        <f>AVERAGE(G77,I77,K77)</f>
        <v>0.64993333333333336</v>
      </c>
      <c r="J88" s="34"/>
      <c r="K88" s="35"/>
    </row>
    <row r="89" spans="1:11" x14ac:dyDescent="0.3">
      <c r="B89" s="1" t="s">
        <v>107</v>
      </c>
      <c r="E89" s="7"/>
      <c r="F89" s="30" t="s">
        <v>66</v>
      </c>
      <c r="G89" s="31"/>
      <c r="H89" s="31"/>
      <c r="I89" s="34">
        <f t="shared" ref="I89:I90" si="3">AVERAGE(G78,I78,K78)</f>
        <v>1.0433333333333334</v>
      </c>
      <c r="J89" s="34"/>
      <c r="K89" s="35"/>
    </row>
    <row r="90" spans="1:11" x14ac:dyDescent="0.3">
      <c r="B90" s="1" t="s">
        <v>125</v>
      </c>
      <c r="E90" s="18"/>
      <c r="F90" s="30" t="s">
        <v>67</v>
      </c>
      <c r="G90" s="54"/>
      <c r="H90" s="54"/>
      <c r="I90" s="34">
        <f t="shared" si="3"/>
        <v>0.64346666666666674</v>
      </c>
      <c r="J90" s="34"/>
      <c r="K90" s="35"/>
    </row>
    <row r="91" spans="1:11" ht="15" thickBot="1" x14ac:dyDescent="0.35">
      <c r="A91" s="3"/>
      <c r="B91" s="19"/>
      <c r="C91" s="3"/>
      <c r="D91" s="3"/>
      <c r="E91" s="26"/>
      <c r="F91" s="32" t="s">
        <v>111</v>
      </c>
      <c r="G91" s="33"/>
      <c r="H91" s="33"/>
      <c r="I91" s="60">
        <f>ROUNDDOWN((AVERAGE(G80,I80,K80)),0)</f>
        <v>19</v>
      </c>
      <c r="J91" s="60"/>
      <c r="K91" s="61"/>
    </row>
  </sheetData>
  <mergeCells count="82">
    <mergeCell ref="F89:H89"/>
    <mergeCell ref="I89:K89"/>
    <mergeCell ref="F90:H90"/>
    <mergeCell ref="I90:K90"/>
    <mergeCell ref="F91:H91"/>
    <mergeCell ref="I91:K91"/>
    <mergeCell ref="F86:H86"/>
    <mergeCell ref="I86:K86"/>
    <mergeCell ref="F87:H87"/>
    <mergeCell ref="I87:K87"/>
    <mergeCell ref="F88:H88"/>
    <mergeCell ref="I88:K88"/>
    <mergeCell ref="F66:K66"/>
    <mergeCell ref="F67:H67"/>
    <mergeCell ref="I67:K67"/>
    <mergeCell ref="F84:K84"/>
    <mergeCell ref="F85:H85"/>
    <mergeCell ref="I85:K85"/>
    <mergeCell ref="F48:K48"/>
    <mergeCell ref="F49:H49"/>
    <mergeCell ref="I49:K49"/>
    <mergeCell ref="F14:H14"/>
    <mergeCell ref="I14:K14"/>
    <mergeCell ref="F16:H16"/>
    <mergeCell ref="I16:K16"/>
    <mergeCell ref="A1:A2"/>
    <mergeCell ref="B1:B2"/>
    <mergeCell ref="C1:E2"/>
    <mergeCell ref="F1:K1"/>
    <mergeCell ref="F2:G2"/>
    <mergeCell ref="H2:I2"/>
    <mergeCell ref="J2:K2"/>
    <mergeCell ref="I54:K54"/>
    <mergeCell ref="F17:H17"/>
    <mergeCell ref="I17:K17"/>
    <mergeCell ref="F19:H19"/>
    <mergeCell ref="I19:K19"/>
    <mergeCell ref="F36:H36"/>
    <mergeCell ref="I36:K36"/>
    <mergeCell ref="F37:H37"/>
    <mergeCell ref="I37:K37"/>
    <mergeCell ref="F34:H34"/>
    <mergeCell ref="I34:K34"/>
    <mergeCell ref="F35:H35"/>
    <mergeCell ref="I35:K35"/>
    <mergeCell ref="F30:K30"/>
    <mergeCell ref="F31:H31"/>
    <mergeCell ref="I31:K31"/>
    <mergeCell ref="F32:H32"/>
    <mergeCell ref="I32:K32"/>
    <mergeCell ref="F33:H33"/>
    <mergeCell ref="I33:K33"/>
    <mergeCell ref="F68:H68"/>
    <mergeCell ref="I68:K68"/>
    <mergeCell ref="F69:H69"/>
    <mergeCell ref="I69:K69"/>
    <mergeCell ref="F50:H50"/>
    <mergeCell ref="I50:K50"/>
    <mergeCell ref="F51:H51"/>
    <mergeCell ref="I51:K51"/>
    <mergeCell ref="F55:H55"/>
    <mergeCell ref="I55:K55"/>
    <mergeCell ref="F52:H52"/>
    <mergeCell ref="I52:K52"/>
    <mergeCell ref="F53:H53"/>
    <mergeCell ref="I53:K53"/>
    <mergeCell ref="F54:H54"/>
    <mergeCell ref="F73:H73"/>
    <mergeCell ref="I73:K73"/>
    <mergeCell ref="F12:K12"/>
    <mergeCell ref="F18:H18"/>
    <mergeCell ref="I18:K18"/>
    <mergeCell ref="F13:H13"/>
    <mergeCell ref="F15:H15"/>
    <mergeCell ref="I13:K13"/>
    <mergeCell ref="I15:K15"/>
    <mergeCell ref="F70:H70"/>
    <mergeCell ref="I70:K70"/>
    <mergeCell ref="F71:H71"/>
    <mergeCell ref="I71:K71"/>
    <mergeCell ref="F72:H72"/>
    <mergeCell ref="I72:K7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E7B2-4F34-499A-9D2A-A99DA671467F}">
  <dimension ref="A1:K44"/>
  <sheetViews>
    <sheetView topLeftCell="B1" zoomScale="85" zoomScaleNormal="85" workbookViewId="0">
      <selection activeCell="I19" sqref="I19:K19"/>
    </sheetView>
  </sheetViews>
  <sheetFormatPr defaultRowHeight="14.4" x14ac:dyDescent="0.3"/>
  <cols>
    <col min="1" max="1" width="8.33203125" bestFit="1" customWidth="1"/>
    <col min="2" max="2" width="99.6640625" bestFit="1" customWidth="1"/>
    <col min="3" max="3" width="10.109375" bestFit="1" customWidth="1"/>
    <col min="4" max="4" width="15.33203125" bestFit="1" customWidth="1"/>
    <col min="5" max="5" width="8" bestFit="1" customWidth="1"/>
    <col min="6" max="6" width="12.88671875" bestFit="1" customWidth="1"/>
    <col min="7" max="7" width="8.88671875" customWidth="1"/>
    <col min="8" max="8" width="12.88671875" bestFit="1" customWidth="1"/>
    <col min="10" max="10" width="12.88671875" bestFit="1" customWidth="1"/>
  </cols>
  <sheetData>
    <row r="1" spans="1:11" x14ac:dyDescent="0.3">
      <c r="A1" s="46" t="s">
        <v>0</v>
      </c>
      <c r="B1" s="46" t="s">
        <v>1</v>
      </c>
      <c r="C1" s="48" t="s">
        <v>8</v>
      </c>
      <c r="D1" s="49"/>
      <c r="E1" s="50"/>
      <c r="F1" s="44" t="s">
        <v>25</v>
      </c>
      <c r="G1" s="45"/>
      <c r="H1" s="45"/>
      <c r="I1" s="45"/>
      <c r="J1" s="45"/>
      <c r="K1" s="45"/>
    </row>
    <row r="2" spans="1:11" x14ac:dyDescent="0.3">
      <c r="A2" s="47"/>
      <c r="B2" s="47"/>
      <c r="C2" s="44"/>
      <c r="D2" s="45"/>
      <c r="E2" s="51"/>
      <c r="F2" s="43" t="s">
        <v>41</v>
      </c>
      <c r="G2" s="42"/>
      <c r="H2" s="43" t="s">
        <v>42</v>
      </c>
      <c r="I2" s="42"/>
      <c r="J2" s="43" t="s">
        <v>43</v>
      </c>
      <c r="K2" s="42"/>
    </row>
    <row r="3" spans="1:11" x14ac:dyDescent="0.3">
      <c r="A3" s="63">
        <v>1</v>
      </c>
      <c r="B3" s="21" t="s">
        <v>49</v>
      </c>
      <c r="C3" s="8" t="s">
        <v>12</v>
      </c>
      <c r="D3" s="8" t="s">
        <v>13</v>
      </c>
      <c r="E3" s="5" t="s">
        <v>14</v>
      </c>
      <c r="F3" t="s">
        <v>21</v>
      </c>
      <c r="G3" s="20">
        <v>0.71109999999999995</v>
      </c>
      <c r="H3" t="s">
        <v>21</v>
      </c>
      <c r="I3" s="20">
        <v>0.74</v>
      </c>
      <c r="J3" t="s">
        <v>21</v>
      </c>
      <c r="K3" s="20">
        <v>0.7248</v>
      </c>
    </row>
    <row r="4" spans="1:11" x14ac:dyDescent="0.3">
      <c r="B4" s="21" t="s">
        <v>53</v>
      </c>
      <c r="C4" t="s">
        <v>9</v>
      </c>
      <c r="D4" t="s">
        <v>29</v>
      </c>
      <c r="E4" s="7">
        <v>896</v>
      </c>
      <c r="F4" t="s">
        <v>22</v>
      </c>
      <c r="G4" s="20">
        <v>0.75519999999999998</v>
      </c>
      <c r="H4" t="s">
        <v>22</v>
      </c>
      <c r="I4" s="20">
        <v>0.7429</v>
      </c>
      <c r="J4" t="s">
        <v>22</v>
      </c>
      <c r="K4" s="20">
        <v>0.74960000000000004</v>
      </c>
    </row>
    <row r="5" spans="1:11" x14ac:dyDescent="0.3">
      <c r="B5" s="1"/>
      <c r="C5" t="s">
        <v>15</v>
      </c>
      <c r="D5" t="s">
        <v>30</v>
      </c>
      <c r="E5" s="7">
        <v>0</v>
      </c>
      <c r="F5" t="s">
        <v>23</v>
      </c>
      <c r="G5" s="20">
        <v>0.93489999999999995</v>
      </c>
      <c r="H5" t="s">
        <v>23</v>
      </c>
      <c r="I5" s="20">
        <v>1.0074000000000001</v>
      </c>
      <c r="J5" t="s">
        <v>23</v>
      </c>
      <c r="K5" s="20">
        <v>0.98839999999999995</v>
      </c>
    </row>
    <row r="6" spans="1:11" x14ac:dyDescent="0.3">
      <c r="B6" s="1" t="s">
        <v>54</v>
      </c>
      <c r="C6" t="s">
        <v>9</v>
      </c>
      <c r="D6" t="s">
        <v>63</v>
      </c>
      <c r="E6" s="7">
        <v>9248</v>
      </c>
      <c r="F6" t="s">
        <v>24</v>
      </c>
      <c r="G6" s="20">
        <v>0.68359999999999999</v>
      </c>
      <c r="H6" t="s">
        <v>24</v>
      </c>
      <c r="I6" s="20">
        <v>0.66690000000000005</v>
      </c>
      <c r="J6" t="s">
        <v>24</v>
      </c>
      <c r="K6" s="20">
        <v>0.66710000000000003</v>
      </c>
    </row>
    <row r="7" spans="1:11" x14ac:dyDescent="0.3">
      <c r="B7" s="1" t="s">
        <v>55</v>
      </c>
      <c r="C7" t="s">
        <v>15</v>
      </c>
      <c r="D7" t="s">
        <v>64</v>
      </c>
      <c r="E7" s="7">
        <v>0</v>
      </c>
      <c r="F7" t="s">
        <v>66</v>
      </c>
      <c r="G7" s="7">
        <v>0.95189999999999997</v>
      </c>
      <c r="H7" t="s">
        <v>66</v>
      </c>
      <c r="I7" s="7">
        <v>1.0217000000000001</v>
      </c>
      <c r="J7" t="s">
        <v>66</v>
      </c>
      <c r="K7" s="20">
        <v>0.99199999999999999</v>
      </c>
    </row>
    <row r="8" spans="1:11" x14ac:dyDescent="0.3">
      <c r="B8" s="1" t="s">
        <v>56</v>
      </c>
      <c r="C8" t="s">
        <v>10</v>
      </c>
      <c r="D8" t="s">
        <v>65</v>
      </c>
      <c r="E8" s="7">
        <v>0</v>
      </c>
      <c r="F8" t="s">
        <v>67</v>
      </c>
      <c r="G8" s="20">
        <v>0.68100000000000005</v>
      </c>
      <c r="H8" t="s">
        <v>67</v>
      </c>
      <c r="I8" s="20">
        <v>0.65300000000000002</v>
      </c>
      <c r="J8" t="s">
        <v>67</v>
      </c>
      <c r="K8" s="20">
        <v>0.67100000000000004</v>
      </c>
    </row>
    <row r="9" spans="1:11" x14ac:dyDescent="0.3">
      <c r="B9" s="1" t="s">
        <v>79</v>
      </c>
      <c r="C9" t="s">
        <v>11</v>
      </c>
      <c r="D9" t="s">
        <v>19</v>
      </c>
      <c r="E9" s="7">
        <v>147584</v>
      </c>
      <c r="F9" s="62" t="s">
        <v>111</v>
      </c>
      <c r="G9" s="7">
        <v>19</v>
      </c>
      <c r="H9" s="62" t="s">
        <v>111</v>
      </c>
      <c r="I9" s="7">
        <v>20</v>
      </c>
      <c r="J9" s="62" t="s">
        <v>111</v>
      </c>
      <c r="K9" s="7">
        <v>18</v>
      </c>
    </row>
    <row r="10" spans="1:11" x14ac:dyDescent="0.3">
      <c r="B10" s="1" t="s">
        <v>56</v>
      </c>
      <c r="C10" t="s">
        <v>11</v>
      </c>
      <c r="D10" t="s">
        <v>20</v>
      </c>
      <c r="E10" s="7">
        <v>1290</v>
      </c>
      <c r="G10" s="7"/>
      <c r="I10" s="7"/>
      <c r="K10" s="7"/>
    </row>
    <row r="11" spans="1:11" x14ac:dyDescent="0.3">
      <c r="B11" s="1" t="s">
        <v>57</v>
      </c>
      <c r="E11" s="18"/>
      <c r="G11" s="7"/>
      <c r="I11" s="7"/>
      <c r="K11" s="7"/>
    </row>
    <row r="12" spans="1:11" x14ac:dyDescent="0.3">
      <c r="B12" s="1" t="s">
        <v>58</v>
      </c>
      <c r="C12" s="31" t="s">
        <v>36</v>
      </c>
      <c r="D12" s="31"/>
      <c r="E12" s="18">
        <v>159018</v>
      </c>
      <c r="F12" s="38" t="s">
        <v>44</v>
      </c>
      <c r="G12" s="39"/>
      <c r="H12" s="39"/>
      <c r="I12" s="39"/>
      <c r="J12" s="39"/>
      <c r="K12" s="40"/>
    </row>
    <row r="13" spans="1:11" x14ac:dyDescent="0.3">
      <c r="B13" s="1" t="s">
        <v>59</v>
      </c>
      <c r="C13" t="s">
        <v>37</v>
      </c>
      <c r="E13" s="18">
        <v>159018</v>
      </c>
      <c r="F13" s="30" t="s">
        <v>21</v>
      </c>
      <c r="G13" s="31"/>
      <c r="H13" s="31"/>
      <c r="I13" s="34">
        <f>AVERAGE(G3,I3,K3)</f>
        <v>0.72529999999999994</v>
      </c>
      <c r="J13" s="34"/>
      <c r="K13" s="35"/>
    </row>
    <row r="14" spans="1:11" x14ac:dyDescent="0.3">
      <c r="B14" s="2" t="s">
        <v>60</v>
      </c>
      <c r="C14" t="s">
        <v>38</v>
      </c>
      <c r="E14" s="7">
        <v>0</v>
      </c>
      <c r="F14" s="30" t="s">
        <v>22</v>
      </c>
      <c r="G14" s="31"/>
      <c r="H14" s="31"/>
      <c r="I14" s="34">
        <f>AVERAGE(G4,I4,K4)</f>
        <v>0.74923333333333331</v>
      </c>
      <c r="J14" s="34"/>
      <c r="K14" s="35"/>
    </row>
    <row r="15" spans="1:11" x14ac:dyDescent="0.3">
      <c r="B15" s="12"/>
      <c r="E15" s="7"/>
      <c r="F15" s="30" t="s">
        <v>23</v>
      </c>
      <c r="G15" s="31"/>
      <c r="H15" s="31"/>
      <c r="I15" s="34">
        <f>AVERAGE(G5,I5,K5)</f>
        <v>0.97689999999999999</v>
      </c>
      <c r="J15" s="34"/>
      <c r="K15" s="35"/>
    </row>
    <row r="16" spans="1:11" x14ac:dyDescent="0.3">
      <c r="B16" s="1" t="s">
        <v>33</v>
      </c>
      <c r="E16" s="7"/>
      <c r="F16" s="30" t="s">
        <v>24</v>
      </c>
      <c r="G16" s="31"/>
      <c r="H16" s="31"/>
      <c r="I16" s="34">
        <f>AVERAGE(G6,I6,K6)</f>
        <v>0.67253333333333332</v>
      </c>
      <c r="J16" s="34"/>
      <c r="K16" s="35"/>
    </row>
    <row r="17" spans="1:11" x14ac:dyDescent="0.3">
      <c r="B17" s="1" t="s">
        <v>61</v>
      </c>
      <c r="E17" s="18"/>
      <c r="F17" s="30" t="s">
        <v>66</v>
      </c>
      <c r="G17" s="31"/>
      <c r="H17" s="31"/>
      <c r="I17" s="34">
        <f>AVERAGE(G7,I7,K7)</f>
        <v>0.98853333333333337</v>
      </c>
      <c r="J17" s="34"/>
      <c r="K17" s="35"/>
    </row>
    <row r="18" spans="1:11" x14ac:dyDescent="0.3">
      <c r="B18" s="1" t="s">
        <v>62</v>
      </c>
      <c r="E18" s="18"/>
      <c r="F18" s="30" t="s">
        <v>67</v>
      </c>
      <c r="G18" s="54"/>
      <c r="H18" s="54"/>
      <c r="I18" s="53">
        <v>0.64590000000000003</v>
      </c>
      <c r="J18" s="53"/>
      <c r="K18" s="35"/>
    </row>
    <row r="19" spans="1:11" ht="15" thickBot="1" x14ac:dyDescent="0.35">
      <c r="A19" s="3"/>
      <c r="B19" s="23"/>
      <c r="C19" s="3"/>
      <c r="D19" s="3"/>
      <c r="E19" s="10"/>
      <c r="F19" s="32" t="s">
        <v>111</v>
      </c>
      <c r="G19" s="33"/>
      <c r="H19" s="33"/>
      <c r="I19" s="60">
        <f>ROUNDDOWN((AVERAGE(G9,I9,K9)),0)</f>
        <v>19</v>
      </c>
      <c r="J19" s="60"/>
      <c r="K19" s="61"/>
    </row>
    <row r="20" spans="1:11" x14ac:dyDescent="0.3">
      <c r="A20" s="27">
        <v>2</v>
      </c>
      <c r="B20" s="1" t="s">
        <v>114</v>
      </c>
      <c r="C20" s="8" t="s">
        <v>12</v>
      </c>
      <c r="D20" s="8" t="s">
        <v>13</v>
      </c>
      <c r="E20" s="5" t="s">
        <v>14</v>
      </c>
      <c r="F20" t="s">
        <v>21</v>
      </c>
      <c r="G20" s="20">
        <v>0.68110000000000004</v>
      </c>
      <c r="H20" t="s">
        <v>21</v>
      </c>
      <c r="I20" s="20">
        <v>0.72860000000000003</v>
      </c>
      <c r="J20" t="s">
        <v>21</v>
      </c>
      <c r="K20" s="20">
        <v>0.68049999999999999</v>
      </c>
    </row>
    <row r="21" spans="1:11" x14ac:dyDescent="0.3">
      <c r="B21" s="1" t="s">
        <v>115</v>
      </c>
      <c r="C21" t="s">
        <v>9</v>
      </c>
      <c r="D21" t="s">
        <v>29</v>
      </c>
      <c r="E21" s="7">
        <v>896</v>
      </c>
      <c r="F21" t="s">
        <v>22</v>
      </c>
      <c r="G21" s="20">
        <v>0.76149999999999995</v>
      </c>
      <c r="H21" t="s">
        <v>22</v>
      </c>
      <c r="I21" s="20">
        <v>0.74519999999999997</v>
      </c>
      <c r="J21" t="s">
        <v>22</v>
      </c>
      <c r="K21" s="20">
        <v>0.76259999999999994</v>
      </c>
    </row>
    <row r="22" spans="1:11" x14ac:dyDescent="0.3">
      <c r="B22" s="12"/>
      <c r="C22" t="s">
        <v>15</v>
      </c>
      <c r="D22" t="s">
        <v>30</v>
      </c>
      <c r="E22" s="7">
        <v>0</v>
      </c>
      <c r="F22" t="s">
        <v>23</v>
      </c>
      <c r="G22" s="20">
        <v>0.94840000000000002</v>
      </c>
      <c r="H22" t="s">
        <v>23</v>
      </c>
      <c r="I22" s="20">
        <v>0.93359999999999999</v>
      </c>
      <c r="J22" t="s">
        <v>23</v>
      </c>
      <c r="K22" s="20">
        <v>0.94369999999999998</v>
      </c>
    </row>
    <row r="23" spans="1:11" x14ac:dyDescent="0.3">
      <c r="B23" s="1" t="s">
        <v>54</v>
      </c>
      <c r="C23" t="s">
        <v>9</v>
      </c>
      <c r="D23" t="s">
        <v>63</v>
      </c>
      <c r="E23" s="7">
        <v>9248</v>
      </c>
      <c r="F23" t="s">
        <v>24</v>
      </c>
      <c r="G23" s="20">
        <v>0.68230000000000002</v>
      </c>
      <c r="H23" t="s">
        <v>24</v>
      </c>
      <c r="I23" s="20">
        <v>0.67869999999999997</v>
      </c>
      <c r="J23" t="s">
        <v>24</v>
      </c>
      <c r="K23" s="20">
        <v>0.68430000000000002</v>
      </c>
    </row>
    <row r="24" spans="1:11" x14ac:dyDescent="0.3">
      <c r="B24" s="1" t="s">
        <v>55</v>
      </c>
      <c r="C24" t="s">
        <v>15</v>
      </c>
      <c r="D24" t="s">
        <v>64</v>
      </c>
      <c r="E24" s="7">
        <v>0</v>
      </c>
      <c r="F24" t="s">
        <v>66</v>
      </c>
      <c r="G24" s="7">
        <v>0.94450000000000001</v>
      </c>
      <c r="H24" t="s">
        <v>66</v>
      </c>
      <c r="I24" s="7">
        <v>0.93510000000000004</v>
      </c>
      <c r="J24" t="s">
        <v>66</v>
      </c>
      <c r="K24" s="20">
        <v>0.9597</v>
      </c>
    </row>
    <row r="25" spans="1:11" x14ac:dyDescent="0.3">
      <c r="B25" s="1" t="s">
        <v>56</v>
      </c>
      <c r="C25" t="s">
        <v>10</v>
      </c>
      <c r="D25" t="s">
        <v>65</v>
      </c>
      <c r="E25" s="7">
        <v>0</v>
      </c>
      <c r="F25" t="s">
        <v>67</v>
      </c>
      <c r="G25" s="20">
        <v>0.67869999999999997</v>
      </c>
      <c r="H25" t="s">
        <v>67</v>
      </c>
      <c r="I25" s="20">
        <v>0.68</v>
      </c>
      <c r="J25" t="s">
        <v>67</v>
      </c>
      <c r="K25" s="20">
        <v>0.68369999999999997</v>
      </c>
    </row>
    <row r="26" spans="1:11" x14ac:dyDescent="0.3">
      <c r="B26" s="1" t="s">
        <v>79</v>
      </c>
      <c r="C26" t="s">
        <v>11</v>
      </c>
      <c r="D26" t="s">
        <v>19</v>
      </c>
      <c r="E26" s="7">
        <v>147584</v>
      </c>
      <c r="F26" s="62" t="s">
        <v>111</v>
      </c>
      <c r="G26" s="7">
        <v>18</v>
      </c>
      <c r="H26" s="62" t="s">
        <v>111</v>
      </c>
      <c r="I26" s="7">
        <v>17</v>
      </c>
      <c r="J26" s="62" t="s">
        <v>111</v>
      </c>
      <c r="K26" s="7">
        <v>19</v>
      </c>
    </row>
    <row r="27" spans="1:11" x14ac:dyDescent="0.3">
      <c r="B27" s="1" t="s">
        <v>56</v>
      </c>
      <c r="C27" t="s">
        <v>11</v>
      </c>
      <c r="D27" t="s">
        <v>126</v>
      </c>
      <c r="E27" s="7">
        <v>15480</v>
      </c>
      <c r="G27" s="7"/>
      <c r="I27" s="7"/>
      <c r="K27" s="7"/>
    </row>
    <row r="28" spans="1:11" x14ac:dyDescent="0.3">
      <c r="B28" s="1" t="s">
        <v>57</v>
      </c>
      <c r="C28" t="s">
        <v>11</v>
      </c>
      <c r="D28" t="s">
        <v>124</v>
      </c>
      <c r="E28" s="7">
        <v>10164</v>
      </c>
      <c r="G28" s="7"/>
      <c r="I28" s="7"/>
      <c r="K28" s="7"/>
    </row>
    <row r="29" spans="1:11" x14ac:dyDescent="0.3">
      <c r="B29" s="1" t="s">
        <v>58</v>
      </c>
      <c r="C29" t="s">
        <v>11</v>
      </c>
      <c r="D29" t="s">
        <v>20</v>
      </c>
      <c r="E29" s="7">
        <v>1290</v>
      </c>
      <c r="G29" s="7"/>
      <c r="I29" s="7"/>
      <c r="K29" s="7"/>
    </row>
    <row r="30" spans="1:11" x14ac:dyDescent="0.3">
      <c r="B30" s="1" t="s">
        <v>58</v>
      </c>
      <c r="E30" s="7"/>
      <c r="G30" s="7"/>
      <c r="I30" s="7"/>
      <c r="K30" s="7"/>
    </row>
    <row r="31" spans="1:11" x14ac:dyDescent="0.3">
      <c r="B31" s="1" t="s">
        <v>58</v>
      </c>
      <c r="C31" s="31" t="s">
        <v>36</v>
      </c>
      <c r="D31" s="31"/>
      <c r="E31" s="18">
        <v>184222</v>
      </c>
      <c r="G31" s="7"/>
      <c r="I31" s="7"/>
      <c r="K31" s="7"/>
    </row>
    <row r="32" spans="1:11" x14ac:dyDescent="0.3">
      <c r="B32" s="1" t="s">
        <v>59</v>
      </c>
      <c r="C32" t="s">
        <v>37</v>
      </c>
      <c r="E32" s="18">
        <v>184222</v>
      </c>
      <c r="G32" s="7"/>
      <c r="I32" s="7"/>
      <c r="K32" s="7"/>
    </row>
    <row r="33" spans="1:11" x14ac:dyDescent="0.3">
      <c r="B33" s="2" t="s">
        <v>60</v>
      </c>
      <c r="C33" t="s">
        <v>38</v>
      </c>
      <c r="E33" s="7">
        <v>0</v>
      </c>
      <c r="G33" s="7"/>
      <c r="I33" s="7"/>
      <c r="K33" s="7"/>
    </row>
    <row r="34" spans="1:11" x14ac:dyDescent="0.3">
      <c r="B34" s="12"/>
      <c r="E34" s="7"/>
      <c r="G34" s="7"/>
      <c r="I34" s="7"/>
      <c r="K34" s="7"/>
    </row>
    <row r="35" spans="1:11" x14ac:dyDescent="0.3">
      <c r="B35" s="1" t="s">
        <v>33</v>
      </c>
      <c r="E35" s="7"/>
      <c r="G35" s="7"/>
      <c r="I35" s="7"/>
      <c r="K35" s="7"/>
    </row>
    <row r="36" spans="1:11" x14ac:dyDescent="0.3">
      <c r="B36" s="1" t="s">
        <v>61</v>
      </c>
      <c r="E36" s="7"/>
      <c r="G36" s="29"/>
      <c r="I36" s="29"/>
      <c r="K36" s="29"/>
    </row>
    <row r="37" spans="1:11" x14ac:dyDescent="0.3">
      <c r="B37" s="1" t="s">
        <v>116</v>
      </c>
      <c r="E37" s="7"/>
      <c r="F37" s="39" t="s">
        <v>44</v>
      </c>
      <c r="G37" s="39"/>
      <c r="H37" s="39"/>
      <c r="I37" s="39"/>
      <c r="J37" s="39"/>
      <c r="K37" s="40"/>
    </row>
    <row r="38" spans="1:11" x14ac:dyDescent="0.3">
      <c r="B38" s="1" t="s">
        <v>117</v>
      </c>
      <c r="E38" s="7"/>
      <c r="F38" s="54" t="s">
        <v>21</v>
      </c>
      <c r="G38" s="54"/>
      <c r="H38" s="54"/>
      <c r="I38" s="34">
        <f>AVERAGE(G20,I20,K20)</f>
        <v>0.69673333333333332</v>
      </c>
      <c r="J38" s="34"/>
      <c r="K38" s="35"/>
    </row>
    <row r="39" spans="1:11" x14ac:dyDescent="0.3">
      <c r="B39" s="1" t="s">
        <v>118</v>
      </c>
      <c r="E39" s="7"/>
      <c r="F39" s="54" t="s">
        <v>22</v>
      </c>
      <c r="G39" s="54"/>
      <c r="H39" s="54"/>
      <c r="I39" s="34">
        <f t="shared" ref="I39:I41" si="0">AVERAGE(G21,I21,K21)</f>
        <v>0.75643333333333329</v>
      </c>
      <c r="J39" s="34"/>
      <c r="K39" s="35"/>
    </row>
    <row r="40" spans="1:11" x14ac:dyDescent="0.3">
      <c r="B40" s="1" t="s">
        <v>119</v>
      </c>
      <c r="E40" s="7"/>
      <c r="F40" s="54" t="s">
        <v>23</v>
      </c>
      <c r="G40" s="54"/>
      <c r="H40" s="54"/>
      <c r="I40" s="34">
        <f t="shared" si="0"/>
        <v>0.94190000000000007</v>
      </c>
      <c r="J40" s="34"/>
      <c r="K40" s="35"/>
    </row>
    <row r="41" spans="1:11" x14ac:dyDescent="0.3">
      <c r="B41" s="1" t="s">
        <v>120</v>
      </c>
      <c r="E41" s="7"/>
      <c r="F41" s="54" t="s">
        <v>24</v>
      </c>
      <c r="G41" s="54"/>
      <c r="H41" s="54"/>
      <c r="I41" s="34">
        <f t="shared" si="0"/>
        <v>0.68176666666666674</v>
      </c>
      <c r="J41" s="34"/>
      <c r="K41" s="35"/>
    </row>
    <row r="42" spans="1:11" x14ac:dyDescent="0.3">
      <c r="B42" s="1" t="s">
        <v>121</v>
      </c>
      <c r="E42" s="7"/>
      <c r="F42" s="54" t="s">
        <v>66</v>
      </c>
      <c r="G42" s="54"/>
      <c r="H42" s="54"/>
      <c r="I42" s="34">
        <f>AVERAGE(G24,I24,K24)</f>
        <v>0.94643333333333324</v>
      </c>
      <c r="J42" s="34"/>
      <c r="K42" s="35"/>
    </row>
    <row r="43" spans="1:11" x14ac:dyDescent="0.3">
      <c r="B43" s="12"/>
      <c r="E43" s="7"/>
      <c r="F43" s="54" t="s">
        <v>67</v>
      </c>
      <c r="G43" s="54"/>
      <c r="H43" s="54"/>
      <c r="I43" s="34">
        <f>AVERAGE(G25,I25,K25)</f>
        <v>0.68079999999999996</v>
      </c>
      <c r="J43" s="34"/>
      <c r="K43" s="35"/>
    </row>
    <row r="44" spans="1:11" ht="15" thickBot="1" x14ac:dyDescent="0.35">
      <c r="A44" s="3"/>
      <c r="B44" s="23" t="s">
        <v>122</v>
      </c>
      <c r="C44" s="3"/>
      <c r="D44" s="3"/>
      <c r="E44" s="10"/>
      <c r="F44" s="33" t="s">
        <v>111</v>
      </c>
      <c r="G44" s="33"/>
      <c r="H44" s="33"/>
      <c r="I44" s="60">
        <f>ROUNDDOWN((AVERAGE(G26,I26,K26)),0)</f>
        <v>18</v>
      </c>
      <c r="J44" s="60"/>
      <c r="K44" s="61"/>
    </row>
  </sheetData>
  <mergeCells count="39">
    <mergeCell ref="F44:H44"/>
    <mergeCell ref="I43:K43"/>
    <mergeCell ref="I44:K44"/>
    <mergeCell ref="C31:D31"/>
    <mergeCell ref="F41:H41"/>
    <mergeCell ref="I41:K41"/>
    <mergeCell ref="F42:H42"/>
    <mergeCell ref="I42:K42"/>
    <mergeCell ref="F43:H43"/>
    <mergeCell ref="F38:H38"/>
    <mergeCell ref="I38:K38"/>
    <mergeCell ref="F39:H39"/>
    <mergeCell ref="I39:K39"/>
    <mergeCell ref="F40:H40"/>
    <mergeCell ref="I40:K40"/>
    <mergeCell ref="I15:K15"/>
    <mergeCell ref="F37:K37"/>
    <mergeCell ref="C12:D12"/>
    <mergeCell ref="F19:H19"/>
    <mergeCell ref="I19:K19"/>
    <mergeCell ref="I17:K17"/>
    <mergeCell ref="I18:K18"/>
    <mergeCell ref="F17:H17"/>
    <mergeCell ref="F18:H18"/>
    <mergeCell ref="I16:K16"/>
    <mergeCell ref="F16:H16"/>
    <mergeCell ref="F12:K12"/>
    <mergeCell ref="F13:H13"/>
    <mergeCell ref="I13:K13"/>
    <mergeCell ref="F14:H14"/>
    <mergeCell ref="I14:K14"/>
    <mergeCell ref="F15:H15"/>
    <mergeCell ref="A1:A2"/>
    <mergeCell ref="B1:B2"/>
    <mergeCell ref="C1:E2"/>
    <mergeCell ref="F1:K1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B7A6-5688-4CDD-A735-E2E0116BEEB8}">
  <dimension ref="A1:K61"/>
  <sheetViews>
    <sheetView topLeftCell="B1" zoomScale="70" zoomScaleNormal="70" workbookViewId="0">
      <selection activeCell="I15" sqref="I15:K21"/>
    </sheetView>
  </sheetViews>
  <sheetFormatPr defaultRowHeight="14.4" x14ac:dyDescent="0.3"/>
  <cols>
    <col min="1" max="1" width="8.33203125" bestFit="1" customWidth="1"/>
    <col min="2" max="2" width="90" bestFit="1" customWidth="1"/>
    <col min="3" max="3" width="10.109375" bestFit="1" customWidth="1"/>
    <col min="4" max="4" width="15.33203125" bestFit="1" customWidth="1"/>
    <col min="5" max="5" width="8" bestFit="1" customWidth="1"/>
    <col min="6" max="6" width="12.88671875" bestFit="1" customWidth="1"/>
    <col min="7" max="7" width="8.88671875" customWidth="1"/>
    <col min="8" max="8" width="12.88671875" bestFit="1" customWidth="1"/>
    <col min="10" max="10" width="12.88671875" bestFit="1" customWidth="1"/>
  </cols>
  <sheetData>
    <row r="1" spans="1:11" x14ac:dyDescent="0.3">
      <c r="A1" s="46" t="s">
        <v>0</v>
      </c>
      <c r="B1" s="46" t="s">
        <v>1</v>
      </c>
      <c r="C1" s="48" t="s">
        <v>8</v>
      </c>
      <c r="D1" s="49"/>
      <c r="E1" s="50"/>
      <c r="F1" s="44" t="s">
        <v>25</v>
      </c>
      <c r="G1" s="45"/>
      <c r="H1" s="45"/>
      <c r="I1" s="45"/>
      <c r="J1" s="45"/>
      <c r="K1" s="45"/>
    </row>
    <row r="2" spans="1:11" x14ac:dyDescent="0.3">
      <c r="A2" s="47"/>
      <c r="B2" s="47"/>
      <c r="C2" s="44"/>
      <c r="D2" s="45"/>
      <c r="E2" s="51"/>
      <c r="F2" s="43" t="s">
        <v>41</v>
      </c>
      <c r="G2" s="42"/>
      <c r="H2" s="43" t="s">
        <v>42</v>
      </c>
      <c r="I2" s="42"/>
      <c r="J2" s="43" t="s">
        <v>43</v>
      </c>
      <c r="K2" s="42"/>
    </row>
    <row r="3" spans="1:11" x14ac:dyDescent="0.3">
      <c r="A3">
        <v>1</v>
      </c>
      <c r="B3" s="21" t="s">
        <v>49</v>
      </c>
      <c r="C3" s="8" t="s">
        <v>12</v>
      </c>
      <c r="D3" s="8" t="s">
        <v>13</v>
      </c>
      <c r="E3" s="5" t="s">
        <v>14</v>
      </c>
      <c r="F3" t="s">
        <v>21</v>
      </c>
      <c r="G3" s="20">
        <v>0.92769999999999997</v>
      </c>
      <c r="H3" t="s">
        <v>21</v>
      </c>
      <c r="I3" s="20">
        <v>0.82440000000000002</v>
      </c>
      <c r="J3" t="s">
        <v>21</v>
      </c>
      <c r="K3" s="20">
        <v>0.85199999999999998</v>
      </c>
    </row>
    <row r="4" spans="1:11" x14ac:dyDescent="0.3">
      <c r="B4" s="21" t="s">
        <v>53</v>
      </c>
      <c r="C4" t="s">
        <v>9</v>
      </c>
      <c r="D4" t="s">
        <v>29</v>
      </c>
      <c r="E4" s="7">
        <v>896</v>
      </c>
      <c r="F4" t="s">
        <v>22</v>
      </c>
      <c r="G4" s="20">
        <v>0.67310000000000003</v>
      </c>
      <c r="H4" t="s">
        <v>22</v>
      </c>
      <c r="I4" s="20">
        <v>0.71389999999999998</v>
      </c>
      <c r="J4" t="s">
        <v>22</v>
      </c>
      <c r="K4" s="20">
        <v>0.70279999999999998</v>
      </c>
    </row>
    <row r="5" spans="1:11" x14ac:dyDescent="0.3">
      <c r="B5" s="1"/>
      <c r="C5" t="s">
        <v>15</v>
      </c>
      <c r="D5" t="s">
        <v>30</v>
      </c>
      <c r="E5" s="7">
        <v>0</v>
      </c>
      <c r="F5" t="s">
        <v>23</v>
      </c>
      <c r="G5" s="20">
        <v>1.0190999999999999</v>
      </c>
      <c r="H5" t="s">
        <v>23</v>
      </c>
      <c r="I5" s="20">
        <v>0.96120000000000005</v>
      </c>
      <c r="J5" t="s">
        <v>23</v>
      </c>
      <c r="K5" s="20">
        <v>0.98899999999999999</v>
      </c>
    </row>
    <row r="6" spans="1:11" x14ac:dyDescent="0.3">
      <c r="B6" s="1" t="s">
        <v>68</v>
      </c>
      <c r="C6" t="s">
        <v>9</v>
      </c>
      <c r="D6" t="s">
        <v>63</v>
      </c>
      <c r="E6" s="7">
        <v>9248</v>
      </c>
      <c r="F6" t="s">
        <v>24</v>
      </c>
      <c r="G6" s="20">
        <v>0.64859999999999995</v>
      </c>
      <c r="H6" t="s">
        <v>24</v>
      </c>
      <c r="I6" s="20">
        <v>0.66690000000000005</v>
      </c>
      <c r="J6" t="s">
        <v>24</v>
      </c>
      <c r="K6" s="20">
        <v>0.65910000000000002</v>
      </c>
    </row>
    <row r="7" spans="1:11" x14ac:dyDescent="0.3">
      <c r="B7" s="1" t="s">
        <v>69</v>
      </c>
      <c r="C7" t="s">
        <v>15</v>
      </c>
      <c r="D7" t="s">
        <v>64</v>
      </c>
      <c r="E7" s="7">
        <v>0</v>
      </c>
      <c r="F7" t="s">
        <v>66</v>
      </c>
      <c r="G7" s="7">
        <v>1.0134000000000001</v>
      </c>
      <c r="H7" t="s">
        <v>66</v>
      </c>
      <c r="I7" s="7">
        <v>0.97670000000000001</v>
      </c>
      <c r="J7" t="s">
        <v>66</v>
      </c>
      <c r="K7" s="7">
        <v>1.0045999999999999</v>
      </c>
    </row>
    <row r="8" spans="1:11" x14ac:dyDescent="0.3">
      <c r="B8" s="1" t="s">
        <v>70</v>
      </c>
      <c r="C8" t="s">
        <v>9</v>
      </c>
      <c r="D8" t="s">
        <v>77</v>
      </c>
      <c r="E8" s="7">
        <v>9248</v>
      </c>
      <c r="F8" t="s">
        <v>67</v>
      </c>
      <c r="G8" s="7">
        <v>0.63929999999999998</v>
      </c>
      <c r="H8" t="s">
        <v>67</v>
      </c>
      <c r="I8" s="7">
        <v>0.67200000000000004</v>
      </c>
      <c r="J8" t="s">
        <v>67</v>
      </c>
      <c r="K8" s="20">
        <v>0.66800000000000004</v>
      </c>
    </row>
    <row r="9" spans="1:11" x14ac:dyDescent="0.3">
      <c r="B9" s="1" t="s">
        <v>80</v>
      </c>
      <c r="C9" t="s">
        <v>15</v>
      </c>
      <c r="D9" t="s">
        <v>78</v>
      </c>
      <c r="E9" s="7">
        <v>0</v>
      </c>
      <c r="F9" s="62" t="s">
        <v>111</v>
      </c>
      <c r="G9" s="7">
        <v>19</v>
      </c>
      <c r="H9" s="62" t="s">
        <v>111</v>
      </c>
      <c r="I9" s="7">
        <v>20</v>
      </c>
      <c r="J9" s="62" t="s">
        <v>111</v>
      </c>
      <c r="K9" s="7">
        <v>20</v>
      </c>
    </row>
    <row r="10" spans="1:11" x14ac:dyDescent="0.3">
      <c r="B10" s="1" t="s">
        <v>70</v>
      </c>
      <c r="C10" t="s">
        <v>10</v>
      </c>
      <c r="D10" t="s">
        <v>19</v>
      </c>
      <c r="E10" s="7">
        <v>0</v>
      </c>
      <c r="G10" s="7"/>
      <c r="I10" s="7"/>
      <c r="K10" s="7"/>
    </row>
    <row r="11" spans="1:11" x14ac:dyDescent="0.3">
      <c r="B11" s="1" t="s">
        <v>80</v>
      </c>
      <c r="C11" t="s">
        <v>11</v>
      </c>
      <c r="D11" t="s">
        <v>19</v>
      </c>
      <c r="E11" s="7">
        <v>16512</v>
      </c>
      <c r="G11" s="7"/>
      <c r="I11" s="7"/>
      <c r="K11" s="7"/>
    </row>
    <row r="12" spans="1:11" x14ac:dyDescent="0.3">
      <c r="B12" s="1" t="s">
        <v>70</v>
      </c>
      <c r="C12" t="s">
        <v>11</v>
      </c>
      <c r="D12" t="s">
        <v>20</v>
      </c>
      <c r="E12" s="7">
        <v>1290</v>
      </c>
      <c r="G12" s="7"/>
      <c r="I12" s="7"/>
      <c r="K12" s="7"/>
    </row>
    <row r="13" spans="1:11" x14ac:dyDescent="0.3">
      <c r="B13" s="1" t="s">
        <v>71</v>
      </c>
      <c r="E13" s="7"/>
      <c r="G13" s="7"/>
      <c r="I13" s="7"/>
      <c r="K13" s="7"/>
    </row>
    <row r="14" spans="1:11" x14ac:dyDescent="0.3">
      <c r="B14" s="1" t="s">
        <v>72</v>
      </c>
      <c r="C14" t="s">
        <v>36</v>
      </c>
      <c r="E14" s="18">
        <v>37194</v>
      </c>
      <c r="F14" s="38" t="s">
        <v>44</v>
      </c>
      <c r="G14" s="39"/>
      <c r="H14" s="39"/>
      <c r="I14" s="39"/>
      <c r="J14" s="39"/>
      <c r="K14" s="40"/>
    </row>
    <row r="15" spans="1:11" x14ac:dyDescent="0.3">
      <c r="B15" s="1" t="s">
        <v>73</v>
      </c>
      <c r="C15" t="s">
        <v>37</v>
      </c>
      <c r="E15" s="18">
        <v>37194</v>
      </c>
      <c r="F15" s="30" t="s">
        <v>21</v>
      </c>
      <c r="G15" s="54"/>
      <c r="H15" s="54"/>
      <c r="I15" s="53">
        <f>AVERAGE(G3,I3,K3)</f>
        <v>0.86803333333333332</v>
      </c>
      <c r="J15" s="53"/>
      <c r="K15" s="35"/>
    </row>
    <row r="16" spans="1:11" x14ac:dyDescent="0.3">
      <c r="B16" s="2" t="s">
        <v>74</v>
      </c>
      <c r="C16" t="s">
        <v>38</v>
      </c>
      <c r="E16" s="7">
        <v>0</v>
      </c>
      <c r="F16" s="30" t="s">
        <v>22</v>
      </c>
      <c r="G16" s="54"/>
      <c r="H16" s="54"/>
      <c r="I16" s="53">
        <f t="shared" ref="I16:I21" si="0">AVERAGE(G4,I4,K4)</f>
        <v>0.6966</v>
      </c>
      <c r="J16" s="53"/>
      <c r="K16" s="35"/>
    </row>
    <row r="17" spans="1:11" x14ac:dyDescent="0.3">
      <c r="B17" s="12"/>
      <c r="E17" s="7"/>
      <c r="F17" s="30" t="s">
        <v>23</v>
      </c>
      <c r="G17" s="54"/>
      <c r="H17" s="54"/>
      <c r="I17" s="53">
        <f t="shared" si="0"/>
        <v>0.98976666666666668</v>
      </c>
      <c r="J17" s="53"/>
      <c r="K17" s="35"/>
    </row>
    <row r="18" spans="1:11" x14ac:dyDescent="0.3">
      <c r="B18" s="1" t="s">
        <v>33</v>
      </c>
      <c r="E18" s="18"/>
      <c r="F18" s="30" t="s">
        <v>24</v>
      </c>
      <c r="G18" s="54"/>
      <c r="H18" s="54"/>
      <c r="I18" s="53">
        <f t="shared" si="0"/>
        <v>0.65820000000000001</v>
      </c>
      <c r="J18" s="53"/>
      <c r="K18" s="35"/>
    </row>
    <row r="19" spans="1:11" x14ac:dyDescent="0.3">
      <c r="B19" s="1" t="s">
        <v>75</v>
      </c>
      <c r="E19" s="24"/>
      <c r="F19" s="30" t="s">
        <v>66</v>
      </c>
      <c r="G19" s="54"/>
      <c r="H19" s="54"/>
      <c r="I19" s="53">
        <f t="shared" si="0"/>
        <v>0.99823333333333331</v>
      </c>
      <c r="J19" s="53"/>
      <c r="K19" s="35"/>
    </row>
    <row r="20" spans="1:11" x14ac:dyDescent="0.3">
      <c r="B20" s="1" t="s">
        <v>76</v>
      </c>
      <c r="E20" s="18"/>
      <c r="F20" s="30" t="s">
        <v>67</v>
      </c>
      <c r="G20" s="54"/>
      <c r="H20" s="54"/>
      <c r="I20" s="53">
        <f t="shared" si="0"/>
        <v>0.65976666666666672</v>
      </c>
      <c r="J20" s="53"/>
      <c r="K20" s="35"/>
    </row>
    <row r="21" spans="1:11" ht="15" thickBot="1" x14ac:dyDescent="0.35">
      <c r="A21" s="3"/>
      <c r="B21" s="23"/>
      <c r="C21" s="3"/>
      <c r="D21" s="3"/>
      <c r="E21" s="10"/>
      <c r="F21" s="32" t="s">
        <v>111</v>
      </c>
      <c r="G21" s="33"/>
      <c r="H21" s="33"/>
      <c r="I21" s="36">
        <f t="shared" si="0"/>
        <v>19.666666666666668</v>
      </c>
      <c r="J21" s="36"/>
      <c r="K21" s="37"/>
    </row>
    <row r="22" spans="1:11" x14ac:dyDescent="0.3">
      <c r="A22" s="64">
        <v>2</v>
      </c>
      <c r="B22" s="21" t="s">
        <v>49</v>
      </c>
      <c r="C22" s="8" t="s">
        <v>12</v>
      </c>
      <c r="D22" s="8" t="s">
        <v>13</v>
      </c>
      <c r="E22" s="5" t="s">
        <v>14</v>
      </c>
      <c r="F22" t="s">
        <v>21</v>
      </c>
      <c r="G22" s="20">
        <v>0.80910000000000004</v>
      </c>
      <c r="H22" t="s">
        <v>21</v>
      </c>
      <c r="I22" s="20">
        <v>0.81640000000000001</v>
      </c>
      <c r="J22" t="s">
        <v>21</v>
      </c>
      <c r="K22" s="20">
        <v>0.80740000000000001</v>
      </c>
    </row>
    <row r="23" spans="1:11" x14ac:dyDescent="0.3">
      <c r="B23" s="21" t="s">
        <v>53</v>
      </c>
      <c r="C23" t="s">
        <v>9</v>
      </c>
      <c r="D23" t="s">
        <v>29</v>
      </c>
      <c r="E23" s="7">
        <v>896</v>
      </c>
      <c r="F23" t="s">
        <v>22</v>
      </c>
      <c r="G23" s="20">
        <v>0.71950000000000003</v>
      </c>
      <c r="H23" t="s">
        <v>22</v>
      </c>
      <c r="I23" s="20">
        <v>0.71389999999999998</v>
      </c>
      <c r="J23" t="s">
        <v>22</v>
      </c>
      <c r="K23" s="20">
        <v>0.71850000000000003</v>
      </c>
    </row>
    <row r="24" spans="1:11" x14ac:dyDescent="0.3">
      <c r="B24" s="1"/>
      <c r="C24" t="s">
        <v>15</v>
      </c>
      <c r="D24" t="s">
        <v>30</v>
      </c>
      <c r="E24" s="7">
        <v>0</v>
      </c>
      <c r="F24" t="s">
        <v>23</v>
      </c>
      <c r="G24" s="20">
        <v>0.95</v>
      </c>
      <c r="H24" t="s">
        <v>23</v>
      </c>
      <c r="I24" s="20">
        <v>0.93720000000000003</v>
      </c>
      <c r="J24" t="s">
        <v>23</v>
      </c>
      <c r="K24" s="20">
        <v>1.0042</v>
      </c>
    </row>
    <row r="25" spans="1:11" x14ac:dyDescent="0.3">
      <c r="B25" s="1" t="s">
        <v>68</v>
      </c>
      <c r="C25" t="s">
        <v>9</v>
      </c>
      <c r="D25" t="s">
        <v>63</v>
      </c>
      <c r="E25" s="7">
        <v>9248</v>
      </c>
      <c r="F25" t="s">
        <v>24</v>
      </c>
      <c r="G25" s="20">
        <v>0.67969999999999997</v>
      </c>
      <c r="H25" t="s">
        <v>24</v>
      </c>
      <c r="I25" s="20">
        <v>0.67669999999999997</v>
      </c>
      <c r="J25" t="s">
        <v>24</v>
      </c>
      <c r="K25" s="20">
        <v>0.65439999999999998</v>
      </c>
    </row>
    <row r="26" spans="1:11" x14ac:dyDescent="0.3">
      <c r="B26" s="1" t="s">
        <v>69</v>
      </c>
      <c r="C26" t="s">
        <v>15</v>
      </c>
      <c r="D26" t="s">
        <v>64</v>
      </c>
      <c r="E26" s="7">
        <v>0</v>
      </c>
      <c r="F26" t="s">
        <v>66</v>
      </c>
      <c r="G26" s="7">
        <v>0.97960000000000003</v>
      </c>
      <c r="H26" t="s">
        <v>66</v>
      </c>
      <c r="I26" s="7">
        <v>0.98960000000000004</v>
      </c>
      <c r="J26" t="s">
        <v>66</v>
      </c>
      <c r="K26" s="7">
        <v>0.99380000000000002</v>
      </c>
    </row>
    <row r="27" spans="1:11" x14ac:dyDescent="0.3">
      <c r="B27" s="1" t="s">
        <v>70</v>
      </c>
      <c r="C27" t="s">
        <v>9</v>
      </c>
      <c r="D27" t="s">
        <v>77</v>
      </c>
      <c r="E27" s="7">
        <v>18496</v>
      </c>
      <c r="F27" t="s">
        <v>67</v>
      </c>
      <c r="G27" s="7">
        <v>0.6653</v>
      </c>
      <c r="H27" t="s">
        <v>67</v>
      </c>
      <c r="I27" s="7">
        <v>0.66669999999999996</v>
      </c>
      <c r="J27" t="s">
        <v>67</v>
      </c>
      <c r="K27" s="20">
        <v>0.66300000000000003</v>
      </c>
    </row>
    <row r="28" spans="1:11" x14ac:dyDescent="0.3">
      <c r="B28" s="1" t="s">
        <v>80</v>
      </c>
      <c r="C28" t="s">
        <v>15</v>
      </c>
      <c r="D28" t="s">
        <v>78</v>
      </c>
      <c r="E28" s="7">
        <v>0</v>
      </c>
      <c r="F28" s="62" t="s">
        <v>111</v>
      </c>
      <c r="G28" s="7"/>
      <c r="H28" s="62" t="s">
        <v>111</v>
      </c>
      <c r="I28" s="7"/>
      <c r="J28" s="62" t="s">
        <v>111</v>
      </c>
      <c r="K28" s="7"/>
    </row>
    <row r="29" spans="1:11" x14ac:dyDescent="0.3">
      <c r="B29" s="1" t="s">
        <v>70</v>
      </c>
      <c r="C29" t="s">
        <v>10</v>
      </c>
      <c r="D29" t="s">
        <v>19</v>
      </c>
      <c r="E29" s="7">
        <v>0</v>
      </c>
      <c r="G29" s="7"/>
      <c r="I29" s="7"/>
      <c r="K29" s="7"/>
    </row>
    <row r="30" spans="1:11" x14ac:dyDescent="0.3">
      <c r="B30" s="1" t="s">
        <v>81</v>
      </c>
      <c r="C30" t="s">
        <v>11</v>
      </c>
      <c r="D30" t="s">
        <v>19</v>
      </c>
      <c r="E30" s="7">
        <v>32896</v>
      </c>
      <c r="G30" s="7"/>
      <c r="I30" s="7"/>
      <c r="K30" s="7"/>
    </row>
    <row r="31" spans="1:11" x14ac:dyDescent="0.3">
      <c r="B31" s="1" t="s">
        <v>70</v>
      </c>
      <c r="C31" t="s">
        <v>11</v>
      </c>
      <c r="D31" t="s">
        <v>20</v>
      </c>
      <c r="E31" s="7">
        <v>1290</v>
      </c>
      <c r="G31" s="7"/>
      <c r="I31" s="7"/>
      <c r="K31" s="7"/>
    </row>
    <row r="32" spans="1:11" x14ac:dyDescent="0.3">
      <c r="B32" s="1" t="s">
        <v>71</v>
      </c>
      <c r="E32" s="7"/>
      <c r="G32" s="7"/>
      <c r="I32" s="7"/>
      <c r="K32" s="7"/>
    </row>
    <row r="33" spans="1:11" x14ac:dyDescent="0.3">
      <c r="B33" s="1" t="s">
        <v>72</v>
      </c>
      <c r="C33" t="s">
        <v>36</v>
      </c>
      <c r="E33" s="52">
        <v>62826</v>
      </c>
      <c r="F33" s="38" t="s">
        <v>44</v>
      </c>
      <c r="G33" s="39"/>
      <c r="H33" s="39"/>
      <c r="I33" s="39"/>
      <c r="J33" s="39"/>
      <c r="K33" s="40"/>
    </row>
    <row r="34" spans="1:11" x14ac:dyDescent="0.3">
      <c r="B34" s="1" t="s">
        <v>73</v>
      </c>
      <c r="C34" t="s">
        <v>37</v>
      </c>
      <c r="E34" s="52">
        <v>62826</v>
      </c>
      <c r="F34" s="30" t="s">
        <v>21</v>
      </c>
      <c r="G34" s="54"/>
      <c r="H34" s="54"/>
      <c r="I34" s="53">
        <f>AVERAGE(G22,I22,K22)</f>
        <v>0.81096666666666672</v>
      </c>
      <c r="J34" s="53"/>
      <c r="K34" s="35"/>
    </row>
    <row r="35" spans="1:11" x14ac:dyDescent="0.3">
      <c r="B35" s="2" t="s">
        <v>74</v>
      </c>
      <c r="C35" t="s">
        <v>38</v>
      </c>
      <c r="E35" s="55">
        <v>0</v>
      </c>
      <c r="F35" s="30" t="s">
        <v>22</v>
      </c>
      <c r="G35" s="54"/>
      <c r="H35" s="54"/>
      <c r="I35" s="53">
        <f t="shared" ref="I35:I40" si="1">AVERAGE(G23,I23,K23)</f>
        <v>0.71729999999999994</v>
      </c>
      <c r="J35" s="53"/>
      <c r="K35" s="35"/>
    </row>
    <row r="36" spans="1:11" x14ac:dyDescent="0.3">
      <c r="B36" s="12"/>
      <c r="E36" s="55"/>
      <c r="F36" s="30" t="s">
        <v>23</v>
      </c>
      <c r="G36" s="54"/>
      <c r="H36" s="54"/>
      <c r="I36" s="53">
        <f t="shared" si="1"/>
        <v>0.96379999999999999</v>
      </c>
      <c r="J36" s="53"/>
      <c r="K36" s="35"/>
    </row>
    <row r="37" spans="1:11" x14ac:dyDescent="0.3">
      <c r="B37" s="1" t="s">
        <v>33</v>
      </c>
      <c r="E37" s="52"/>
      <c r="F37" s="30" t="s">
        <v>24</v>
      </c>
      <c r="G37" s="54"/>
      <c r="H37" s="54"/>
      <c r="I37" s="53">
        <f t="shared" si="1"/>
        <v>0.67026666666666657</v>
      </c>
      <c r="J37" s="53"/>
      <c r="K37" s="35"/>
    </row>
    <row r="38" spans="1:11" x14ac:dyDescent="0.3">
      <c r="B38" s="1" t="s">
        <v>75</v>
      </c>
      <c r="E38" s="24"/>
      <c r="F38" s="30" t="s">
        <v>66</v>
      </c>
      <c r="G38" s="54"/>
      <c r="H38" s="54"/>
      <c r="I38" s="53">
        <f t="shared" si="1"/>
        <v>0.98766666666666669</v>
      </c>
      <c r="J38" s="53"/>
      <c r="K38" s="35"/>
    </row>
    <row r="39" spans="1:11" x14ac:dyDescent="0.3">
      <c r="B39" s="1" t="s">
        <v>76</v>
      </c>
      <c r="E39" s="52"/>
      <c r="F39" s="30" t="s">
        <v>67</v>
      </c>
      <c r="G39" s="54"/>
      <c r="H39" s="54"/>
      <c r="I39" s="53">
        <f t="shared" si="1"/>
        <v>0.66499999999999992</v>
      </c>
      <c r="J39" s="53"/>
      <c r="K39" s="35"/>
    </row>
    <row r="40" spans="1:11" ht="15" thickBot="1" x14ac:dyDescent="0.35">
      <c r="A40" s="3"/>
      <c r="B40" s="23"/>
      <c r="C40" s="3"/>
      <c r="D40" s="3"/>
      <c r="E40" s="3"/>
      <c r="F40" s="32" t="s">
        <v>111</v>
      </c>
      <c r="G40" s="33"/>
      <c r="H40" s="33"/>
      <c r="I40" s="36" t="e">
        <f t="shared" si="1"/>
        <v>#DIV/0!</v>
      </c>
      <c r="J40" s="36"/>
      <c r="K40" s="37"/>
    </row>
    <row r="41" spans="1:11" x14ac:dyDescent="0.3">
      <c r="A41" s="27">
        <v>3</v>
      </c>
      <c r="B41" s="21" t="s">
        <v>49</v>
      </c>
      <c r="C41" s="8" t="s">
        <v>12</v>
      </c>
      <c r="D41" s="8" t="s">
        <v>13</v>
      </c>
      <c r="E41" s="5" t="s">
        <v>14</v>
      </c>
      <c r="F41" t="s">
        <v>21</v>
      </c>
      <c r="G41" s="20">
        <v>0.79139999999999999</v>
      </c>
      <c r="H41" t="s">
        <v>21</v>
      </c>
      <c r="I41" s="20">
        <v>0.73599999999999999</v>
      </c>
      <c r="J41" t="s">
        <v>21</v>
      </c>
      <c r="K41" s="20">
        <v>0.75449999999999995</v>
      </c>
    </row>
    <row r="42" spans="1:11" x14ac:dyDescent="0.3">
      <c r="B42" s="21" t="s">
        <v>53</v>
      </c>
      <c r="C42" t="s">
        <v>9</v>
      </c>
      <c r="D42" t="s">
        <v>29</v>
      </c>
      <c r="E42" s="7">
        <v>896</v>
      </c>
      <c r="F42" t="s">
        <v>22</v>
      </c>
      <c r="G42" s="20">
        <v>0.7228</v>
      </c>
      <c r="H42" t="s">
        <v>22</v>
      </c>
      <c r="I42" s="20">
        <v>0.74270000000000003</v>
      </c>
      <c r="J42" t="s">
        <v>22</v>
      </c>
      <c r="K42" s="20">
        <v>0.73619999999999997</v>
      </c>
    </row>
    <row r="43" spans="1:11" x14ac:dyDescent="0.3">
      <c r="B43" s="1"/>
      <c r="C43" t="s">
        <v>15</v>
      </c>
      <c r="D43" t="s">
        <v>30</v>
      </c>
      <c r="E43" s="7">
        <v>0</v>
      </c>
      <c r="F43" t="s">
        <v>23</v>
      </c>
      <c r="G43" s="20">
        <v>0.98540000000000005</v>
      </c>
      <c r="H43" t="s">
        <v>23</v>
      </c>
      <c r="I43" s="20">
        <v>0.91600000000000004</v>
      </c>
      <c r="J43" t="s">
        <v>23</v>
      </c>
      <c r="K43" s="20">
        <v>0.92989999999999995</v>
      </c>
    </row>
    <row r="44" spans="1:11" x14ac:dyDescent="0.3">
      <c r="B44" s="1" t="s">
        <v>68</v>
      </c>
      <c r="C44" t="s">
        <v>9</v>
      </c>
      <c r="D44" t="s">
        <v>63</v>
      </c>
      <c r="E44" s="7">
        <v>9248</v>
      </c>
      <c r="F44" t="s">
        <v>24</v>
      </c>
      <c r="G44" s="20">
        <v>0.66969999999999996</v>
      </c>
      <c r="H44" t="s">
        <v>24</v>
      </c>
      <c r="I44" s="20">
        <v>0.68859999999999999</v>
      </c>
      <c r="J44" t="s">
        <v>24</v>
      </c>
      <c r="K44" s="20">
        <v>0.68189999999999995</v>
      </c>
    </row>
    <row r="45" spans="1:11" x14ac:dyDescent="0.3">
      <c r="B45" s="1" t="s">
        <v>69</v>
      </c>
      <c r="C45" t="s">
        <v>15</v>
      </c>
      <c r="D45" t="s">
        <v>64</v>
      </c>
      <c r="E45" s="7">
        <v>0</v>
      </c>
      <c r="F45" t="s">
        <v>66</v>
      </c>
      <c r="G45" s="7">
        <v>0.98870000000000002</v>
      </c>
      <c r="H45" t="s">
        <v>66</v>
      </c>
      <c r="I45" s="7">
        <v>0.92069999999999996</v>
      </c>
      <c r="J45" t="s">
        <v>66</v>
      </c>
      <c r="K45" s="7">
        <v>0.9234</v>
      </c>
    </row>
    <row r="46" spans="1:11" x14ac:dyDescent="0.3">
      <c r="B46" s="1" t="s">
        <v>70</v>
      </c>
      <c r="C46" t="s">
        <v>9</v>
      </c>
      <c r="D46" t="s">
        <v>77</v>
      </c>
      <c r="E46" s="7">
        <v>18496</v>
      </c>
      <c r="F46" t="s">
        <v>67</v>
      </c>
      <c r="G46" s="7">
        <v>0.6593</v>
      </c>
      <c r="H46" t="s">
        <v>67</v>
      </c>
      <c r="I46" s="7">
        <v>0.68700000000000006</v>
      </c>
      <c r="J46" t="s">
        <v>67</v>
      </c>
      <c r="K46" s="20">
        <v>0.69069999999999998</v>
      </c>
    </row>
    <row r="47" spans="1:11" x14ac:dyDescent="0.3">
      <c r="B47" s="1" t="s">
        <v>80</v>
      </c>
      <c r="C47" t="s">
        <v>15</v>
      </c>
      <c r="D47" t="s">
        <v>78</v>
      </c>
      <c r="E47" s="7">
        <v>0</v>
      </c>
      <c r="F47" s="62" t="s">
        <v>111</v>
      </c>
      <c r="G47" s="7">
        <v>18</v>
      </c>
      <c r="H47" s="62" t="s">
        <v>111</v>
      </c>
      <c r="I47" s="7">
        <v>20</v>
      </c>
      <c r="J47" s="62" t="s">
        <v>111</v>
      </c>
      <c r="K47" s="7">
        <v>20</v>
      </c>
    </row>
    <row r="48" spans="1:11" x14ac:dyDescent="0.3">
      <c r="B48" s="1" t="s">
        <v>70</v>
      </c>
      <c r="C48" t="s">
        <v>10</v>
      </c>
      <c r="D48" t="s">
        <v>19</v>
      </c>
      <c r="E48" s="7">
        <v>0</v>
      </c>
      <c r="G48" s="7"/>
      <c r="I48" s="7"/>
      <c r="K48" s="7"/>
    </row>
    <row r="49" spans="1:11" x14ac:dyDescent="0.3">
      <c r="B49" s="1" t="s">
        <v>81</v>
      </c>
      <c r="C49" t="s">
        <v>11</v>
      </c>
      <c r="D49" t="s">
        <v>19</v>
      </c>
      <c r="E49" s="7">
        <v>32896</v>
      </c>
      <c r="G49" s="7"/>
      <c r="I49" s="7"/>
      <c r="K49" s="7"/>
    </row>
    <row r="50" spans="1:11" x14ac:dyDescent="0.3">
      <c r="B50" s="1" t="s">
        <v>70</v>
      </c>
      <c r="C50" t="s">
        <v>11</v>
      </c>
      <c r="D50" t="s">
        <v>123</v>
      </c>
      <c r="E50" s="7">
        <v>15480</v>
      </c>
      <c r="G50" s="7"/>
      <c r="I50" s="7"/>
      <c r="K50" s="7"/>
    </row>
    <row r="51" spans="1:11" x14ac:dyDescent="0.3">
      <c r="B51" s="1" t="s">
        <v>71</v>
      </c>
      <c r="C51" t="s">
        <v>11</v>
      </c>
      <c r="D51" t="s">
        <v>129</v>
      </c>
      <c r="E51" s="7">
        <v>10164</v>
      </c>
      <c r="G51" s="7"/>
      <c r="I51" s="7"/>
      <c r="K51" s="7"/>
    </row>
    <row r="52" spans="1:11" x14ac:dyDescent="0.3">
      <c r="B52" s="1" t="s">
        <v>72</v>
      </c>
      <c r="C52" t="s">
        <v>11</v>
      </c>
      <c r="D52" t="s">
        <v>20</v>
      </c>
      <c r="E52" s="7">
        <v>1290</v>
      </c>
      <c r="F52" s="6"/>
      <c r="G52" s="7"/>
      <c r="H52" s="6"/>
      <c r="I52" s="7"/>
      <c r="J52" s="6"/>
      <c r="K52" s="7"/>
    </row>
    <row r="53" spans="1:11" x14ac:dyDescent="0.3">
      <c r="B53" s="1" t="s">
        <v>127</v>
      </c>
      <c r="E53" s="18"/>
      <c r="F53" s="28"/>
      <c r="G53" s="29"/>
      <c r="H53" s="28"/>
      <c r="I53" s="29"/>
      <c r="J53" s="28"/>
      <c r="K53" s="29"/>
    </row>
    <row r="54" spans="1:11" x14ac:dyDescent="0.3">
      <c r="B54" s="1" t="s">
        <v>128</v>
      </c>
      <c r="C54" t="s">
        <v>36</v>
      </c>
      <c r="E54" s="52">
        <v>88030</v>
      </c>
      <c r="F54" s="38" t="s">
        <v>44</v>
      </c>
      <c r="G54" s="39"/>
      <c r="H54" s="39"/>
      <c r="I54" s="39"/>
      <c r="J54" s="39"/>
      <c r="K54" s="40"/>
    </row>
    <row r="55" spans="1:11" x14ac:dyDescent="0.3">
      <c r="B55" s="1" t="s">
        <v>73</v>
      </c>
      <c r="C55" t="s">
        <v>37</v>
      </c>
      <c r="E55" s="52">
        <v>88030</v>
      </c>
      <c r="F55" s="30" t="s">
        <v>21</v>
      </c>
      <c r="G55" s="54"/>
      <c r="H55" s="54"/>
      <c r="I55" s="53">
        <f>AVERAGE(G41,I41,K41)</f>
        <v>0.76063333333333338</v>
      </c>
      <c r="J55" s="53"/>
      <c r="K55" s="35"/>
    </row>
    <row r="56" spans="1:11" x14ac:dyDescent="0.3">
      <c r="B56" s="2" t="s">
        <v>74</v>
      </c>
      <c r="C56" t="s">
        <v>38</v>
      </c>
      <c r="E56" s="55">
        <v>0</v>
      </c>
      <c r="F56" s="30" t="s">
        <v>22</v>
      </c>
      <c r="G56" s="54"/>
      <c r="H56" s="54"/>
      <c r="I56" s="53">
        <f t="shared" ref="I56:I61" si="2">AVERAGE(G42,I42,K42)</f>
        <v>0.73389999999999989</v>
      </c>
      <c r="J56" s="53"/>
      <c r="K56" s="35"/>
    </row>
    <row r="57" spans="1:11" x14ac:dyDescent="0.3">
      <c r="B57" s="12"/>
      <c r="E57" s="55"/>
      <c r="F57" s="30" t="s">
        <v>23</v>
      </c>
      <c r="G57" s="54"/>
      <c r="H57" s="54"/>
      <c r="I57" s="53">
        <f>AVERAGE(G43,I43,K43)</f>
        <v>0.94376666666666675</v>
      </c>
      <c r="J57" s="53"/>
      <c r="K57" s="35"/>
    </row>
    <row r="58" spans="1:11" x14ac:dyDescent="0.3">
      <c r="B58" s="1" t="s">
        <v>33</v>
      </c>
      <c r="E58" s="52"/>
      <c r="F58" s="30" t="s">
        <v>24</v>
      </c>
      <c r="G58" s="54"/>
      <c r="H58" s="54"/>
      <c r="I58" s="53">
        <f>AVERAGE(G44,I44,K44)</f>
        <v>0.68006666666666649</v>
      </c>
      <c r="J58" s="53"/>
      <c r="K58" s="35"/>
    </row>
    <row r="59" spans="1:11" x14ac:dyDescent="0.3">
      <c r="B59" s="1" t="s">
        <v>75</v>
      </c>
      <c r="E59" s="24"/>
      <c r="F59" s="30" t="s">
        <v>66</v>
      </c>
      <c r="G59" s="54"/>
      <c r="H59" s="54"/>
      <c r="I59" s="53">
        <f t="shared" si="2"/>
        <v>0.94426666666666659</v>
      </c>
      <c r="J59" s="53"/>
      <c r="K59" s="35"/>
    </row>
    <row r="60" spans="1:11" x14ac:dyDescent="0.3">
      <c r="B60" s="1" t="s">
        <v>76</v>
      </c>
      <c r="E60" s="52"/>
      <c r="F60" s="30" t="s">
        <v>67</v>
      </c>
      <c r="G60" s="54"/>
      <c r="H60" s="54"/>
      <c r="I60" s="53">
        <f t="shared" si="2"/>
        <v>0.67899999999999994</v>
      </c>
      <c r="J60" s="53"/>
      <c r="K60" s="35"/>
    </row>
    <row r="61" spans="1:11" ht="15" thickBot="1" x14ac:dyDescent="0.35">
      <c r="A61" s="3"/>
      <c r="B61" s="23"/>
      <c r="C61" s="3"/>
      <c r="D61" s="3"/>
      <c r="E61" s="3"/>
      <c r="F61" s="32" t="s">
        <v>111</v>
      </c>
      <c r="G61" s="33"/>
      <c r="H61" s="33"/>
      <c r="I61" s="60">
        <f>ROUNDDOWN((AVERAGE(G47,I47,K47)),0)</f>
        <v>19</v>
      </c>
      <c r="J61" s="60"/>
      <c r="K61" s="61"/>
    </row>
  </sheetData>
  <mergeCells count="52">
    <mergeCell ref="F14:K14"/>
    <mergeCell ref="F15:H15"/>
    <mergeCell ref="I15:K15"/>
    <mergeCell ref="F59:H59"/>
    <mergeCell ref="I59:K59"/>
    <mergeCell ref="F60:H60"/>
    <mergeCell ref="I60:K60"/>
    <mergeCell ref="F61:H61"/>
    <mergeCell ref="I61:K61"/>
    <mergeCell ref="F56:H56"/>
    <mergeCell ref="I56:K56"/>
    <mergeCell ref="F57:H57"/>
    <mergeCell ref="I57:K57"/>
    <mergeCell ref="F58:H58"/>
    <mergeCell ref="I58:K58"/>
    <mergeCell ref="F34:H34"/>
    <mergeCell ref="I34:K34"/>
    <mergeCell ref="F54:K54"/>
    <mergeCell ref="F55:H55"/>
    <mergeCell ref="I55:K55"/>
    <mergeCell ref="F38:H38"/>
    <mergeCell ref="I38:K38"/>
    <mergeCell ref="F39:H39"/>
    <mergeCell ref="I39:K39"/>
    <mergeCell ref="F40:H40"/>
    <mergeCell ref="I40:K40"/>
    <mergeCell ref="F37:H37"/>
    <mergeCell ref="I37:K37"/>
    <mergeCell ref="F18:H18"/>
    <mergeCell ref="I18:K18"/>
    <mergeCell ref="F21:H21"/>
    <mergeCell ref="I21:K21"/>
    <mergeCell ref="F19:H19"/>
    <mergeCell ref="I19:K19"/>
    <mergeCell ref="F20:H20"/>
    <mergeCell ref="I20:K20"/>
    <mergeCell ref="F35:H35"/>
    <mergeCell ref="I35:K35"/>
    <mergeCell ref="F36:H36"/>
    <mergeCell ref="I36:K36"/>
    <mergeCell ref="F33:K33"/>
    <mergeCell ref="F16:H16"/>
    <mergeCell ref="I16:K16"/>
    <mergeCell ref="F17:H17"/>
    <mergeCell ref="I17:K17"/>
    <mergeCell ref="A1:A2"/>
    <mergeCell ref="B1:B2"/>
    <mergeCell ref="C1:E2"/>
    <mergeCell ref="F1:K1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3867-50DF-43D4-84BC-3D14F2914575}">
  <dimension ref="A1:K78"/>
  <sheetViews>
    <sheetView tabSelected="1" topLeftCell="H1" zoomScale="85" zoomScaleNormal="85" workbookViewId="0">
      <selection activeCell="W20" sqref="W20"/>
    </sheetView>
  </sheetViews>
  <sheetFormatPr defaultRowHeight="14.4" x14ac:dyDescent="0.3"/>
  <cols>
    <col min="1" max="1" width="8.33203125" bestFit="1" customWidth="1"/>
    <col min="2" max="2" width="90" bestFit="1" customWidth="1"/>
    <col min="3" max="3" width="10.109375" bestFit="1" customWidth="1"/>
    <col min="4" max="4" width="15.33203125" bestFit="1" customWidth="1"/>
    <col min="5" max="5" width="9" bestFit="1" customWidth="1"/>
    <col min="6" max="6" width="12.88671875" bestFit="1" customWidth="1"/>
    <col min="7" max="7" width="8.88671875" customWidth="1"/>
    <col min="8" max="8" width="12.88671875" bestFit="1" customWidth="1"/>
    <col min="10" max="10" width="12.88671875" bestFit="1" customWidth="1"/>
  </cols>
  <sheetData>
    <row r="1" spans="1:11" x14ac:dyDescent="0.3">
      <c r="A1" s="46" t="s">
        <v>0</v>
      </c>
      <c r="B1" s="46" t="s">
        <v>1</v>
      </c>
      <c r="C1" s="48" t="s">
        <v>8</v>
      </c>
      <c r="D1" s="49"/>
      <c r="E1" s="50"/>
      <c r="F1" s="44" t="s">
        <v>25</v>
      </c>
      <c r="G1" s="45"/>
      <c r="H1" s="45"/>
      <c r="I1" s="45"/>
      <c r="J1" s="45"/>
      <c r="K1" s="45"/>
    </row>
    <row r="2" spans="1:11" x14ac:dyDescent="0.3">
      <c r="A2" s="47"/>
      <c r="B2" s="47"/>
      <c r="C2" s="44"/>
      <c r="D2" s="45"/>
      <c r="E2" s="51"/>
      <c r="F2" s="43" t="s">
        <v>41</v>
      </c>
      <c r="G2" s="42"/>
      <c r="H2" s="43" t="s">
        <v>42</v>
      </c>
      <c r="I2" s="42"/>
      <c r="J2" s="43" t="s">
        <v>43</v>
      </c>
      <c r="K2" s="42"/>
    </row>
    <row r="3" spans="1:11" x14ac:dyDescent="0.3">
      <c r="A3">
        <v>1</v>
      </c>
      <c r="B3" s="21" t="s">
        <v>49</v>
      </c>
      <c r="C3" s="8" t="s">
        <v>12</v>
      </c>
      <c r="D3" s="8" t="s">
        <v>13</v>
      </c>
      <c r="E3" s="5" t="s">
        <v>14</v>
      </c>
      <c r="F3" t="s">
        <v>21</v>
      </c>
      <c r="G3" s="20">
        <v>0.61350000000000005</v>
      </c>
      <c r="H3" t="s">
        <v>21</v>
      </c>
      <c r="I3" s="20">
        <v>0.61240000000000006</v>
      </c>
      <c r="J3" t="s">
        <v>21</v>
      </c>
      <c r="K3" s="20">
        <v>0.62109999999999999</v>
      </c>
    </row>
    <row r="4" spans="1:11" x14ac:dyDescent="0.3">
      <c r="B4" s="21" t="s">
        <v>53</v>
      </c>
      <c r="C4" t="s">
        <v>9</v>
      </c>
      <c r="D4" t="s">
        <v>16</v>
      </c>
      <c r="E4" s="7">
        <v>896</v>
      </c>
      <c r="F4" t="s">
        <v>22</v>
      </c>
      <c r="G4" s="20">
        <v>0.7853</v>
      </c>
      <c r="H4" t="s">
        <v>22</v>
      </c>
      <c r="I4" s="20">
        <v>0.78580000000000005</v>
      </c>
      <c r="J4" t="s">
        <v>22</v>
      </c>
      <c r="K4" s="20">
        <v>0.78320000000000001</v>
      </c>
    </row>
    <row r="5" spans="1:11" x14ac:dyDescent="0.3">
      <c r="B5" s="1"/>
      <c r="C5" t="s">
        <v>15</v>
      </c>
      <c r="D5" t="s">
        <v>17</v>
      </c>
      <c r="E5" s="7">
        <v>0</v>
      </c>
      <c r="F5" t="s">
        <v>23</v>
      </c>
      <c r="G5" s="20">
        <v>0.95350000000000001</v>
      </c>
      <c r="H5" t="s">
        <v>23</v>
      </c>
      <c r="I5" s="20">
        <v>0.93120000000000003</v>
      </c>
      <c r="J5" t="s">
        <v>23</v>
      </c>
      <c r="K5" s="20">
        <v>0.88870000000000005</v>
      </c>
    </row>
    <row r="6" spans="1:11" x14ac:dyDescent="0.3">
      <c r="B6" s="1" t="s">
        <v>82</v>
      </c>
      <c r="C6" t="s">
        <v>9</v>
      </c>
      <c r="D6" t="s">
        <v>17</v>
      </c>
      <c r="E6" s="7">
        <v>9248</v>
      </c>
      <c r="F6" t="s">
        <v>24</v>
      </c>
      <c r="G6" s="20">
        <v>0.68210000000000004</v>
      </c>
      <c r="H6" t="s">
        <v>24</v>
      </c>
      <c r="I6" s="20">
        <v>0.6956</v>
      </c>
      <c r="J6" t="s">
        <v>24</v>
      </c>
      <c r="K6" s="20">
        <v>0.70099999999999996</v>
      </c>
    </row>
    <row r="7" spans="1:11" x14ac:dyDescent="0.3">
      <c r="B7" s="1" t="s">
        <v>83</v>
      </c>
      <c r="C7" t="s">
        <v>15</v>
      </c>
      <c r="D7" t="s">
        <v>93</v>
      </c>
      <c r="E7" s="7">
        <v>0</v>
      </c>
      <c r="F7" t="s">
        <v>66</v>
      </c>
      <c r="G7" s="20">
        <v>0.96099999999999997</v>
      </c>
      <c r="H7" t="s">
        <v>66</v>
      </c>
      <c r="I7" s="20">
        <v>0.94499999999999995</v>
      </c>
      <c r="J7" t="s">
        <v>66</v>
      </c>
      <c r="K7" s="20">
        <v>0.94499999999999995</v>
      </c>
    </row>
    <row r="8" spans="1:11" x14ac:dyDescent="0.3">
      <c r="B8" s="1" t="s">
        <v>84</v>
      </c>
      <c r="C8" t="s">
        <v>9</v>
      </c>
      <c r="D8" t="s">
        <v>94</v>
      </c>
      <c r="E8" s="7">
        <v>18496</v>
      </c>
      <c r="F8" t="s">
        <v>67</v>
      </c>
      <c r="G8" s="20">
        <v>0.67100000000000004</v>
      </c>
      <c r="H8" t="s">
        <v>67</v>
      </c>
      <c r="I8" s="20">
        <v>0.68899999999999995</v>
      </c>
      <c r="J8" t="s">
        <v>67</v>
      </c>
      <c r="K8" s="20">
        <v>0.68899999999999995</v>
      </c>
    </row>
    <row r="9" spans="1:11" x14ac:dyDescent="0.3">
      <c r="B9" s="1" t="s">
        <v>85</v>
      </c>
      <c r="C9" t="s">
        <v>15</v>
      </c>
      <c r="D9" t="s">
        <v>95</v>
      </c>
      <c r="E9" s="7">
        <v>0</v>
      </c>
      <c r="F9" s="62" t="s">
        <v>111</v>
      </c>
      <c r="G9" s="7">
        <v>19</v>
      </c>
      <c r="H9" s="62" t="s">
        <v>111</v>
      </c>
      <c r="I9" s="7">
        <v>20</v>
      </c>
      <c r="J9" s="62" t="s">
        <v>111</v>
      </c>
      <c r="K9" s="7">
        <v>19</v>
      </c>
    </row>
    <row r="10" spans="1:11" x14ac:dyDescent="0.3">
      <c r="B10" s="1" t="s">
        <v>84</v>
      </c>
      <c r="C10" t="s">
        <v>9</v>
      </c>
      <c r="D10" t="s">
        <v>95</v>
      </c>
      <c r="E10" s="7">
        <v>36928</v>
      </c>
      <c r="G10" s="7"/>
      <c r="I10" s="7"/>
      <c r="K10" s="7"/>
    </row>
    <row r="11" spans="1:11" x14ac:dyDescent="0.3">
      <c r="B11" s="1" t="s">
        <v>86</v>
      </c>
      <c r="C11" t="s">
        <v>15</v>
      </c>
      <c r="D11" t="s">
        <v>96</v>
      </c>
      <c r="E11" s="7">
        <v>0</v>
      </c>
      <c r="G11" s="7"/>
      <c r="I11" s="7"/>
      <c r="K11" s="7"/>
    </row>
    <row r="12" spans="1:11" x14ac:dyDescent="0.3">
      <c r="B12" s="1" t="s">
        <v>84</v>
      </c>
      <c r="C12" t="s">
        <v>10</v>
      </c>
      <c r="D12" t="s">
        <v>97</v>
      </c>
      <c r="E12" s="7">
        <v>0</v>
      </c>
      <c r="G12" s="7"/>
      <c r="I12" s="7"/>
      <c r="K12" s="7"/>
    </row>
    <row r="13" spans="1:11" x14ac:dyDescent="0.3">
      <c r="B13" s="1" t="s">
        <v>86</v>
      </c>
      <c r="C13" t="s">
        <v>11</v>
      </c>
      <c r="D13" t="s">
        <v>19</v>
      </c>
      <c r="E13" s="7">
        <v>32896</v>
      </c>
      <c r="G13" s="7"/>
      <c r="I13" s="7"/>
      <c r="K13" s="7"/>
    </row>
    <row r="14" spans="1:11" x14ac:dyDescent="0.3">
      <c r="B14" s="1" t="s">
        <v>84</v>
      </c>
      <c r="C14" t="s">
        <v>11</v>
      </c>
      <c r="D14" t="s">
        <v>20</v>
      </c>
      <c r="E14" s="7">
        <v>1290</v>
      </c>
      <c r="G14" s="7"/>
      <c r="I14" s="7"/>
      <c r="K14" s="7"/>
    </row>
    <row r="15" spans="1:11" x14ac:dyDescent="0.3">
      <c r="B15" s="1" t="s">
        <v>87</v>
      </c>
      <c r="E15" s="7"/>
      <c r="G15" s="7"/>
      <c r="I15" s="7"/>
      <c r="K15" s="7"/>
    </row>
    <row r="16" spans="1:11" x14ac:dyDescent="0.3">
      <c r="B16" s="1" t="s">
        <v>88</v>
      </c>
      <c r="C16" t="s">
        <v>36</v>
      </c>
      <c r="E16" s="18">
        <v>99754</v>
      </c>
      <c r="F16" s="38" t="s">
        <v>44</v>
      </c>
      <c r="G16" s="39"/>
      <c r="H16" s="39"/>
      <c r="I16" s="39"/>
      <c r="J16" s="39"/>
      <c r="K16" s="40"/>
    </row>
    <row r="17" spans="1:11" x14ac:dyDescent="0.3">
      <c r="B17" s="1" t="s">
        <v>89</v>
      </c>
      <c r="C17" t="s">
        <v>37</v>
      </c>
      <c r="E17" s="18">
        <v>99754</v>
      </c>
      <c r="F17" s="30" t="s">
        <v>21</v>
      </c>
      <c r="G17" s="54"/>
      <c r="H17" s="54"/>
      <c r="I17" s="53">
        <f>AVERAGE(G3,I3,K3)</f>
        <v>0.6156666666666667</v>
      </c>
      <c r="J17" s="53"/>
      <c r="K17" s="35"/>
    </row>
    <row r="18" spans="1:11" x14ac:dyDescent="0.3">
      <c r="B18" s="2" t="s">
        <v>90</v>
      </c>
      <c r="C18" t="s">
        <v>38</v>
      </c>
      <c r="E18" s="7">
        <v>0</v>
      </c>
      <c r="F18" s="30" t="s">
        <v>22</v>
      </c>
      <c r="G18" s="54"/>
      <c r="H18" s="54"/>
      <c r="I18" s="53">
        <f t="shared" ref="I18:I23" si="0">AVERAGE(G4,I4,K4)</f>
        <v>0.78476666666666661</v>
      </c>
      <c r="J18" s="53"/>
      <c r="K18" s="35"/>
    </row>
    <row r="19" spans="1:11" x14ac:dyDescent="0.3">
      <c r="B19" s="12"/>
      <c r="E19" s="7"/>
      <c r="F19" s="30" t="s">
        <v>23</v>
      </c>
      <c r="G19" s="54"/>
      <c r="H19" s="54"/>
      <c r="I19" s="53">
        <f t="shared" si="0"/>
        <v>0.92446666666666666</v>
      </c>
      <c r="J19" s="53"/>
      <c r="K19" s="35"/>
    </row>
    <row r="20" spans="1:11" x14ac:dyDescent="0.3">
      <c r="B20" s="1" t="s">
        <v>33</v>
      </c>
      <c r="E20" s="18"/>
      <c r="F20" s="30" t="s">
        <v>24</v>
      </c>
      <c r="G20" s="54"/>
      <c r="H20" s="54"/>
      <c r="I20" s="53">
        <f t="shared" si="0"/>
        <v>0.69289999999999996</v>
      </c>
      <c r="J20" s="53"/>
      <c r="K20" s="35"/>
    </row>
    <row r="21" spans="1:11" x14ac:dyDescent="0.3">
      <c r="B21" s="1" t="s">
        <v>91</v>
      </c>
      <c r="E21" s="18"/>
      <c r="F21" s="30" t="s">
        <v>66</v>
      </c>
      <c r="G21" s="54"/>
      <c r="H21" s="54"/>
      <c r="I21" s="53">
        <f t="shared" si="0"/>
        <v>0.95033333333333336</v>
      </c>
      <c r="J21" s="53"/>
      <c r="K21" s="35"/>
    </row>
    <row r="22" spans="1:11" x14ac:dyDescent="0.3">
      <c r="B22" s="1" t="s">
        <v>92</v>
      </c>
      <c r="E22" s="18"/>
      <c r="F22" s="30" t="s">
        <v>67</v>
      </c>
      <c r="G22" s="54"/>
      <c r="H22" s="54"/>
      <c r="I22" s="53">
        <f t="shared" si="0"/>
        <v>0.68299999999999994</v>
      </c>
      <c r="J22" s="53"/>
      <c r="K22" s="35"/>
    </row>
    <row r="23" spans="1:11" ht="15" thickBot="1" x14ac:dyDescent="0.35">
      <c r="A23" s="3"/>
      <c r="B23" s="25"/>
      <c r="C23" s="3"/>
      <c r="D23" s="3"/>
      <c r="E23" s="26"/>
      <c r="F23" s="32" t="s">
        <v>111</v>
      </c>
      <c r="G23" s="33"/>
      <c r="H23" s="33"/>
      <c r="I23" s="60">
        <f t="shared" si="0"/>
        <v>19.333333333333332</v>
      </c>
      <c r="J23" s="60"/>
      <c r="K23" s="61"/>
    </row>
    <row r="24" spans="1:11" x14ac:dyDescent="0.3">
      <c r="A24" s="64">
        <v>2</v>
      </c>
      <c r="B24" s="21" t="s">
        <v>49</v>
      </c>
      <c r="C24" s="8" t="s">
        <v>12</v>
      </c>
      <c r="D24" s="8" t="s">
        <v>13</v>
      </c>
      <c r="E24" s="5" t="s">
        <v>14</v>
      </c>
      <c r="F24" t="s">
        <v>21</v>
      </c>
      <c r="G24" s="20">
        <v>0.68120000000000003</v>
      </c>
      <c r="H24" t="s">
        <v>21</v>
      </c>
      <c r="I24" s="20">
        <v>0.65129999999999999</v>
      </c>
      <c r="J24" t="s">
        <v>21</v>
      </c>
      <c r="K24" s="20">
        <v>0.56579999999999997</v>
      </c>
    </row>
    <row r="25" spans="1:11" x14ac:dyDescent="0.3">
      <c r="B25" s="21" t="s">
        <v>53</v>
      </c>
      <c r="C25" t="s">
        <v>9</v>
      </c>
      <c r="D25" t="s">
        <v>16</v>
      </c>
      <c r="E25" s="7">
        <v>896</v>
      </c>
      <c r="F25" t="s">
        <v>22</v>
      </c>
      <c r="G25" s="20">
        <v>0.7631</v>
      </c>
      <c r="H25" t="s">
        <v>22</v>
      </c>
      <c r="I25" s="20">
        <v>0.77310000000000001</v>
      </c>
      <c r="J25" t="s">
        <v>22</v>
      </c>
      <c r="K25" s="20">
        <v>0.80189999999999995</v>
      </c>
    </row>
    <row r="26" spans="1:11" x14ac:dyDescent="0.3">
      <c r="B26" s="1"/>
      <c r="C26" t="s">
        <v>15</v>
      </c>
      <c r="D26" t="s">
        <v>17</v>
      </c>
      <c r="E26" s="7">
        <v>0</v>
      </c>
      <c r="F26" t="s">
        <v>23</v>
      </c>
      <c r="G26" s="20">
        <v>0.87519999999999998</v>
      </c>
      <c r="H26" t="s">
        <v>23</v>
      </c>
      <c r="I26" s="20">
        <v>0.88970000000000005</v>
      </c>
      <c r="J26" t="s">
        <v>23</v>
      </c>
      <c r="K26" s="20">
        <v>0.89410000000000001</v>
      </c>
    </row>
    <row r="27" spans="1:11" x14ac:dyDescent="0.3">
      <c r="B27" s="1" t="s">
        <v>82</v>
      </c>
      <c r="C27" t="s">
        <v>9</v>
      </c>
      <c r="D27" t="s">
        <v>17</v>
      </c>
      <c r="E27" s="7">
        <v>9248</v>
      </c>
      <c r="F27" t="s">
        <v>24</v>
      </c>
      <c r="G27" s="20">
        <v>0.69910000000000005</v>
      </c>
      <c r="H27" t="s">
        <v>24</v>
      </c>
      <c r="I27" s="20">
        <v>0.69869999999999999</v>
      </c>
      <c r="J27" t="s">
        <v>24</v>
      </c>
      <c r="K27" s="20">
        <v>0.70899999999999996</v>
      </c>
    </row>
    <row r="28" spans="1:11" x14ac:dyDescent="0.3">
      <c r="B28" s="1" t="s">
        <v>83</v>
      </c>
      <c r="C28" t="s">
        <v>15</v>
      </c>
      <c r="D28" t="s">
        <v>93</v>
      </c>
      <c r="E28" s="7">
        <v>0</v>
      </c>
      <c r="F28" t="s">
        <v>66</v>
      </c>
      <c r="G28" s="20">
        <v>0.90659999999999996</v>
      </c>
      <c r="H28" t="s">
        <v>66</v>
      </c>
      <c r="I28" s="20">
        <v>0.90149999999999997</v>
      </c>
      <c r="J28" t="s">
        <v>66</v>
      </c>
      <c r="K28" s="20">
        <v>0.92559999999999998</v>
      </c>
    </row>
    <row r="29" spans="1:11" x14ac:dyDescent="0.3">
      <c r="B29" s="1" t="s">
        <v>84</v>
      </c>
      <c r="C29" t="s">
        <v>9</v>
      </c>
      <c r="D29" t="s">
        <v>94</v>
      </c>
      <c r="E29" s="7">
        <v>18496</v>
      </c>
      <c r="F29" t="s">
        <v>67</v>
      </c>
      <c r="G29" s="20">
        <v>0.69569999999999999</v>
      </c>
      <c r="H29" t="s">
        <v>67</v>
      </c>
      <c r="I29" s="20">
        <v>0.70069999999999999</v>
      </c>
      <c r="J29" t="s">
        <v>67</v>
      </c>
      <c r="K29" s="20">
        <v>0.69299999999999995</v>
      </c>
    </row>
    <row r="30" spans="1:11" x14ac:dyDescent="0.3">
      <c r="B30" s="1" t="s">
        <v>85</v>
      </c>
      <c r="C30" t="s">
        <v>15</v>
      </c>
      <c r="D30" t="s">
        <v>95</v>
      </c>
      <c r="E30" s="7">
        <v>0</v>
      </c>
      <c r="F30" s="62" t="s">
        <v>111</v>
      </c>
      <c r="G30" s="7">
        <v>15</v>
      </c>
      <c r="H30" s="62" t="s">
        <v>111</v>
      </c>
      <c r="I30" s="7">
        <v>17</v>
      </c>
      <c r="J30" s="62" t="s">
        <v>111</v>
      </c>
      <c r="K30" s="7">
        <v>19</v>
      </c>
    </row>
    <row r="31" spans="1:11" x14ac:dyDescent="0.3">
      <c r="B31" s="1" t="s">
        <v>84</v>
      </c>
      <c r="C31" t="s">
        <v>9</v>
      </c>
      <c r="D31" t="s">
        <v>95</v>
      </c>
      <c r="E31" s="7">
        <v>73856</v>
      </c>
      <c r="G31" s="7"/>
      <c r="I31" s="7"/>
      <c r="K31" s="7"/>
    </row>
    <row r="32" spans="1:11" x14ac:dyDescent="0.3">
      <c r="B32" s="1" t="s">
        <v>86</v>
      </c>
      <c r="C32" t="s">
        <v>15</v>
      </c>
      <c r="D32" t="s">
        <v>96</v>
      </c>
      <c r="E32" s="7">
        <v>0</v>
      </c>
      <c r="G32" s="7"/>
      <c r="I32" s="7"/>
      <c r="K32" s="7"/>
    </row>
    <row r="33" spans="1:11" x14ac:dyDescent="0.3">
      <c r="B33" s="1" t="s">
        <v>84</v>
      </c>
      <c r="C33" t="s">
        <v>10</v>
      </c>
      <c r="D33" t="s">
        <v>97</v>
      </c>
      <c r="E33" s="7">
        <v>0</v>
      </c>
      <c r="G33" s="7"/>
      <c r="I33" s="7"/>
      <c r="K33" s="7"/>
    </row>
    <row r="34" spans="1:11" x14ac:dyDescent="0.3">
      <c r="B34" s="1" t="s">
        <v>98</v>
      </c>
      <c r="C34" t="s">
        <v>11</v>
      </c>
      <c r="D34" t="s">
        <v>19</v>
      </c>
      <c r="E34" s="7">
        <v>65664</v>
      </c>
      <c r="G34" s="7"/>
      <c r="I34" s="7"/>
      <c r="K34" s="7"/>
    </row>
    <row r="35" spans="1:11" x14ac:dyDescent="0.3">
      <c r="B35" s="1" t="s">
        <v>84</v>
      </c>
      <c r="C35" t="s">
        <v>11</v>
      </c>
      <c r="D35" t="s">
        <v>20</v>
      </c>
      <c r="E35" s="7">
        <v>1290</v>
      </c>
      <c r="G35" s="7"/>
      <c r="I35" s="7"/>
      <c r="K35" s="7"/>
    </row>
    <row r="36" spans="1:11" x14ac:dyDescent="0.3">
      <c r="B36" s="1" t="s">
        <v>87</v>
      </c>
      <c r="E36" s="7"/>
      <c r="G36" s="7"/>
      <c r="I36" s="7"/>
      <c r="K36" s="7"/>
    </row>
    <row r="37" spans="1:11" x14ac:dyDescent="0.3">
      <c r="B37" s="1" t="s">
        <v>88</v>
      </c>
      <c r="C37" t="s">
        <v>36</v>
      </c>
      <c r="E37" s="18">
        <v>169450</v>
      </c>
      <c r="F37" s="38" t="s">
        <v>44</v>
      </c>
      <c r="G37" s="39"/>
      <c r="H37" s="39"/>
      <c r="I37" s="39"/>
      <c r="J37" s="39"/>
      <c r="K37" s="40"/>
    </row>
    <row r="38" spans="1:11" x14ac:dyDescent="0.3">
      <c r="B38" s="1" t="s">
        <v>89</v>
      </c>
      <c r="C38" t="s">
        <v>37</v>
      </c>
      <c r="E38" s="18">
        <v>169450</v>
      </c>
      <c r="F38" s="30" t="s">
        <v>21</v>
      </c>
      <c r="G38" s="54"/>
      <c r="H38" s="54"/>
      <c r="I38" s="53">
        <f>AVERAGE(G24,I24,K24)</f>
        <v>0.63276666666666659</v>
      </c>
      <c r="J38" s="53"/>
      <c r="K38" s="35"/>
    </row>
    <row r="39" spans="1:11" x14ac:dyDescent="0.3">
      <c r="B39" s="2" t="s">
        <v>90</v>
      </c>
      <c r="C39" t="s">
        <v>38</v>
      </c>
      <c r="E39" s="7">
        <v>0</v>
      </c>
      <c r="F39" s="30" t="s">
        <v>22</v>
      </c>
      <c r="G39" s="54"/>
      <c r="H39" s="54"/>
      <c r="I39" s="53">
        <f t="shared" ref="I39:I44" si="1">AVERAGE(G25,I25,K25)</f>
        <v>0.77936666666666665</v>
      </c>
      <c r="J39" s="53"/>
      <c r="K39" s="35"/>
    </row>
    <row r="40" spans="1:11" x14ac:dyDescent="0.3">
      <c r="B40" s="12"/>
      <c r="E40" s="7"/>
      <c r="F40" s="30" t="s">
        <v>23</v>
      </c>
      <c r="G40" s="54"/>
      <c r="H40" s="54"/>
      <c r="I40" s="53">
        <f t="shared" si="1"/>
        <v>0.88633333333333331</v>
      </c>
      <c r="J40" s="53"/>
      <c r="K40" s="35"/>
    </row>
    <row r="41" spans="1:11" x14ac:dyDescent="0.3">
      <c r="B41" s="1" t="s">
        <v>33</v>
      </c>
      <c r="E41" s="18"/>
      <c r="F41" s="30" t="s">
        <v>24</v>
      </c>
      <c r="G41" s="54"/>
      <c r="H41" s="54"/>
      <c r="I41" s="53">
        <f t="shared" si="1"/>
        <v>0.70226666666666671</v>
      </c>
      <c r="J41" s="53"/>
      <c r="K41" s="35"/>
    </row>
    <row r="42" spans="1:11" x14ac:dyDescent="0.3">
      <c r="B42" s="1" t="s">
        <v>91</v>
      </c>
      <c r="E42" s="18"/>
      <c r="F42" s="30" t="s">
        <v>66</v>
      </c>
      <c r="G42" s="54"/>
      <c r="H42" s="54"/>
      <c r="I42" s="53">
        <f t="shared" si="1"/>
        <v>0.91123333333333323</v>
      </c>
      <c r="J42" s="53"/>
      <c r="K42" s="35"/>
    </row>
    <row r="43" spans="1:11" x14ac:dyDescent="0.3">
      <c r="B43" s="1" t="s">
        <v>92</v>
      </c>
      <c r="E43" s="18"/>
      <c r="F43" s="30" t="s">
        <v>67</v>
      </c>
      <c r="G43" s="54"/>
      <c r="H43" s="54"/>
      <c r="I43" s="53">
        <f t="shared" si="1"/>
        <v>0.69646666666666668</v>
      </c>
      <c r="J43" s="53"/>
      <c r="K43" s="35"/>
    </row>
    <row r="44" spans="1:11" ht="15" thickBot="1" x14ac:dyDescent="0.35">
      <c r="A44" s="3"/>
      <c r="B44" s="25"/>
      <c r="C44" s="3"/>
      <c r="D44" s="3"/>
      <c r="E44" s="26"/>
      <c r="F44" s="32" t="s">
        <v>111</v>
      </c>
      <c r="G44" s="33"/>
      <c r="H44" s="33"/>
      <c r="I44" s="60">
        <f t="shared" si="1"/>
        <v>17</v>
      </c>
      <c r="J44" s="60"/>
      <c r="K44" s="61"/>
    </row>
    <row r="45" spans="1:11" x14ac:dyDescent="0.3">
      <c r="A45" s="27">
        <v>3</v>
      </c>
      <c r="B45" s="21" t="s">
        <v>49</v>
      </c>
      <c r="C45" s="8" t="s">
        <v>12</v>
      </c>
      <c r="D45" s="8" t="s">
        <v>13</v>
      </c>
      <c r="E45" s="5" t="s">
        <v>14</v>
      </c>
      <c r="F45" t="s">
        <v>21</v>
      </c>
      <c r="G45" s="20">
        <v>0.76639999999999997</v>
      </c>
      <c r="H45" t="s">
        <v>21</v>
      </c>
      <c r="I45" s="20">
        <v>0.70330000000000004</v>
      </c>
      <c r="J45" t="s">
        <v>21</v>
      </c>
      <c r="K45" s="20">
        <v>0.61770000000000003</v>
      </c>
    </row>
    <row r="46" spans="1:11" x14ac:dyDescent="0.3">
      <c r="B46" s="21" t="s">
        <v>53</v>
      </c>
      <c r="C46" t="s">
        <v>9</v>
      </c>
      <c r="D46" t="s">
        <v>16</v>
      </c>
      <c r="E46" s="7">
        <v>896</v>
      </c>
      <c r="F46" t="s">
        <v>22</v>
      </c>
      <c r="G46" s="20">
        <v>0.72789999999999999</v>
      </c>
      <c r="H46" t="s">
        <v>22</v>
      </c>
      <c r="I46" s="20">
        <v>0.75319999999999998</v>
      </c>
      <c r="J46" t="s">
        <v>22</v>
      </c>
      <c r="K46" s="20">
        <v>0.78359999999999996</v>
      </c>
    </row>
    <row r="47" spans="1:11" x14ac:dyDescent="0.3">
      <c r="B47" s="1"/>
      <c r="C47" t="s">
        <v>15</v>
      </c>
      <c r="D47" t="s">
        <v>17</v>
      </c>
      <c r="E47" s="7">
        <v>0</v>
      </c>
      <c r="F47" t="s">
        <v>23</v>
      </c>
      <c r="G47" s="20">
        <v>0.90049999999999997</v>
      </c>
      <c r="H47" t="s">
        <v>23</v>
      </c>
      <c r="I47" s="20">
        <v>0.86229999999999996</v>
      </c>
      <c r="J47" t="s">
        <v>23</v>
      </c>
      <c r="K47" s="20">
        <v>0.87329999999999997</v>
      </c>
    </row>
    <row r="48" spans="1:11" x14ac:dyDescent="0.3">
      <c r="B48" s="1" t="s">
        <v>130</v>
      </c>
      <c r="C48" t="s">
        <v>9</v>
      </c>
      <c r="D48" t="s">
        <v>17</v>
      </c>
      <c r="E48" s="7">
        <v>9248</v>
      </c>
      <c r="F48" t="s">
        <v>24</v>
      </c>
      <c r="G48" s="20">
        <v>0.67969999999999997</v>
      </c>
      <c r="H48" t="s">
        <v>24</v>
      </c>
      <c r="I48" s="20">
        <v>0.70489999999999997</v>
      </c>
      <c r="J48" t="s">
        <v>24</v>
      </c>
      <c r="K48" s="20">
        <v>0.70569999999999999</v>
      </c>
    </row>
    <row r="49" spans="2:11" x14ac:dyDescent="0.3">
      <c r="B49" s="1" t="s">
        <v>131</v>
      </c>
      <c r="C49" t="s">
        <v>15</v>
      </c>
      <c r="D49" t="s">
        <v>93</v>
      </c>
      <c r="E49" s="7">
        <v>0</v>
      </c>
      <c r="F49" t="s">
        <v>66</v>
      </c>
      <c r="G49" s="7">
        <v>0.91990000000000005</v>
      </c>
      <c r="H49" t="s">
        <v>66</v>
      </c>
      <c r="I49" s="7">
        <v>0.88890000000000002</v>
      </c>
      <c r="J49" t="s">
        <v>66</v>
      </c>
      <c r="K49" s="7">
        <v>0.88239999999999996</v>
      </c>
    </row>
    <row r="50" spans="2:11" x14ac:dyDescent="0.3">
      <c r="B50" s="12"/>
      <c r="C50" t="s">
        <v>9</v>
      </c>
      <c r="D50" t="s">
        <v>94</v>
      </c>
      <c r="E50" s="7">
        <v>18496</v>
      </c>
      <c r="F50" t="s">
        <v>67</v>
      </c>
      <c r="G50" s="7">
        <v>0.67130000000000001</v>
      </c>
      <c r="H50" t="s">
        <v>67</v>
      </c>
      <c r="I50" s="7">
        <v>0.69130000000000003</v>
      </c>
      <c r="J50" t="s">
        <v>67</v>
      </c>
      <c r="K50" s="20">
        <v>0.69869999999999999</v>
      </c>
    </row>
    <row r="51" spans="2:11" x14ac:dyDescent="0.3">
      <c r="B51" s="12"/>
      <c r="C51" t="s">
        <v>15</v>
      </c>
      <c r="D51" t="s">
        <v>95</v>
      </c>
      <c r="E51" s="7">
        <v>0</v>
      </c>
      <c r="F51" s="62" t="s">
        <v>111</v>
      </c>
      <c r="G51" s="7">
        <v>13</v>
      </c>
      <c r="H51" s="62" t="s">
        <v>111</v>
      </c>
      <c r="I51" s="7">
        <v>14</v>
      </c>
      <c r="J51" s="62" t="s">
        <v>111</v>
      </c>
      <c r="K51" s="7">
        <v>16</v>
      </c>
    </row>
    <row r="52" spans="2:11" x14ac:dyDescent="0.3">
      <c r="B52" s="1" t="s">
        <v>82</v>
      </c>
      <c r="C52" t="s">
        <v>9</v>
      </c>
      <c r="D52" t="s">
        <v>95</v>
      </c>
      <c r="E52" s="7">
        <v>73856</v>
      </c>
      <c r="G52" s="7"/>
      <c r="I52" s="7"/>
      <c r="K52" s="7"/>
    </row>
    <row r="53" spans="2:11" x14ac:dyDescent="0.3">
      <c r="B53" s="1" t="s">
        <v>83</v>
      </c>
      <c r="C53" t="s">
        <v>15</v>
      </c>
      <c r="D53" t="s">
        <v>96</v>
      </c>
      <c r="E53" s="7">
        <v>0</v>
      </c>
      <c r="G53" s="7"/>
      <c r="I53" s="7"/>
      <c r="K53" s="7"/>
    </row>
    <row r="54" spans="2:11" x14ac:dyDescent="0.3">
      <c r="B54" s="1" t="s">
        <v>84</v>
      </c>
      <c r="C54" t="s">
        <v>10</v>
      </c>
      <c r="D54" t="s">
        <v>135</v>
      </c>
      <c r="E54" s="7">
        <v>0</v>
      </c>
      <c r="G54" s="7"/>
      <c r="I54" s="7"/>
      <c r="K54" s="7"/>
    </row>
    <row r="55" spans="2:11" x14ac:dyDescent="0.3">
      <c r="B55" s="1" t="s">
        <v>85</v>
      </c>
      <c r="C55" t="s">
        <v>11</v>
      </c>
      <c r="D55" t="s">
        <v>19</v>
      </c>
      <c r="E55" s="7">
        <v>65664</v>
      </c>
      <c r="G55" s="7"/>
      <c r="I55" s="7"/>
      <c r="K55" s="7"/>
    </row>
    <row r="56" spans="2:11" x14ac:dyDescent="0.3">
      <c r="B56" s="1" t="s">
        <v>84</v>
      </c>
      <c r="C56" t="s">
        <v>11</v>
      </c>
      <c r="D56" t="s">
        <v>123</v>
      </c>
      <c r="E56" s="7">
        <v>15480</v>
      </c>
      <c r="G56" s="7"/>
      <c r="I56" s="7"/>
      <c r="K56" s="7"/>
    </row>
    <row r="57" spans="2:11" x14ac:dyDescent="0.3">
      <c r="B57" s="1" t="s">
        <v>86</v>
      </c>
      <c r="C57" t="s">
        <v>11</v>
      </c>
      <c r="D57" t="s">
        <v>129</v>
      </c>
      <c r="E57" s="7">
        <v>10164</v>
      </c>
      <c r="G57" s="7"/>
      <c r="I57" s="7"/>
      <c r="K57" s="7"/>
    </row>
    <row r="58" spans="2:11" x14ac:dyDescent="0.3">
      <c r="B58" s="1" t="s">
        <v>84</v>
      </c>
      <c r="C58" t="s">
        <v>11</v>
      </c>
      <c r="D58" t="s">
        <v>20</v>
      </c>
      <c r="E58" s="7">
        <v>1290</v>
      </c>
      <c r="G58" s="7"/>
      <c r="I58" s="7"/>
      <c r="K58" s="7"/>
    </row>
    <row r="59" spans="2:11" x14ac:dyDescent="0.3">
      <c r="B59" s="1" t="s">
        <v>98</v>
      </c>
      <c r="E59" s="18"/>
      <c r="G59" s="7"/>
      <c r="I59" s="7"/>
      <c r="K59" s="7"/>
    </row>
    <row r="60" spans="2:11" x14ac:dyDescent="0.3">
      <c r="B60" s="1" t="s">
        <v>84</v>
      </c>
      <c r="C60" t="s">
        <v>36</v>
      </c>
      <c r="E60" s="52">
        <v>194654</v>
      </c>
      <c r="F60" s="6"/>
      <c r="G60" s="7"/>
      <c r="I60" s="7"/>
      <c r="K60" s="7"/>
    </row>
    <row r="61" spans="2:11" x14ac:dyDescent="0.3">
      <c r="B61" s="1" t="s">
        <v>87</v>
      </c>
      <c r="C61" t="s">
        <v>37</v>
      </c>
      <c r="E61" s="52">
        <v>194654</v>
      </c>
      <c r="F61" s="6"/>
      <c r="G61" s="7"/>
      <c r="H61" s="6"/>
      <c r="I61" s="7"/>
      <c r="J61" s="6"/>
      <c r="K61" s="7"/>
    </row>
    <row r="62" spans="2:11" x14ac:dyDescent="0.3">
      <c r="B62" s="1" t="s">
        <v>88</v>
      </c>
      <c r="C62" t="s">
        <v>38</v>
      </c>
      <c r="E62" s="55">
        <v>0</v>
      </c>
      <c r="F62" s="6"/>
      <c r="G62" s="7"/>
      <c r="H62" s="6"/>
      <c r="I62" s="7"/>
      <c r="J62" s="6"/>
      <c r="K62" s="7"/>
    </row>
    <row r="63" spans="2:11" x14ac:dyDescent="0.3">
      <c r="B63" s="1" t="s">
        <v>132</v>
      </c>
      <c r="E63" s="55"/>
      <c r="F63" s="6"/>
      <c r="G63" s="7"/>
      <c r="H63" s="6"/>
      <c r="I63" s="7"/>
      <c r="J63" s="6"/>
      <c r="K63" s="7"/>
    </row>
    <row r="64" spans="2:11" x14ac:dyDescent="0.3">
      <c r="B64" s="1" t="s">
        <v>133</v>
      </c>
      <c r="E64" s="55"/>
      <c r="F64" s="6"/>
      <c r="G64" s="7"/>
      <c r="H64" s="6"/>
      <c r="I64" s="7"/>
      <c r="J64" s="6"/>
      <c r="K64" s="7"/>
    </row>
    <row r="65" spans="1:11" x14ac:dyDescent="0.3">
      <c r="A65" s="55"/>
      <c r="B65" s="1" t="s">
        <v>89</v>
      </c>
      <c r="E65" s="55"/>
      <c r="F65" s="6"/>
      <c r="G65" s="7"/>
      <c r="H65" s="6"/>
      <c r="I65" s="7"/>
      <c r="J65" s="6"/>
      <c r="K65" s="7"/>
    </row>
    <row r="66" spans="1:11" x14ac:dyDescent="0.3">
      <c r="B66" s="2" t="s">
        <v>90</v>
      </c>
      <c r="E66" s="55"/>
      <c r="F66" s="6"/>
      <c r="G66" s="7"/>
      <c r="H66" s="6"/>
      <c r="I66" s="7"/>
      <c r="J66" s="6"/>
      <c r="K66" s="7"/>
    </row>
    <row r="67" spans="1:11" x14ac:dyDescent="0.3">
      <c r="B67" s="12"/>
      <c r="E67" s="55"/>
      <c r="F67" s="6"/>
      <c r="G67" s="7"/>
      <c r="H67" s="6"/>
      <c r="I67" s="7"/>
      <c r="J67" s="6"/>
      <c r="K67" s="7"/>
    </row>
    <row r="68" spans="1:11" x14ac:dyDescent="0.3">
      <c r="B68" s="1" t="s">
        <v>33</v>
      </c>
      <c r="E68" s="55"/>
      <c r="F68" s="6"/>
      <c r="G68" s="7"/>
      <c r="H68" s="6"/>
      <c r="I68" s="7"/>
      <c r="J68" s="6"/>
      <c r="K68" s="7"/>
    </row>
    <row r="69" spans="1:11" x14ac:dyDescent="0.3">
      <c r="B69" s="1" t="s">
        <v>91</v>
      </c>
      <c r="E69" s="55"/>
      <c r="F69" s="6"/>
      <c r="G69" s="7"/>
      <c r="H69" s="6"/>
      <c r="I69" s="7"/>
      <c r="J69" s="6"/>
      <c r="K69" s="7"/>
    </row>
    <row r="70" spans="1:11" x14ac:dyDescent="0.3">
      <c r="B70" s="1" t="s">
        <v>116</v>
      </c>
      <c r="E70" s="24"/>
      <c r="F70" s="28"/>
      <c r="G70" s="29"/>
      <c r="H70" s="28"/>
      <c r="I70" s="29"/>
      <c r="J70" s="28"/>
      <c r="K70" s="29"/>
    </row>
    <row r="71" spans="1:11" x14ac:dyDescent="0.3">
      <c r="B71" s="1" t="s">
        <v>117</v>
      </c>
      <c r="E71" s="24"/>
      <c r="F71" s="38" t="s">
        <v>44</v>
      </c>
      <c r="G71" s="39"/>
      <c r="H71" s="39"/>
      <c r="I71" s="39"/>
      <c r="J71" s="39"/>
      <c r="K71" s="40"/>
    </row>
    <row r="72" spans="1:11" x14ac:dyDescent="0.3">
      <c r="B72" s="1" t="s">
        <v>118</v>
      </c>
      <c r="E72" s="24"/>
      <c r="F72" s="30" t="s">
        <v>21</v>
      </c>
      <c r="G72" s="54"/>
      <c r="H72" s="54"/>
      <c r="I72" s="53">
        <f>AVERAGE(G45,I45,K45)</f>
        <v>0.69580000000000009</v>
      </c>
      <c r="J72" s="53"/>
      <c r="K72" s="35"/>
    </row>
    <row r="73" spans="1:11" x14ac:dyDescent="0.3">
      <c r="B73" s="1" t="s">
        <v>119</v>
      </c>
      <c r="E73" s="24"/>
      <c r="F73" s="30" t="s">
        <v>22</v>
      </c>
      <c r="G73" s="54"/>
      <c r="H73" s="54"/>
      <c r="I73" s="53">
        <f t="shared" ref="I73:I76" si="2">AVERAGE(G46,I46,K46)</f>
        <v>0.75490000000000002</v>
      </c>
      <c r="J73" s="53"/>
      <c r="K73" s="35"/>
    </row>
    <row r="74" spans="1:11" x14ac:dyDescent="0.3">
      <c r="B74" s="1" t="s">
        <v>120</v>
      </c>
      <c r="E74" s="24"/>
      <c r="F74" s="30" t="s">
        <v>23</v>
      </c>
      <c r="G74" s="54"/>
      <c r="H74" s="54"/>
      <c r="I74" s="53">
        <f>AVERAGE(G47,I47,K47)</f>
        <v>0.87869999999999993</v>
      </c>
      <c r="J74" s="53"/>
      <c r="K74" s="35"/>
    </row>
    <row r="75" spans="1:11" x14ac:dyDescent="0.3">
      <c r="B75" s="1" t="s">
        <v>121</v>
      </c>
      <c r="E75" s="24"/>
      <c r="F75" s="30" t="s">
        <v>24</v>
      </c>
      <c r="G75" s="54"/>
      <c r="H75" s="54"/>
      <c r="I75" s="53">
        <f>AVERAGE(G48,I48,K48)</f>
        <v>0.69676666666666665</v>
      </c>
      <c r="J75" s="53"/>
      <c r="K75" s="35"/>
    </row>
    <row r="76" spans="1:11" x14ac:dyDescent="0.3">
      <c r="B76" s="12"/>
      <c r="E76" s="52"/>
      <c r="F76" s="30" t="s">
        <v>66</v>
      </c>
      <c r="G76" s="54"/>
      <c r="H76" s="54"/>
      <c r="I76" s="53">
        <f t="shared" si="2"/>
        <v>0.89706666666666679</v>
      </c>
      <c r="J76" s="53"/>
      <c r="K76" s="35"/>
    </row>
    <row r="77" spans="1:11" x14ac:dyDescent="0.3">
      <c r="B77" s="1" t="s">
        <v>134</v>
      </c>
      <c r="E77" s="52"/>
      <c r="F77" s="30" t="s">
        <v>67</v>
      </c>
      <c r="G77" s="54"/>
      <c r="H77" s="54"/>
      <c r="I77" s="53">
        <f>AVERAGE(G50,I50,K50)</f>
        <v>0.68710000000000004</v>
      </c>
      <c r="J77" s="53"/>
      <c r="K77" s="35"/>
    </row>
    <row r="78" spans="1:11" ht="15" thickBot="1" x14ac:dyDescent="0.35">
      <c r="A78" s="3"/>
      <c r="B78" s="25"/>
      <c r="C78" s="3"/>
      <c r="D78" s="3"/>
      <c r="E78" s="3"/>
      <c r="F78" s="32" t="s">
        <v>111</v>
      </c>
      <c r="G78" s="33"/>
      <c r="H78" s="33"/>
      <c r="I78" s="60">
        <f>ROUNDDOWN((AVERAGE(G51,I51,K51)),0)</f>
        <v>14</v>
      </c>
      <c r="J78" s="60"/>
      <c r="K78" s="61"/>
    </row>
  </sheetData>
  <mergeCells count="52">
    <mergeCell ref="F77:H77"/>
    <mergeCell ref="I77:K77"/>
    <mergeCell ref="F78:H78"/>
    <mergeCell ref="I78:K78"/>
    <mergeCell ref="F16:K16"/>
    <mergeCell ref="F17:H17"/>
    <mergeCell ref="I17:K17"/>
    <mergeCell ref="F37:K37"/>
    <mergeCell ref="F38:H38"/>
    <mergeCell ref="I38:K38"/>
    <mergeCell ref="F74:H74"/>
    <mergeCell ref="I74:K74"/>
    <mergeCell ref="F75:H75"/>
    <mergeCell ref="I75:K75"/>
    <mergeCell ref="F76:H76"/>
    <mergeCell ref="I76:K76"/>
    <mergeCell ref="F71:K71"/>
    <mergeCell ref="F72:H72"/>
    <mergeCell ref="I72:K72"/>
    <mergeCell ref="F73:H73"/>
    <mergeCell ref="I73:K73"/>
    <mergeCell ref="F42:H42"/>
    <mergeCell ref="I42:K42"/>
    <mergeCell ref="F43:H43"/>
    <mergeCell ref="I43:K43"/>
    <mergeCell ref="F44:H44"/>
    <mergeCell ref="I44:K44"/>
    <mergeCell ref="F18:H18"/>
    <mergeCell ref="F22:H22"/>
    <mergeCell ref="F23:H23"/>
    <mergeCell ref="I18:K18"/>
    <mergeCell ref="I22:K22"/>
    <mergeCell ref="I23:K23"/>
    <mergeCell ref="F39:H39"/>
    <mergeCell ref="I39:K39"/>
    <mergeCell ref="F40:H40"/>
    <mergeCell ref="I40:K40"/>
    <mergeCell ref="F41:H41"/>
    <mergeCell ref="I41:K41"/>
    <mergeCell ref="F19:H19"/>
    <mergeCell ref="I19:K19"/>
    <mergeCell ref="F20:H20"/>
    <mergeCell ref="I20:K20"/>
    <mergeCell ref="F21:H21"/>
    <mergeCell ref="I21:K21"/>
    <mergeCell ref="A1:A2"/>
    <mergeCell ref="B1:B2"/>
    <mergeCell ref="C1:E2"/>
    <mergeCell ref="F1:K1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1conv1fc</vt:lpstr>
      <vt:lpstr>1conv123fc</vt:lpstr>
      <vt:lpstr>2conv13fc</vt:lpstr>
      <vt:lpstr>3conv13fc</vt:lpstr>
      <vt:lpstr>4conv13fc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Ying Xin Tan</cp:lastModifiedBy>
  <dcterms:created xsi:type="dcterms:W3CDTF">2022-09-26T19:41:22Z</dcterms:created>
  <dcterms:modified xsi:type="dcterms:W3CDTF">2022-10-02T19:31:42Z</dcterms:modified>
</cp:coreProperties>
</file>