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500" windowHeight="12380" tabRatio="599" activeTab="1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Matkins Pauline</author>
  </authors>
  <commentList>
    <comment ref="K132" authorId="0">
      <text>
        <r>
          <rPr>
            <sz val="9"/>
            <rFont val="Tahoma"/>
            <charset val="134"/>
          </rPr>
          <t xml:space="preserve">No service run
</t>
        </r>
      </text>
    </comment>
    <comment ref="K133" authorId="0">
      <text>
        <r>
          <rPr>
            <sz val="9"/>
            <rFont val="Tahoma"/>
            <charset val="134"/>
          </rPr>
          <t xml:space="preserve">No service run
</t>
        </r>
      </text>
    </comment>
    <comment ref="K134" authorId="0">
      <text>
        <r>
          <rPr>
            <sz val="9"/>
            <rFont val="Tahoma"/>
            <charset val="134"/>
          </rPr>
          <t xml:space="preserve">No service run
</t>
        </r>
      </text>
    </comment>
  </commentList>
</comments>
</file>

<file path=xl/sharedStrings.xml><?xml version="1.0" encoding="utf-8"?>
<sst xmlns="http://schemas.openxmlformats.org/spreadsheetml/2006/main" count="242" uniqueCount="241">
  <si>
    <t>Name</t>
  </si>
  <si>
    <t>TFL Journeys by type</t>
  </si>
  <si>
    <t>ShortName</t>
  </si>
  <si>
    <t>Journey data</t>
  </si>
  <si>
    <t>Theme</t>
  </si>
  <si>
    <t>Transport</t>
  </si>
  <si>
    <t>Sub-theme</t>
  </si>
  <si>
    <t>journeys</t>
  </si>
  <si>
    <t>Title</t>
  </si>
  <si>
    <t>Number of journeys by TFL reporting period, by type of transport</t>
  </si>
  <si>
    <t>Description</t>
  </si>
  <si>
    <t>Data is broken down by bus, underground, DLR, Tram and Overground</t>
  </si>
  <si>
    <t>Subject</t>
  </si>
  <si>
    <t>Subject.keyword</t>
  </si>
  <si>
    <t>journeys, tfl, network, transport, london, buses, tube, travel</t>
  </si>
  <si>
    <t>Publisher</t>
  </si>
  <si>
    <t>GLA</t>
  </si>
  <si>
    <t>Date.available</t>
  </si>
  <si>
    <t>28 Apr 2010 to 27 Apr 24</t>
  </si>
  <si>
    <t>Creator</t>
  </si>
  <si>
    <t>TFL</t>
  </si>
  <si>
    <t>Date.created</t>
  </si>
  <si>
    <t>May 24</t>
  </si>
  <si>
    <t>Coverage.spatial</t>
  </si>
  <si>
    <t>London</t>
  </si>
  <si>
    <t>Coverage.temporal</t>
  </si>
  <si>
    <t>Monthly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</si>
  <si>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</si>
  <si>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</si>
  <si>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</si>
  <si>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</si>
  <si>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</si>
  <si>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</si>
  <si>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</si>
  <si>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</si>
  <si>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Millions</t>
  </si>
  <si>
    <t>Warnings/Notes</t>
  </si>
  <si>
    <t>Period lengths are different in periods 1 and 13, and the data is not adjusted to account for that.</t>
  </si>
  <si>
    <t>DLR journeys are based on automatic passenger counts at stations.</t>
  </si>
  <si>
    <t xml:space="preserve">Overground and Tram journeys are based on automatic  on-carriage passenger counts. </t>
  </si>
  <si>
    <t xml:space="preserve">Reliable Overground journey numbers have only been available since October 2010. </t>
  </si>
  <si>
    <t xml:space="preserve">This data excludes retrospective revisions to bus journeys </t>
  </si>
  <si>
    <t>The journey figures for Period 1 are estimates and are subject to retrospective adjustment</t>
  </si>
  <si>
    <t>London Cable car didn’t run during Period 1</t>
  </si>
  <si>
    <t>Next release</t>
  </si>
  <si>
    <t>Jun 24</t>
  </si>
  <si>
    <t>Period and Financial year</t>
  </si>
  <si>
    <t>Reporting Period</t>
  </si>
  <si>
    <t>Days in period</t>
  </si>
  <si>
    <t>Period beginning</t>
  </si>
  <si>
    <t>Period ending</t>
  </si>
  <si>
    <t>Bus journeys (m)</t>
  </si>
  <si>
    <t>Underground journeys (m)</t>
  </si>
  <si>
    <t>DLR Journeys (m)</t>
  </si>
  <si>
    <t>Tram Journeys (m)</t>
  </si>
  <si>
    <t>Overground Journeys (m)</t>
  </si>
  <si>
    <t>London Cable Car Journeys (m)</t>
  </si>
  <si>
    <t>TfL Rail Journeys (m)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</si>
  <si>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</si>
  <si>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</si>
  <si>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</si>
  <si>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</si>
  <si>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</si>
  <si>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</si>
  <si>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</si>
  <si>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</si>
  <si>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</si>
  <si>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</si>
  <si>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</si>
  <si>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</si>
  <si>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</si>
  <si>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</si>
  <si>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</si>
  <si>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</si>
  <si>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</si>
  <si>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</si>
  <si>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</si>
  <si>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</si>
  <si>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</si>
  <si>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</si>
  <si>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</si>
  <si>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</si>
  <si>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</si>
  <si>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</si>
  <si>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</si>
  <si>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</si>
  <si>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</si>
  <si>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</si>
  <si>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</si>
  <si>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</si>
  <si>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</si>
  <si>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</si>
  <si>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</si>
  <si>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</si>
  <si>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</si>
  <si>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</si>
  <si>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</si>
  <si>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</si>
  <si>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</si>
  <si>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</si>
  <si>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</si>
  <si>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</si>
  <si>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</si>
  <si>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</si>
  <si>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</si>
  <si>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</si>
  <si>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</si>
  <si>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</si>
  <si>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</si>
  <si>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</si>
  <si>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</si>
  <si>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</si>
  <si>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</si>
  <si>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</si>
  <si>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</si>
  <si>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</si>
  <si>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</si>
  <si>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</si>
  <si>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</si>
  <si>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</si>
  <si>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</si>
  <si>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</si>
  <si>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</si>
  <si>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</si>
  <si>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</si>
  <si>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</si>
  <si>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</si>
  <si>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</si>
  <si>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</si>
  <si>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</si>
  <si>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</si>
  <si>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</si>
  <si>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</si>
  <si>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</si>
  <si>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</si>
  <si>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</si>
  <si>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</si>
  <si>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</si>
  <si>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</si>
  <si>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</si>
  <si>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</si>
  <si>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</si>
  <si>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</si>
  <si>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</si>
  <si>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</si>
  <si>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</si>
  <si>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</si>
  <si>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</si>
  <si>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</si>
  <si>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</si>
  <si>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</si>
  <si>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</si>
  <si>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</si>
  <si>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</si>
  <si>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</si>
  <si>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</si>
  <si>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</si>
  <si>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</si>
  <si>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</si>
  <si>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</si>
  <si>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</si>
  <si>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</si>
  <si>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</si>
  <si>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</si>
  <si>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</si>
  <si>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</si>
  <si>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</si>
  <si>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</si>
  <si>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</si>
  <si>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</si>
  <si>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</si>
  <si>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</si>
  <si>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</si>
  <si>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</si>
  <si>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</si>
  <si>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</si>
  <si>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</si>
  <si>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</si>
  <si>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</si>
  <si>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05_19/20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</si>
  <si>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</si>
  <si>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</si>
  <si>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</si>
  <si>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</si>
  <si>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</si>
  <si>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</si>
  <si>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</si>
  <si>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</si>
  <si>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</si>
  <si>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</si>
  <si>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</si>
  <si>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</si>
  <si>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</si>
  <si>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</si>
  <si>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</si>
  <si>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</si>
  <si>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</si>
  <si>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</si>
  <si>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</si>
  <si>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</si>
  <si>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</si>
  <si>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</si>
  <si>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</si>
  <si>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</si>
  <si>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</si>
  <si>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</si>
  <si>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</si>
  <si>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</si>
  <si>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</si>
  <si>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</si>
  <si>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</si>
  <si>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</si>
  <si>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</si>
  <si>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</si>
  <si>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</si>
  <si>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</si>
  <si>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</si>
  <si>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</si>
  <si>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</si>
  <si>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</si>
  <si>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</si>
  <si>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</si>
  <si>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</si>
  <si>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</si>
  <si>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</si>
  <si>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</si>
  <si>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</si>
  <si>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01_23/24</t>
  </si>
  <si>
    <t>02_23/24</t>
  </si>
  <si>
    <t>03_23/24</t>
  </si>
  <si>
    <t>04_23/24</t>
  </si>
  <si>
    <t>05_23/24</t>
  </si>
  <si>
    <t>06_23/24</t>
  </si>
  <si>
    <t>07_23/24</t>
  </si>
  <si>
    <t>08_23/24</t>
  </si>
  <si>
    <t>09_23/24</t>
  </si>
  <si>
    <t>10_23/24</t>
  </si>
  <si>
    <t>11_23/24</t>
  </si>
  <si>
    <t>12_23/24</t>
  </si>
  <si>
    <t>13_23/24</t>
  </si>
  <si>
    <t>01_24/25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</si>
</sst>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  <numFmt numFmtId="177" formatCode="0.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color indexed="10"/>
      <name val="Arial"/>
      <charset val="134"/>
    </font>
    <font>
      <b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2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8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0" fontId="2" fillId="2" borderId="6" xfId="0" applyFont="1" applyFill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2" borderId="8" xfId="0" applyFont="1" applyFill="1" applyBorder="1"/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2" fillId="3" borderId="6" xfId="0" applyFont="1" applyFill="1" applyBorder="1"/>
    <xf numFmtId="15" fontId="0" fillId="0" borderId="11" xfId="0" applyNumberFormat="1" applyBorder="1" applyAlignment="1">
      <alignment horizontal="center" vertical="center"/>
    </xf>
    <xf numFmtId="0" fontId="2" fillId="0" borderId="6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/>
    <xf numFmtId="0" fontId="0" fillId="0" borderId="0" xfId="0" applyFill="1" applyBorder="1"/>
    <xf numFmtId="0" fontId="2" fillId="2" borderId="18" xfId="0" applyFont="1" applyFill="1" applyBorder="1"/>
    <xf numFmtId="177" fontId="5" fillId="0" borderId="4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7" fontId="0" fillId="0" borderId="0" xfId="0" applyNumberFormat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86724619687"/>
          <c:y val="0.0514005540974045"/>
          <c:w val="0.796478002245391"/>
          <c:h val="0.545974707706991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12700" cap="rnd" cmpd="sng" algn="ctr">
                <a:solidFill>
                  <a:schemeClr val="accent2">
                    <a:lumMod val="50000"/>
                  </a:schemeClr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Journeys!$F$61:$F$184</c:f>
              <c:numCache>
                <c:formatCode>#,##0.0</c:formatCode>
                <c:ptCount val="124"/>
                <c:pt idx="0">
                  <c:v>190.154690447377</c:v>
                </c:pt>
                <c:pt idx="1">
                  <c:v>195.639184914477</c:v>
                </c:pt>
                <c:pt idx="2">
                  <c:v>156.80424583121</c:v>
                </c:pt>
                <c:pt idx="3">
                  <c:v>178.226800421178</c:v>
                </c:pt>
                <c:pt idx="4">
                  <c:v>176.299455162584</c:v>
                </c:pt>
                <c:pt idx="5">
                  <c:v>207.50993919344</c:v>
                </c:pt>
                <c:pt idx="6">
                  <c:v>203.398289393128</c:v>
                </c:pt>
                <c:pt idx="7">
                  <c:v>180.451175373696</c:v>
                </c:pt>
                <c:pt idx="8">
                  <c:v>189.892539525346</c:v>
                </c:pt>
                <c:pt idx="9">
                  <c:v>182.509945321776</c:v>
                </c:pt>
                <c:pt idx="10">
                  <c:v>162.292764920454</c:v>
                </c:pt>
                <c:pt idx="11">
                  <c:v>175.002665351038</c:v>
                </c:pt>
                <c:pt idx="12">
                  <c:v>190.75672147698</c:v>
                </c:pt>
                <c:pt idx="13">
                  <c:v>181.199934892459</c:v>
                </c:pt>
                <c:pt idx="14">
                  <c:v>186.615148364667</c:v>
                </c:pt>
                <c:pt idx="15">
                  <c:v>147.103922530253</c:v>
                </c:pt>
                <c:pt idx="16">
                  <c:v>179.502636135863</c:v>
                </c:pt>
                <c:pt idx="17">
                  <c:v>175.980463651054</c:v>
                </c:pt>
                <c:pt idx="18">
                  <c:v>159.43962431382</c:v>
                </c:pt>
                <c:pt idx="19">
                  <c:v>189.2696945696</c:v>
                </c:pt>
                <c:pt idx="20">
                  <c:v>181.877468048234</c:v>
                </c:pt>
                <c:pt idx="21">
                  <c:v>173.644284930855</c:v>
                </c:pt>
                <c:pt idx="22">
                  <c:v>177.69937922221</c:v>
                </c:pt>
                <c:pt idx="23">
                  <c:v>155.321431013946</c:v>
                </c:pt>
                <c:pt idx="24">
                  <c:v>166.320514338579</c:v>
                </c:pt>
                <c:pt idx="25">
                  <c:v>186.918405327006</c:v>
                </c:pt>
                <c:pt idx="26">
                  <c:v>176.602462240755</c:v>
                </c:pt>
                <c:pt idx="27">
                  <c:v>182.652127331795</c:v>
                </c:pt>
                <c:pt idx="28">
                  <c:v>145.754935623882</c:v>
                </c:pt>
                <c:pt idx="29">
                  <c:v>174.43848180995</c:v>
                </c:pt>
                <c:pt idx="30">
                  <c:v>172.943392814074</c:v>
                </c:pt>
                <c:pt idx="31">
                  <c:v>178.366199990959</c:v>
                </c:pt>
                <c:pt idx="32">
                  <c:v>172.588060333231</c:v>
                </c:pt>
                <c:pt idx="33">
                  <c:v>182.263920984426</c:v>
                </c:pt>
                <c:pt idx="34">
                  <c:v>175.77594589206</c:v>
                </c:pt>
                <c:pt idx="35">
                  <c:v>181.477454668846</c:v>
                </c:pt>
                <c:pt idx="36">
                  <c:v>155.101884517712</c:v>
                </c:pt>
                <c:pt idx="37">
                  <c:v>165.988470214555</c:v>
                </c:pt>
                <c:pt idx="38">
                  <c:v>186.908371671768</c:v>
                </c:pt>
                <c:pt idx="39">
                  <c:v>178.097614004114</c:v>
                </c:pt>
                <c:pt idx="40">
                  <c:v>183.770939438019</c:v>
                </c:pt>
                <c:pt idx="41">
                  <c:v>145.061733890116</c:v>
                </c:pt>
                <c:pt idx="42">
                  <c:v>175.220732067227</c:v>
                </c:pt>
                <c:pt idx="43">
                  <c:v>168.653726683345</c:v>
                </c:pt>
                <c:pt idx="44">
                  <c:v>176.498381318536</c:v>
                </c:pt>
                <c:pt idx="45">
                  <c:v>165.865248103513</c:v>
                </c:pt>
                <c:pt idx="46">
                  <c:v>179.612823102442</c:v>
                </c:pt>
                <c:pt idx="47">
                  <c:v>173.88860943301</c:v>
                </c:pt>
                <c:pt idx="48">
                  <c:v>177.755870306838</c:v>
                </c:pt>
                <c:pt idx="49">
                  <c:v>151.501564083247</c:v>
                </c:pt>
                <c:pt idx="50">
                  <c:v>162.128235086385</c:v>
                </c:pt>
                <c:pt idx="51">
                  <c:v>183.725079425953</c:v>
                </c:pt>
                <c:pt idx="52">
                  <c:v>175.165368668707</c:v>
                </c:pt>
                <c:pt idx="53">
                  <c:v>180.521091365596</c:v>
                </c:pt>
                <c:pt idx="54">
                  <c:v>144.857876002392</c:v>
                </c:pt>
                <c:pt idx="55">
                  <c:v>171.335332279</c:v>
                </c:pt>
                <c:pt idx="56">
                  <c:v>171.305577599931</c:v>
                </c:pt>
                <c:pt idx="57">
                  <c:v>182.739445462348</c:v>
                </c:pt>
                <c:pt idx="58">
                  <c:v>156.637579987418</c:v>
                </c:pt>
                <c:pt idx="59">
                  <c:v>175.247137273556</c:v>
                </c:pt>
                <c:pt idx="60">
                  <c:v>171.380017864669</c:v>
                </c:pt>
                <c:pt idx="61">
                  <c:v>176.9586057244</c:v>
                </c:pt>
                <c:pt idx="62">
                  <c:v>149.823236668648</c:v>
                </c:pt>
                <c:pt idx="63">
                  <c:v>159.778183144974</c:v>
                </c:pt>
                <c:pt idx="64">
                  <c:v>179.309296507182</c:v>
                </c:pt>
                <c:pt idx="65">
                  <c:v>168.908631407927</c:v>
                </c:pt>
                <c:pt idx="66">
                  <c:v>176.215720795089</c:v>
                </c:pt>
                <c:pt idx="67">
                  <c:v>140.987996945574</c:v>
                </c:pt>
                <c:pt idx="68">
                  <c:v>169.423658260029</c:v>
                </c:pt>
                <c:pt idx="69">
                  <c:v>165.176222330374</c:v>
                </c:pt>
                <c:pt idx="70">
                  <c:v>126.446161327244</c:v>
                </c:pt>
                <c:pt idx="71">
                  <c:v>30.2237364582929</c:v>
                </c:pt>
                <c:pt idx="72">
                  <c:v>32.4672429009733</c:v>
                </c:pt>
                <c:pt idx="73">
                  <c:v>46.9595198346195</c:v>
                </c:pt>
                <c:pt idx="74">
                  <c:v>66.6657949301247</c:v>
                </c:pt>
                <c:pt idx="75">
                  <c:v>75.1739597866547</c:v>
                </c:pt>
                <c:pt idx="76">
                  <c:v>94.7614442804544</c:v>
                </c:pt>
                <c:pt idx="77">
                  <c:v>101.975027167687</c:v>
                </c:pt>
                <c:pt idx="78">
                  <c:v>88.8552370275924</c:v>
                </c:pt>
                <c:pt idx="79">
                  <c:v>88.9940473065065</c:v>
                </c:pt>
                <c:pt idx="80">
                  <c:v>57.4804427357954</c:v>
                </c:pt>
                <c:pt idx="81">
                  <c:v>51.6227997830839</c:v>
                </c:pt>
                <c:pt idx="82">
                  <c:v>56.8932974292459</c:v>
                </c:pt>
                <c:pt idx="83">
                  <c:v>72.9284042237185</c:v>
                </c:pt>
                <c:pt idx="84">
                  <c:v>95.9139841996559</c:v>
                </c:pt>
                <c:pt idx="85">
                  <c:v>104.286239342063</c:v>
                </c:pt>
                <c:pt idx="86">
                  <c:v>106.978245741695</c:v>
                </c:pt>
                <c:pt idx="87">
                  <c:v>109.135794712296</c:v>
                </c:pt>
                <c:pt idx="88">
                  <c:v>98.8144236055187</c:v>
                </c:pt>
                <c:pt idx="89">
                  <c:v>115.528525207789</c:v>
                </c:pt>
                <c:pt idx="90">
                  <c:v>130.157494467741</c:v>
                </c:pt>
                <c:pt idx="91">
                  <c:v>125.376197093317</c:v>
                </c:pt>
                <c:pt idx="92">
                  <c:v>131.3435068183</c:v>
                </c:pt>
                <c:pt idx="93">
                  <c:v>95.1341721025088</c:v>
                </c:pt>
                <c:pt idx="94">
                  <c:v>123.50650394992</c:v>
                </c:pt>
                <c:pt idx="95">
                  <c:v>127.783329692078</c:v>
                </c:pt>
                <c:pt idx="96">
                  <c:v>126.707407051251</c:v>
                </c:pt>
                <c:pt idx="97">
                  <c:v>134.987554751685</c:v>
                </c:pt>
                <c:pt idx="98">
                  <c:v>140.46743724748</c:v>
                </c:pt>
                <c:pt idx="99">
                  <c:v>138.032872745918</c:v>
                </c:pt>
                <c:pt idx="100">
                  <c:v>137.808341802154</c:v>
                </c:pt>
                <c:pt idx="101">
                  <c:v>122.463605424929</c:v>
                </c:pt>
                <c:pt idx="102">
                  <c:v>132.881524980073</c:v>
                </c:pt>
                <c:pt idx="103">
                  <c:v>146.954483769563</c:v>
                </c:pt>
                <c:pt idx="104">
                  <c:v>143.104555131242</c:v>
                </c:pt>
                <c:pt idx="105">
                  <c:v>145.99531864523</c:v>
                </c:pt>
                <c:pt idx="106">
                  <c:v>116.911790163093</c:v>
                </c:pt>
                <c:pt idx="107">
                  <c:v>141.285241340914</c:v>
                </c:pt>
                <c:pt idx="108">
                  <c:v>141.602072919866</c:v>
                </c:pt>
                <c:pt idx="109">
                  <c:v>142.154710011444</c:v>
                </c:pt>
                <c:pt idx="110">
                  <c:v>141.413887958935</c:v>
                </c:pt>
                <c:pt idx="111">
                  <c:v>146.626935160353</c:v>
                </c:pt>
                <c:pt idx="112">
                  <c:v>146.373973574876</c:v>
                </c:pt>
                <c:pt idx="113">
                  <c:v>147.532084291668</c:v>
                </c:pt>
                <c:pt idx="114">
                  <c:v>129.88492678409</c:v>
                </c:pt>
                <c:pt idx="115">
                  <c:v>139.931056975531</c:v>
                </c:pt>
                <c:pt idx="116">
                  <c:v>155.756918507946</c:v>
                </c:pt>
                <c:pt idx="117">
                  <c:v>146.303101140624</c:v>
                </c:pt>
                <c:pt idx="118">
                  <c:v>150.857927387889</c:v>
                </c:pt>
                <c:pt idx="119">
                  <c:v>123.655511150582</c:v>
                </c:pt>
                <c:pt idx="120">
                  <c:v>143.97491926497</c:v>
                </c:pt>
                <c:pt idx="121">
                  <c:v>145.26129703248</c:v>
                </c:pt>
                <c:pt idx="122">
                  <c:v>151.985617207192</c:v>
                </c:pt>
                <c:pt idx="123">
                  <c:v>137.37102004203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 w="28575" cap="rnd" cmpd="sng" algn="ctr">
              <a:solidFill>
                <a:srgbClr val="1F497D">
                  <a:lumMod val="60000"/>
                  <a:lumOff val="4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12700" cap="rnd" cmpd="sng" algn="ctr">
                <a:solidFill>
                  <a:schemeClr val="tx2">
                    <a:lumMod val="75000"/>
                  </a:schemeClr>
                </a:solidFill>
                <a:prstDash val="dash"/>
                <a:round/>
              </a:ln>
            </c:spPr>
            <c:trendlineType val="linear"/>
            <c:dispRSqr val="0"/>
            <c:dispEq val="0"/>
          </c:trendline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Journeys!$G$61:$G$184</c:f>
              <c:numCache>
                <c:formatCode>#,##0.0</c:formatCode>
                <c:ptCount val="124"/>
                <c:pt idx="0">
                  <c:v>108.6048730354</c:v>
                </c:pt>
                <c:pt idx="1">
                  <c:v>111.151277903242</c:v>
                </c:pt>
                <c:pt idx="2">
                  <c:v>87.019904329254</c:v>
                </c:pt>
                <c:pt idx="3">
                  <c:v>100.210466569046</c:v>
                </c:pt>
                <c:pt idx="4">
                  <c:v>105.719918481837</c:v>
                </c:pt>
                <c:pt idx="5">
                  <c:v>116.310382293309</c:v>
                </c:pt>
                <c:pt idx="6">
                  <c:v>113.615415916464</c:v>
                </c:pt>
                <c:pt idx="7">
                  <c:v>102.028683395169</c:v>
                </c:pt>
                <c:pt idx="8">
                  <c:v>105.852263668372</c:v>
                </c:pt>
                <c:pt idx="9">
                  <c:v>101.269643902143</c:v>
                </c:pt>
                <c:pt idx="10">
                  <c:v>94.6193468500896</c:v>
                </c:pt>
                <c:pt idx="11">
                  <c:v>97.6389069100371</c:v>
                </c:pt>
                <c:pt idx="12">
                  <c:v>111.669024655933</c:v>
                </c:pt>
                <c:pt idx="13">
                  <c:v>112.704319809777</c:v>
                </c:pt>
                <c:pt idx="14">
                  <c:v>114.028109915869</c:v>
                </c:pt>
                <c:pt idx="15">
                  <c:v>85.3613023319719</c:v>
                </c:pt>
                <c:pt idx="16">
                  <c:v>106.837326726729</c:v>
                </c:pt>
                <c:pt idx="17">
                  <c:v>109.251428587759</c:v>
                </c:pt>
                <c:pt idx="18">
                  <c:v>94.4629319681029</c:v>
                </c:pt>
                <c:pt idx="19">
                  <c:v>114.152626460852</c:v>
                </c:pt>
                <c:pt idx="20">
                  <c:v>105.7104852297</c:v>
                </c:pt>
                <c:pt idx="21">
                  <c:v>104.212353365688</c:v>
                </c:pt>
                <c:pt idx="22">
                  <c:v>109.057368990238</c:v>
                </c:pt>
                <c:pt idx="23">
                  <c:v>101.082936800694</c:v>
                </c:pt>
                <c:pt idx="24">
                  <c:v>98.7542993269167</c:v>
                </c:pt>
                <c:pt idx="25">
                  <c:v>110.388128513478</c:v>
                </c:pt>
                <c:pt idx="26">
                  <c:v>112.608813553088</c:v>
                </c:pt>
                <c:pt idx="27">
                  <c:v>116.663247783532</c:v>
                </c:pt>
                <c:pt idx="28">
                  <c:v>89.0178460844822</c:v>
                </c:pt>
                <c:pt idx="29">
                  <c:v>101.891498737916</c:v>
                </c:pt>
                <c:pt idx="30">
                  <c:v>108.272075100433</c:v>
                </c:pt>
                <c:pt idx="31">
                  <c:v>106.038745211382</c:v>
                </c:pt>
                <c:pt idx="32">
                  <c:v>104.554908466648</c:v>
                </c:pt>
                <c:pt idx="33">
                  <c:v>106.096312475612</c:v>
                </c:pt>
                <c:pt idx="34">
                  <c:v>101.601499915315</c:v>
                </c:pt>
                <c:pt idx="35">
                  <c:v>108.98646566009</c:v>
                </c:pt>
                <c:pt idx="36">
                  <c:v>101.041037690096</c:v>
                </c:pt>
                <c:pt idx="37">
                  <c:v>96.4499066496773</c:v>
                </c:pt>
                <c:pt idx="38">
                  <c:v>108.601595434918</c:v>
                </c:pt>
                <c:pt idx="39">
                  <c:v>110.568130184141</c:v>
                </c:pt>
                <c:pt idx="40">
                  <c:v>115.093229238351</c:v>
                </c:pt>
                <c:pt idx="41">
                  <c:v>87.6879811696705</c:v>
                </c:pt>
                <c:pt idx="42">
                  <c:v>105.463409624222</c:v>
                </c:pt>
                <c:pt idx="43">
                  <c:v>105.251758434114</c:v>
                </c:pt>
                <c:pt idx="44">
                  <c:v>105.306535090425</c:v>
                </c:pt>
                <c:pt idx="45">
                  <c:v>103.510820464612</c:v>
                </c:pt>
                <c:pt idx="46">
                  <c:v>105.567636101773</c:v>
                </c:pt>
                <c:pt idx="47">
                  <c:v>104.408216228388</c:v>
                </c:pt>
                <c:pt idx="48">
                  <c:v>109.041279562594</c:v>
                </c:pt>
                <c:pt idx="49">
                  <c:v>100.365124366015</c:v>
                </c:pt>
                <c:pt idx="50">
                  <c:v>97.48483728787</c:v>
                </c:pt>
                <c:pt idx="51">
                  <c:v>109.85199816114</c:v>
                </c:pt>
                <c:pt idx="52">
                  <c:v>112.710753800017</c:v>
                </c:pt>
                <c:pt idx="53">
                  <c:v>118.222383026554</c:v>
                </c:pt>
                <c:pt idx="54">
                  <c:v>91.8552866024331</c:v>
                </c:pt>
                <c:pt idx="55">
                  <c:v>106.730320551638</c:v>
                </c:pt>
                <c:pt idx="56">
                  <c:v>110.809236077236</c:v>
                </c:pt>
                <c:pt idx="57">
                  <c:v>114.083724585274</c:v>
                </c:pt>
                <c:pt idx="58">
                  <c:v>101.153075048095</c:v>
                </c:pt>
                <c:pt idx="59">
                  <c:v>106.110031344899</c:v>
                </c:pt>
                <c:pt idx="60">
                  <c:v>107.968716247223</c:v>
                </c:pt>
                <c:pt idx="61">
                  <c:v>111.745032443849</c:v>
                </c:pt>
                <c:pt idx="62">
                  <c:v>102.966038543187</c:v>
                </c:pt>
                <c:pt idx="63">
                  <c:v>99.3922919524793</c:v>
                </c:pt>
                <c:pt idx="64">
                  <c:v>112.241421665026</c:v>
                </c:pt>
                <c:pt idx="65">
                  <c:v>113.283061079026</c:v>
                </c:pt>
                <c:pt idx="66">
                  <c:v>117.54643181375</c:v>
                </c:pt>
                <c:pt idx="67">
                  <c:v>91.2023139060479</c:v>
                </c:pt>
                <c:pt idx="68">
                  <c:v>105.847154739683</c:v>
                </c:pt>
                <c:pt idx="69">
                  <c:v>106.241128185374</c:v>
                </c:pt>
                <c:pt idx="70">
                  <c:v>60.939926896781</c:v>
                </c:pt>
                <c:pt idx="71">
                  <c:v>5.74563191897253</c:v>
                </c:pt>
                <c:pt idx="72">
                  <c:v>6.68298673744539</c:v>
                </c:pt>
                <c:pt idx="73">
                  <c:v>13.3068599981446</c:v>
                </c:pt>
                <c:pt idx="74">
                  <c:v>22.2107322225194</c:v>
                </c:pt>
                <c:pt idx="75">
                  <c:v>28.7656057305181</c:v>
                </c:pt>
                <c:pt idx="76">
                  <c:v>36.3202677698437</c:v>
                </c:pt>
                <c:pt idx="77">
                  <c:v>39.498715538325</c:v>
                </c:pt>
                <c:pt idx="78">
                  <c:v>33.7486838106302</c:v>
                </c:pt>
                <c:pt idx="79">
                  <c:v>32.1232805240755</c:v>
                </c:pt>
                <c:pt idx="80">
                  <c:v>18.8299167457297</c:v>
                </c:pt>
                <c:pt idx="81">
                  <c:v>16.7509371117685</c:v>
                </c:pt>
                <c:pt idx="82">
                  <c:v>19.7574802259636</c:v>
                </c:pt>
                <c:pt idx="83">
                  <c:v>22.4044620134732</c:v>
                </c:pt>
                <c:pt idx="84">
                  <c:v>37.374672284779</c:v>
                </c:pt>
                <c:pt idx="85">
                  <c:v>42.4625289042643</c:v>
                </c:pt>
                <c:pt idx="86">
                  <c:v>48.5573040324568</c:v>
                </c:pt>
                <c:pt idx="87">
                  <c:v>49.5850314416028</c:v>
                </c:pt>
                <c:pt idx="88">
                  <c:v>51.5976681447268</c:v>
                </c:pt>
                <c:pt idx="89">
                  <c:v>58.1629018825613</c:v>
                </c:pt>
                <c:pt idx="90">
                  <c:v>69.6712124946655</c:v>
                </c:pt>
                <c:pt idx="91">
                  <c:v>73.6988741599248</c:v>
                </c:pt>
                <c:pt idx="92">
                  <c:v>75.8014556292231</c:v>
                </c:pt>
                <c:pt idx="93">
                  <c:v>45.356108751955</c:v>
                </c:pt>
                <c:pt idx="94">
                  <c:v>60.2393162000899</c:v>
                </c:pt>
                <c:pt idx="95">
                  <c:v>65.4329726725887</c:v>
                </c:pt>
                <c:pt idx="96">
                  <c:v>70.4018923524414</c:v>
                </c:pt>
                <c:pt idx="97">
                  <c:v>79.1810164227908</c:v>
                </c:pt>
                <c:pt idx="98">
                  <c:v>80.1420505505613</c:v>
                </c:pt>
                <c:pt idx="99">
                  <c:v>71.6772241888187</c:v>
                </c:pt>
                <c:pt idx="100">
                  <c:v>81.2728325401114</c:v>
                </c:pt>
                <c:pt idx="101">
                  <c:v>73.8694616688873</c:v>
                </c:pt>
                <c:pt idx="102">
                  <c:v>79.5700612964404</c:v>
                </c:pt>
                <c:pt idx="103">
                  <c:v>88.2030101303626</c:v>
                </c:pt>
                <c:pt idx="104">
                  <c:v>87.6256259281113</c:v>
                </c:pt>
                <c:pt idx="105">
                  <c:v>95.1094779389779</c:v>
                </c:pt>
                <c:pt idx="106">
                  <c:v>68.5303933253312</c:v>
                </c:pt>
                <c:pt idx="107">
                  <c:v>85.2049675289207</c:v>
                </c:pt>
                <c:pt idx="108">
                  <c:v>89.7960519349164</c:v>
                </c:pt>
                <c:pt idx="109">
                  <c:v>84.9281359342993</c:v>
                </c:pt>
                <c:pt idx="110">
                  <c:v>91.5370879240669</c:v>
                </c:pt>
                <c:pt idx="111">
                  <c:v>88.2090014398991</c:v>
                </c:pt>
                <c:pt idx="112">
                  <c:v>90.2254022783591</c:v>
                </c:pt>
                <c:pt idx="113">
                  <c:v>94.1140080643842</c:v>
                </c:pt>
                <c:pt idx="114">
                  <c:v>86.6479553646281</c:v>
                </c:pt>
                <c:pt idx="115">
                  <c:v>83.6583929116981</c:v>
                </c:pt>
                <c:pt idx="116">
                  <c:v>93.3925391603855</c:v>
                </c:pt>
                <c:pt idx="117">
                  <c:v>95.8011855937922</c:v>
                </c:pt>
                <c:pt idx="118">
                  <c:v>101.769430139087</c:v>
                </c:pt>
                <c:pt idx="119">
                  <c:v>81.4833967671366</c:v>
                </c:pt>
                <c:pt idx="120">
                  <c:v>87.1897776436936</c:v>
                </c:pt>
                <c:pt idx="121">
                  <c:v>93.0628839268581</c:v>
                </c:pt>
                <c:pt idx="122">
                  <c:v>93.6888364305997</c:v>
                </c:pt>
                <c:pt idx="123">
                  <c:v>89.4186074315286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  <a:endParaRPr lang="en-GB"/>
              </a:p>
            </c:rich>
          </c:tx>
          <c:layout/>
          <c:overlay val="0"/>
        </c:title>
        <c:numFmt formatCode="mmm\-yy" sourceLinked="0"/>
        <c:majorTickMark val="out"/>
        <c:minorTickMark val="out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0374715010066121"/>
              <c:y val="0.178062117235346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232198317922732"/>
          <c:y val="0.787155963302752"/>
          <c:w val="0.945821148338595"/>
          <c:h val="0.19082568807339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97645119039"/>
          <c:y val="0.057954367546162"/>
          <c:w val="0.796478002245391"/>
          <c:h val="0.573956678234013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12700" cap="rnd" cmpd="sng" algn="ctr">
                <a:solidFill>
                  <a:schemeClr val="tx2">
                    <a:lumMod val="75000"/>
                  </a:schemeClr>
                </a:solidFill>
                <a:prstDash val="dash"/>
                <a:round/>
              </a:ln>
            </c:spPr>
            <c:name>DLR Trend</c:name>
            <c:trendlineType val="linear"/>
            <c:dispRSqr val="0"/>
            <c:dispEq val="0"/>
          </c:trendline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Journeys!$H$61:$H$184</c:f>
              <c:numCache>
                <c:formatCode>0.0</c:formatCode>
                <c:ptCount val="124"/>
                <c:pt idx="0">
                  <c:v>9.161407</c:v>
                </c:pt>
                <c:pt idx="1">
                  <c:v>9.189163</c:v>
                </c:pt>
                <c:pt idx="2">
                  <c:v>6.920918</c:v>
                </c:pt>
                <c:pt idx="3">
                  <c:v>8.564776</c:v>
                </c:pt>
                <c:pt idx="4">
                  <c:v>9.02528213603997</c:v>
                </c:pt>
                <c:pt idx="5">
                  <c:v>10.0085062811271</c:v>
                </c:pt>
                <c:pt idx="6">
                  <c:v>10.239446</c:v>
                </c:pt>
                <c:pt idx="7">
                  <c:v>8.90771513132498</c:v>
                </c:pt>
                <c:pt idx="8">
                  <c:v>9.05333417324235</c:v>
                </c:pt>
                <c:pt idx="9">
                  <c:v>9.03609423690821</c:v>
                </c:pt>
                <c:pt idx="10">
                  <c:v>8.90087684914677</c:v>
                </c:pt>
                <c:pt idx="11">
                  <c:v>8.69684333920046</c:v>
                </c:pt>
                <c:pt idx="12">
                  <c:v>9.59359970872626</c:v>
                </c:pt>
                <c:pt idx="13">
                  <c:v>8.85273530557517</c:v>
                </c:pt>
                <c:pt idx="14">
                  <c:v>9.41798608962335</c:v>
                </c:pt>
                <c:pt idx="15">
                  <c:v>7.11907787990286</c:v>
                </c:pt>
                <c:pt idx="16">
                  <c:v>9.25677665150794</c:v>
                </c:pt>
                <c:pt idx="17">
                  <c:v>9.51310813022274</c:v>
                </c:pt>
                <c:pt idx="18">
                  <c:v>8.36634639066788</c:v>
                </c:pt>
                <c:pt idx="19">
                  <c:v>10.3796658743599</c:v>
                </c:pt>
                <c:pt idx="20">
                  <c:v>9.53592571480768</c:v>
                </c:pt>
                <c:pt idx="21">
                  <c:v>9.20639928817292</c:v>
                </c:pt>
                <c:pt idx="22">
                  <c:v>9.3740862820207</c:v>
                </c:pt>
                <c:pt idx="23">
                  <c:v>8.97356572921946</c:v>
                </c:pt>
                <c:pt idx="24">
                  <c:v>8.75508312828756</c:v>
                </c:pt>
                <c:pt idx="25">
                  <c:v>9.61982485701151</c:v>
                </c:pt>
                <c:pt idx="26">
                  <c:v>10.0612336232303</c:v>
                </c:pt>
                <c:pt idx="27">
                  <c:v>10.052781350011</c:v>
                </c:pt>
                <c:pt idx="28">
                  <c:v>7.55864028960154</c:v>
                </c:pt>
                <c:pt idx="29">
                  <c:v>9.56792223943573</c:v>
                </c:pt>
                <c:pt idx="30">
                  <c:v>9.7441930223761</c:v>
                </c:pt>
                <c:pt idx="31">
                  <c:v>9.47368879531964</c:v>
                </c:pt>
                <c:pt idx="32">
                  <c:v>9.71574835362524</c:v>
                </c:pt>
                <c:pt idx="33">
                  <c:v>9.39646164556998</c:v>
                </c:pt>
                <c:pt idx="34">
                  <c:v>9.16279481085541</c:v>
                </c:pt>
                <c:pt idx="35">
                  <c:v>9.5587976260391</c:v>
                </c:pt>
                <c:pt idx="36">
                  <c:v>9.15460240526038</c:v>
                </c:pt>
                <c:pt idx="37">
                  <c:v>8.64098474827343</c:v>
                </c:pt>
                <c:pt idx="38">
                  <c:v>9.60700181769784</c:v>
                </c:pt>
                <c:pt idx="39">
                  <c:v>9.89829042369867</c:v>
                </c:pt>
                <c:pt idx="40">
                  <c:v>9.80911687906473</c:v>
                </c:pt>
                <c:pt idx="41">
                  <c:v>7.41882242924544</c:v>
                </c:pt>
                <c:pt idx="42">
                  <c:v>9.2711693075928</c:v>
                </c:pt>
                <c:pt idx="43">
                  <c:v>9.2602147184038</c:v>
                </c:pt>
                <c:pt idx="44">
                  <c:v>8.68961054921482</c:v>
                </c:pt>
                <c:pt idx="45">
                  <c:v>9.40058724592557</c:v>
                </c:pt>
                <c:pt idx="46">
                  <c:v>9.74428281153661</c:v>
                </c:pt>
                <c:pt idx="47">
                  <c:v>9.20841207895745</c:v>
                </c:pt>
                <c:pt idx="48">
                  <c:v>9.64079004425198</c:v>
                </c:pt>
                <c:pt idx="49">
                  <c:v>8.95936820597954</c:v>
                </c:pt>
                <c:pt idx="50">
                  <c:v>8.64201896443135</c:v>
                </c:pt>
                <c:pt idx="51">
                  <c:v>9.5979174393279</c:v>
                </c:pt>
                <c:pt idx="52">
                  <c:v>10.1320108030448</c:v>
                </c:pt>
                <c:pt idx="53">
                  <c:v>9.93361184981597</c:v>
                </c:pt>
                <c:pt idx="54">
                  <c:v>7.54857237962203</c:v>
                </c:pt>
                <c:pt idx="55">
                  <c:v>9.31852216426929</c:v>
                </c:pt>
                <c:pt idx="56">
                  <c:v>9.73215049999568</c:v>
                </c:pt>
                <c:pt idx="57">
                  <c:v>10.0245289956565</c:v>
                </c:pt>
                <c:pt idx="58">
                  <c:v>8.87420257978173</c:v>
                </c:pt>
                <c:pt idx="59">
                  <c:v>9.73571185411061</c:v>
                </c:pt>
                <c:pt idx="60">
                  <c:v>9.29900483132372</c:v>
                </c:pt>
                <c:pt idx="61">
                  <c:v>9.63805258739463</c:v>
                </c:pt>
                <c:pt idx="62">
                  <c:v>9.14911998566684</c:v>
                </c:pt>
                <c:pt idx="63">
                  <c:v>8.73440247360494</c:v>
                </c:pt>
                <c:pt idx="64">
                  <c:v>9.53269063663349</c:v>
                </c:pt>
                <c:pt idx="65">
                  <c:v>9.95261459940411</c:v>
                </c:pt>
                <c:pt idx="66">
                  <c:v>9.84476860103004</c:v>
                </c:pt>
                <c:pt idx="67">
                  <c:v>7.51070118621785</c:v>
                </c:pt>
                <c:pt idx="68">
                  <c:v>9.18881135500078</c:v>
                </c:pt>
                <c:pt idx="69">
                  <c:v>9.2822617652399</c:v>
                </c:pt>
                <c:pt idx="70">
                  <c:v>6.06195020353157</c:v>
                </c:pt>
                <c:pt idx="71">
                  <c:v>1.20512484734954</c:v>
                </c:pt>
                <c:pt idx="72">
                  <c:v>1.3581124606349</c:v>
                </c:pt>
                <c:pt idx="73">
                  <c:v>2.13376310624965</c:v>
                </c:pt>
                <c:pt idx="74">
                  <c:v>2.9498722307174</c:v>
                </c:pt>
                <c:pt idx="75">
                  <c:v>3.58890090855122</c:v>
                </c:pt>
                <c:pt idx="76">
                  <c:v>4.16139160274966</c:v>
                </c:pt>
                <c:pt idx="77">
                  <c:v>4.4615183106503</c:v>
                </c:pt>
                <c:pt idx="78">
                  <c:v>4.06358791322802</c:v>
                </c:pt>
                <c:pt idx="79">
                  <c:v>4.00823974519816</c:v>
                </c:pt>
                <c:pt idx="80">
                  <c:v>2.74132238491285</c:v>
                </c:pt>
                <c:pt idx="81">
                  <c:v>2.66212615854423</c:v>
                </c:pt>
                <c:pt idx="82">
                  <c:v>3.1042583219748</c:v>
                </c:pt>
                <c:pt idx="83">
                  <c:v>3.30686983333516</c:v>
                </c:pt>
                <c:pt idx="84">
                  <c:v>4.88936503239042</c:v>
                </c:pt>
                <c:pt idx="85">
                  <c:v>5.00530480130892</c:v>
                </c:pt>
                <c:pt idx="86">
                  <c:v>5.56663414637196</c:v>
                </c:pt>
                <c:pt idx="87">
                  <c:v>5.36350358027539</c:v>
                </c:pt>
                <c:pt idx="88">
                  <c:v>5.5225867998155</c:v>
                </c:pt>
                <c:pt idx="89">
                  <c:v>5.94706872686951</c:v>
                </c:pt>
                <c:pt idx="90">
                  <c:v>7.14982324062603</c:v>
                </c:pt>
                <c:pt idx="91">
                  <c:v>7.15506944513855</c:v>
                </c:pt>
                <c:pt idx="92">
                  <c:v>6.98501492566003</c:v>
                </c:pt>
                <c:pt idx="93">
                  <c:v>4.5540931832039</c:v>
                </c:pt>
                <c:pt idx="94">
                  <c:v>5.86780163347157</c:v>
                </c:pt>
                <c:pt idx="95">
                  <c:v>6.50623207307573</c:v>
                </c:pt>
                <c:pt idx="96">
                  <c:v>6.59650957954456</c:v>
                </c:pt>
                <c:pt idx="97">
                  <c:v>7.12166788380015</c:v>
                </c:pt>
                <c:pt idx="98">
                  <c:v>7.61668952315133</c:v>
                </c:pt>
                <c:pt idx="99">
                  <c:v>6.70762804242168</c:v>
                </c:pt>
                <c:pt idx="100">
                  <c:v>6.50624128071802</c:v>
                </c:pt>
                <c:pt idx="101">
                  <c:v>6.44799392976684</c:v>
                </c:pt>
                <c:pt idx="102">
                  <c:v>6.51135345517532</c:v>
                </c:pt>
                <c:pt idx="103">
                  <c:v>7.570062735913</c:v>
                </c:pt>
                <c:pt idx="104">
                  <c:v>7.68851369857701</c:v>
                </c:pt>
                <c:pt idx="105">
                  <c:v>7.557438</c:v>
                </c:pt>
                <c:pt idx="106">
                  <c:v>5.732306</c:v>
                </c:pt>
                <c:pt idx="107">
                  <c:v>7.413843085</c:v>
                </c:pt>
                <c:pt idx="108">
                  <c:v>7.80309754538608</c:v>
                </c:pt>
                <c:pt idx="109">
                  <c:v>7.57975</c:v>
                </c:pt>
                <c:pt idx="110">
                  <c:v>8.22104212651191</c:v>
                </c:pt>
                <c:pt idx="111">
                  <c:v>7.720572</c:v>
                </c:pt>
                <c:pt idx="112">
                  <c:v>7.867697</c:v>
                </c:pt>
                <c:pt idx="113">
                  <c:v>7.89412642176909</c:v>
                </c:pt>
                <c:pt idx="114">
                  <c:v>7.21350705454109</c:v>
                </c:pt>
                <c:pt idx="115">
                  <c:v>7.301096</c:v>
                </c:pt>
                <c:pt idx="116">
                  <c:v>8.28011016276188</c:v>
                </c:pt>
                <c:pt idx="117">
                  <c:v>7.75940485594972</c:v>
                </c:pt>
                <c:pt idx="118">
                  <c:v>7.925633</c:v>
                </c:pt>
                <c:pt idx="119">
                  <c:v>6.097673</c:v>
                </c:pt>
                <c:pt idx="120">
                  <c:v>7.4170136801737</c:v>
                </c:pt>
                <c:pt idx="121">
                  <c:v>7.65237599214845</c:v>
                </c:pt>
                <c:pt idx="122">
                  <c:v>7.59301375279431</c:v>
                </c:pt>
                <c:pt idx="123">
                  <c:v>7.18523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 w="28575" cap="rnd" cmpd="sng" algn="ctr">
              <a:solidFill>
                <a:schemeClr val="accent3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9525" cap="rnd" cmpd="sng" algn="ctr">
                <a:solidFill>
                  <a:schemeClr val="accent3">
                    <a:lumMod val="50000"/>
                  </a:schemeClr>
                </a:solidFill>
                <a:prstDash val="dash"/>
                <a:round/>
              </a:ln>
            </c:spPr>
            <c:name>Tram Trend</c:name>
            <c:trendlineType val="linear"/>
            <c:dispRSqr val="0"/>
            <c:dispEq val="0"/>
          </c:trendline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Journeys!$I$61:$I$184</c:f>
              <c:numCache>
                <c:formatCode>0.0</c:formatCode>
                <c:ptCount val="124"/>
                <c:pt idx="0">
                  <c:v>2.40868520364489</c:v>
                </c:pt>
                <c:pt idx="1">
                  <c:v>2.59732006187584</c:v>
                </c:pt>
                <c:pt idx="2">
                  <c:v>2.08492034584113</c:v>
                </c:pt>
                <c:pt idx="3">
                  <c:v>2.43783660600783</c:v>
                </c:pt>
                <c:pt idx="4">
                  <c:v>2.44846549794027</c:v>
                </c:pt>
                <c:pt idx="5">
                  <c:v>2.53639877078882</c:v>
                </c:pt>
                <c:pt idx="6">
                  <c:v>2.085206</c:v>
                </c:pt>
                <c:pt idx="7">
                  <c:v>2.009069</c:v>
                </c:pt>
                <c:pt idx="8">
                  <c:v>2.111567</c:v>
                </c:pt>
                <c:pt idx="9">
                  <c:v>2.174068</c:v>
                </c:pt>
                <c:pt idx="10">
                  <c:v>1.846514</c:v>
                </c:pt>
                <c:pt idx="11">
                  <c:v>2.025645</c:v>
                </c:pt>
                <c:pt idx="12">
                  <c:v>2.200561</c:v>
                </c:pt>
                <c:pt idx="13">
                  <c:v>2.16637</c:v>
                </c:pt>
                <c:pt idx="14">
                  <c:v>2.25369</c:v>
                </c:pt>
                <c:pt idx="15">
                  <c:v>1.848881</c:v>
                </c:pt>
                <c:pt idx="16">
                  <c:v>2.1334016288134</c:v>
                </c:pt>
                <c:pt idx="17">
                  <c:v>2.23100911677474</c:v>
                </c:pt>
                <c:pt idx="18">
                  <c:v>1.90184684191268</c:v>
                </c:pt>
                <c:pt idx="19">
                  <c:v>2.39299089701831</c:v>
                </c:pt>
                <c:pt idx="20">
                  <c:v>2.38115108331191</c:v>
                </c:pt>
                <c:pt idx="21">
                  <c:v>2.3095341518232</c:v>
                </c:pt>
                <c:pt idx="22">
                  <c:v>2.43913489757927</c:v>
                </c:pt>
                <c:pt idx="23">
                  <c:v>1.8130090568142</c:v>
                </c:pt>
                <c:pt idx="24">
                  <c:v>2.2447579920982</c:v>
                </c:pt>
                <c:pt idx="25">
                  <c:v>2.51896792849106</c:v>
                </c:pt>
                <c:pt idx="26">
                  <c:v>2.21980093874814</c:v>
                </c:pt>
                <c:pt idx="27">
                  <c:v>2.12329651198245</c:v>
                </c:pt>
                <c:pt idx="28">
                  <c:v>2.08423986171836</c:v>
                </c:pt>
                <c:pt idx="29">
                  <c:v>2.40832476990312</c:v>
                </c:pt>
                <c:pt idx="30">
                  <c:v>2.20698747832965</c:v>
                </c:pt>
                <c:pt idx="31">
                  <c:v>2.38874319019544</c:v>
                </c:pt>
                <c:pt idx="32">
                  <c:v>2.13344400513925</c:v>
                </c:pt>
                <c:pt idx="33">
                  <c:v>2.25973391493403</c:v>
                </c:pt>
                <c:pt idx="34">
                  <c:v>2.22733317994794</c:v>
                </c:pt>
                <c:pt idx="35">
                  <c:v>2.36694747945203</c:v>
                </c:pt>
                <c:pt idx="36">
                  <c:v>2.06092814661893</c:v>
                </c:pt>
                <c:pt idx="37">
                  <c:v>2.20781235885668</c:v>
                </c:pt>
                <c:pt idx="38">
                  <c:v>2.53575033683355</c:v>
                </c:pt>
                <c:pt idx="39">
                  <c:v>2.32372940775816</c:v>
                </c:pt>
                <c:pt idx="40">
                  <c:v>2.43406325512693</c:v>
                </c:pt>
                <c:pt idx="41">
                  <c:v>1.93876542233339</c:v>
                </c:pt>
                <c:pt idx="42">
                  <c:v>2.24139656088763</c:v>
                </c:pt>
                <c:pt idx="43">
                  <c:v>2.1658739864184</c:v>
                </c:pt>
                <c:pt idx="44">
                  <c:v>2.18150891597365</c:v>
                </c:pt>
                <c:pt idx="45">
                  <c:v>1.93079413061314</c:v>
                </c:pt>
                <c:pt idx="46">
                  <c:v>2.34723382374706</c:v>
                </c:pt>
                <c:pt idx="47">
                  <c:v>2.27167191832831</c:v>
                </c:pt>
                <c:pt idx="48">
                  <c:v>2.35724412386277</c:v>
                </c:pt>
                <c:pt idx="49">
                  <c:v>2.0638914807626</c:v>
                </c:pt>
                <c:pt idx="50">
                  <c:v>2.20529441280725</c:v>
                </c:pt>
                <c:pt idx="51">
                  <c:v>2.39766072630887</c:v>
                </c:pt>
                <c:pt idx="52">
                  <c:v>2.32103820615103</c:v>
                </c:pt>
                <c:pt idx="53">
                  <c:v>2.35507491998522</c:v>
                </c:pt>
                <c:pt idx="54">
                  <c:v>1.85549181499195</c:v>
                </c:pt>
                <c:pt idx="55">
                  <c:v>2.22169616388136</c:v>
                </c:pt>
                <c:pt idx="56">
                  <c:v>2.17577707032739</c:v>
                </c:pt>
                <c:pt idx="57">
                  <c:v>2.18727379962275</c:v>
                </c:pt>
                <c:pt idx="58">
                  <c:v>1.97410217166482</c:v>
                </c:pt>
                <c:pt idx="59">
                  <c:v>2.15941031255299</c:v>
                </c:pt>
                <c:pt idx="60">
                  <c:v>2.22980687934143</c:v>
                </c:pt>
                <c:pt idx="61">
                  <c:v>2.31836249252735</c:v>
                </c:pt>
                <c:pt idx="62">
                  <c:v>2.00608142131253</c:v>
                </c:pt>
                <c:pt idx="63">
                  <c:v>1.6473234233843</c:v>
                </c:pt>
                <c:pt idx="64">
                  <c:v>2.30797290927836</c:v>
                </c:pt>
                <c:pt idx="65">
                  <c:v>2.20183977212616</c:v>
                </c:pt>
                <c:pt idx="66">
                  <c:v>2.31589791759786</c:v>
                </c:pt>
                <c:pt idx="67">
                  <c:v>1.9091652891767</c:v>
                </c:pt>
                <c:pt idx="68">
                  <c:v>2.30680281342346</c:v>
                </c:pt>
                <c:pt idx="69">
                  <c:v>2.19671791927463</c:v>
                </c:pt>
                <c:pt idx="70">
                  <c:v>1.60906234239998</c:v>
                </c:pt>
                <c:pt idx="71">
                  <c:v>0.440934102665626</c:v>
                </c:pt>
                <c:pt idx="72">
                  <c:v>0.470811182356565</c:v>
                </c:pt>
                <c:pt idx="73">
                  <c:v>0.704707251381064</c:v>
                </c:pt>
                <c:pt idx="74">
                  <c:v>1.00011441713191</c:v>
                </c:pt>
                <c:pt idx="75">
                  <c:v>1.03842434999624</c:v>
                </c:pt>
                <c:pt idx="76">
                  <c:v>1.21786361597976</c:v>
                </c:pt>
                <c:pt idx="77">
                  <c:v>1.38681539256639</c:v>
                </c:pt>
                <c:pt idx="78">
                  <c:v>1.02739323119592</c:v>
                </c:pt>
                <c:pt idx="79">
                  <c:v>1.13022165834504</c:v>
                </c:pt>
                <c:pt idx="80">
                  <c:v>0.738953850086339</c:v>
                </c:pt>
                <c:pt idx="81">
                  <c:v>0.668000888863097</c:v>
                </c:pt>
                <c:pt idx="82">
                  <c:v>0.772059037619362</c:v>
                </c:pt>
                <c:pt idx="83">
                  <c:v>0.971978852872427</c:v>
                </c:pt>
                <c:pt idx="84">
                  <c:v>1.25991210429439</c:v>
                </c:pt>
                <c:pt idx="85">
                  <c:v>1.48081033861969</c:v>
                </c:pt>
                <c:pt idx="86">
                  <c:v>1.49587216729047</c:v>
                </c:pt>
                <c:pt idx="87">
                  <c:v>1.50261225305098</c:v>
                </c:pt>
                <c:pt idx="88">
                  <c:v>1.26696787941628</c:v>
                </c:pt>
                <c:pt idx="89">
                  <c:v>1.2389050967314</c:v>
                </c:pt>
                <c:pt idx="90">
                  <c:v>1.67742101304262</c:v>
                </c:pt>
                <c:pt idx="91">
                  <c:v>1.6644390748835</c:v>
                </c:pt>
                <c:pt idx="92">
                  <c:v>1.55649865648975</c:v>
                </c:pt>
                <c:pt idx="93">
                  <c:v>1.24386526116526</c:v>
                </c:pt>
                <c:pt idx="94">
                  <c:v>1.60831717891794</c:v>
                </c:pt>
                <c:pt idx="95">
                  <c:v>1.40688654420204</c:v>
                </c:pt>
                <c:pt idx="96">
                  <c:v>1.53839176</c:v>
                </c:pt>
                <c:pt idx="97">
                  <c:v>1.58004983544024</c:v>
                </c:pt>
                <c:pt idx="98">
                  <c:v>1.79068081391593</c:v>
                </c:pt>
                <c:pt idx="99">
                  <c:v>1.74549580210576</c:v>
                </c:pt>
                <c:pt idx="100">
                  <c:v>1.46955654026668</c:v>
                </c:pt>
                <c:pt idx="101">
                  <c:v>1.54454661965369</c:v>
                </c:pt>
                <c:pt idx="102">
                  <c:v>1.45377566668187</c:v>
                </c:pt>
                <c:pt idx="103">
                  <c:v>1.64106050836211</c:v>
                </c:pt>
                <c:pt idx="104">
                  <c:v>1.69079818665382</c:v>
                </c:pt>
                <c:pt idx="105">
                  <c:v>1.602802</c:v>
                </c:pt>
                <c:pt idx="106">
                  <c:v>1.295158</c:v>
                </c:pt>
                <c:pt idx="107">
                  <c:v>1.78331569802375</c:v>
                </c:pt>
                <c:pt idx="108">
                  <c:v>1.63323102243061</c:v>
                </c:pt>
                <c:pt idx="109">
                  <c:v>1.671876</c:v>
                </c:pt>
                <c:pt idx="110">
                  <c:v>1.43928826325057</c:v>
                </c:pt>
                <c:pt idx="111">
                  <c:v>1.64455178494371</c:v>
                </c:pt>
                <c:pt idx="112">
                  <c:v>1.67616547723131</c:v>
                </c:pt>
                <c:pt idx="113">
                  <c:v>1.63018432251706</c:v>
                </c:pt>
                <c:pt idx="114">
                  <c:v>1.42539407339571</c:v>
                </c:pt>
                <c:pt idx="115">
                  <c:v>1.68801203897704</c:v>
                </c:pt>
                <c:pt idx="116">
                  <c:v>1.63148731418909</c:v>
                </c:pt>
                <c:pt idx="117">
                  <c:v>1.26400678525469</c:v>
                </c:pt>
                <c:pt idx="118">
                  <c:v>1.73425217490764</c:v>
                </c:pt>
                <c:pt idx="119">
                  <c:v>1.38021896256336</c:v>
                </c:pt>
                <c:pt idx="120">
                  <c:v>1.69323958845288</c:v>
                </c:pt>
                <c:pt idx="121">
                  <c:v>1.17033934462366</c:v>
                </c:pt>
                <c:pt idx="122">
                  <c:v>1.5886554748362</c:v>
                </c:pt>
                <c:pt idx="123">
                  <c:v>0.687331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9525" cap="rnd" cmpd="sng" algn="ctr">
                <a:solidFill>
                  <a:schemeClr val="accent6">
                    <a:lumMod val="50000"/>
                  </a:schemeClr>
                </a:solidFill>
                <a:prstDash val="dash"/>
                <a:round/>
              </a:ln>
            </c:spPr>
            <c:name>Overground Trend</c:name>
            <c:trendlineType val="linear"/>
            <c:dispRSqr val="0"/>
            <c:dispEq val="0"/>
          </c:trendline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Journeys!$J$61:$J$184</c:f>
              <c:numCache>
                <c:formatCode>0.0</c:formatCode>
                <c:ptCount val="124"/>
                <c:pt idx="0">
                  <c:v>11.0453876516659</c:v>
                </c:pt>
                <c:pt idx="1">
                  <c:v>11.2303882494145</c:v>
                </c:pt>
                <c:pt idx="2">
                  <c:v>8.66850522652428</c:v>
                </c:pt>
                <c:pt idx="3">
                  <c:v>11.3547926382709</c:v>
                </c:pt>
                <c:pt idx="4">
                  <c:v>11.087398212818</c:v>
                </c:pt>
                <c:pt idx="5">
                  <c:v>12.6249293926129</c:v>
                </c:pt>
                <c:pt idx="6">
                  <c:v>13.3238905351839</c:v>
                </c:pt>
                <c:pt idx="7">
                  <c:v>11.8171834711167</c:v>
                </c:pt>
                <c:pt idx="8">
                  <c:v>14.6816057308538</c:v>
                </c:pt>
                <c:pt idx="9">
                  <c:v>14.8693332166645</c:v>
                </c:pt>
                <c:pt idx="10">
                  <c:v>13.763911068275</c:v>
                </c:pt>
                <c:pt idx="11">
                  <c:v>13.9393714786896</c:v>
                </c:pt>
                <c:pt idx="12">
                  <c:v>15.6515707290581</c:v>
                </c:pt>
                <c:pt idx="13">
                  <c:v>15.5389864296984</c:v>
                </c:pt>
                <c:pt idx="14">
                  <c:v>15.7531930669817</c:v>
                </c:pt>
                <c:pt idx="15">
                  <c:v>11.3136656239122</c:v>
                </c:pt>
                <c:pt idx="16">
                  <c:v>15.3918646854071</c:v>
                </c:pt>
                <c:pt idx="17">
                  <c:v>14.4988931742995</c:v>
                </c:pt>
                <c:pt idx="18">
                  <c:v>12.6156715053217</c:v>
                </c:pt>
                <c:pt idx="19">
                  <c:v>15.645361907382</c:v>
                </c:pt>
                <c:pt idx="20">
                  <c:v>14.4327776560086</c:v>
                </c:pt>
                <c:pt idx="21">
                  <c:v>13.7779290907816</c:v>
                </c:pt>
                <c:pt idx="22">
                  <c:v>14.1320258695408</c:v>
                </c:pt>
                <c:pt idx="23">
                  <c:v>13.7428279811969</c:v>
                </c:pt>
                <c:pt idx="24">
                  <c:v>14.1885205065641</c:v>
                </c:pt>
                <c:pt idx="25">
                  <c:v>15.2367026259424</c:v>
                </c:pt>
                <c:pt idx="26">
                  <c:v>15.4362802805276</c:v>
                </c:pt>
                <c:pt idx="27">
                  <c:v>15.696995676732</c:v>
                </c:pt>
                <c:pt idx="28">
                  <c:v>11.9820851877635</c:v>
                </c:pt>
                <c:pt idx="29">
                  <c:v>14.8399887438823</c:v>
                </c:pt>
                <c:pt idx="30">
                  <c:v>14.6108365971972</c:v>
                </c:pt>
                <c:pt idx="31">
                  <c:v>15.0608513334439</c:v>
                </c:pt>
                <c:pt idx="32">
                  <c:v>14.7211099913454</c:v>
                </c:pt>
                <c:pt idx="33">
                  <c:v>14.8345633801492</c:v>
                </c:pt>
                <c:pt idx="34">
                  <c:v>14.3876156775254</c:v>
                </c:pt>
                <c:pt idx="35">
                  <c:v>14.9898913412293</c:v>
                </c:pt>
                <c:pt idx="36">
                  <c:v>14.4413284710315</c:v>
                </c:pt>
                <c:pt idx="37">
                  <c:v>14.5484811153836</c:v>
                </c:pt>
                <c:pt idx="38">
                  <c:v>15.5990605388944</c:v>
                </c:pt>
                <c:pt idx="39">
                  <c:v>15.4427565051786</c:v>
                </c:pt>
                <c:pt idx="40">
                  <c:v>15.5104338646375</c:v>
                </c:pt>
                <c:pt idx="41">
                  <c:v>11.5557281381087</c:v>
                </c:pt>
                <c:pt idx="42">
                  <c:v>14.8205368127737</c:v>
                </c:pt>
                <c:pt idx="43">
                  <c:v>14.1305808456084</c:v>
                </c:pt>
                <c:pt idx="44">
                  <c:v>15.0901502951906</c:v>
                </c:pt>
                <c:pt idx="45">
                  <c:v>14.6876142540615</c:v>
                </c:pt>
                <c:pt idx="46">
                  <c:v>14.4179850828067</c:v>
                </c:pt>
                <c:pt idx="47">
                  <c:v>14.2559031684974</c:v>
                </c:pt>
                <c:pt idx="48">
                  <c:v>14.8366380727727</c:v>
                </c:pt>
                <c:pt idx="49">
                  <c:v>14.041671864805</c:v>
                </c:pt>
                <c:pt idx="50">
                  <c:v>14.14925828453</c:v>
                </c:pt>
                <c:pt idx="51">
                  <c:v>15.8087652967853</c:v>
                </c:pt>
                <c:pt idx="52">
                  <c:v>15.6329444202872</c:v>
                </c:pt>
                <c:pt idx="53">
                  <c:v>15.592872650262</c:v>
                </c:pt>
                <c:pt idx="54">
                  <c:v>11.5827813610762</c:v>
                </c:pt>
                <c:pt idx="55">
                  <c:v>14.471524165097</c:v>
                </c:pt>
                <c:pt idx="56">
                  <c:v>14.4087253512552</c:v>
                </c:pt>
                <c:pt idx="57">
                  <c:v>15.6704741547884</c:v>
                </c:pt>
                <c:pt idx="58">
                  <c:v>13.8829192466144</c:v>
                </c:pt>
                <c:pt idx="59">
                  <c:v>14.1569630807482</c:v>
                </c:pt>
                <c:pt idx="60">
                  <c:v>13.7913300502682</c:v>
                </c:pt>
                <c:pt idx="61">
                  <c:v>14.8319911631537</c:v>
                </c:pt>
                <c:pt idx="62">
                  <c:v>12.9487181451396</c:v>
                </c:pt>
                <c:pt idx="63">
                  <c:v>13.5231198871213</c:v>
                </c:pt>
                <c:pt idx="64">
                  <c:v>17.8206319924178</c:v>
                </c:pt>
                <c:pt idx="65">
                  <c:v>17.1082871049106</c:v>
                </c:pt>
                <c:pt idx="66">
                  <c:v>15.8314069254016</c:v>
                </c:pt>
                <c:pt idx="67">
                  <c:v>10.587197790917</c:v>
                </c:pt>
                <c:pt idx="68">
                  <c:v>14.056911476518</c:v>
                </c:pt>
                <c:pt idx="69">
                  <c:v>15.6082052599404</c:v>
                </c:pt>
                <c:pt idx="70">
                  <c:v>12.954588009164</c:v>
                </c:pt>
                <c:pt idx="71">
                  <c:v>0.999692677855827</c:v>
                </c:pt>
                <c:pt idx="72">
                  <c:v>1.4918895512743</c:v>
                </c:pt>
                <c:pt idx="73">
                  <c:v>2.79774372294329</c:v>
                </c:pt>
                <c:pt idx="74">
                  <c:v>4.49008617201889</c:v>
                </c:pt>
                <c:pt idx="75">
                  <c:v>5.07318234692282</c:v>
                </c:pt>
                <c:pt idx="76">
                  <c:v>6.61931978043638</c:v>
                </c:pt>
                <c:pt idx="77">
                  <c:v>8.45566904533946</c:v>
                </c:pt>
                <c:pt idx="78">
                  <c:v>7.08042336872405</c:v>
                </c:pt>
                <c:pt idx="79">
                  <c:v>6.61382142992465</c:v>
                </c:pt>
                <c:pt idx="80">
                  <c:v>3.19293797494419</c:v>
                </c:pt>
                <c:pt idx="81">
                  <c:v>3.49973613566037</c:v>
                </c:pt>
                <c:pt idx="82">
                  <c:v>4.38364971019827</c:v>
                </c:pt>
                <c:pt idx="83">
                  <c:v>4.82523912924942</c:v>
                </c:pt>
                <c:pt idx="84">
                  <c:v>8.64754158873872</c:v>
                </c:pt>
                <c:pt idx="85">
                  <c:v>7.68608770662791</c:v>
                </c:pt>
                <c:pt idx="86">
                  <c:v>7.7778965828386</c:v>
                </c:pt>
                <c:pt idx="87">
                  <c:v>10.1476420500766</c:v>
                </c:pt>
                <c:pt idx="88">
                  <c:v>8.57437139511069</c:v>
                </c:pt>
                <c:pt idx="89">
                  <c:v>10.5992989986184</c:v>
                </c:pt>
                <c:pt idx="90">
                  <c:v>12.4735036666184</c:v>
                </c:pt>
                <c:pt idx="91">
                  <c:v>11.5868378656096</c:v>
                </c:pt>
                <c:pt idx="92">
                  <c:v>12.2071048611423</c:v>
                </c:pt>
                <c:pt idx="93">
                  <c:v>6.72737903894335</c:v>
                </c:pt>
                <c:pt idx="94">
                  <c:v>9.96876768631624</c:v>
                </c:pt>
                <c:pt idx="95">
                  <c:v>10.6820852661003</c:v>
                </c:pt>
                <c:pt idx="96">
                  <c:v>13.8378450857946</c:v>
                </c:pt>
                <c:pt idx="97">
                  <c:v>11.9752789971</c:v>
                </c:pt>
                <c:pt idx="98">
                  <c:v>12.8878643996282</c:v>
                </c:pt>
                <c:pt idx="99">
                  <c:v>11.0838633443053</c:v>
                </c:pt>
                <c:pt idx="100">
                  <c:v>12.505527265567</c:v>
                </c:pt>
                <c:pt idx="101">
                  <c:v>10.0244531353</c:v>
                </c:pt>
                <c:pt idx="102">
                  <c:v>12.3020442962</c:v>
                </c:pt>
                <c:pt idx="103">
                  <c:v>12.47575722987</c:v>
                </c:pt>
                <c:pt idx="104">
                  <c:v>13.2519166267</c:v>
                </c:pt>
                <c:pt idx="105">
                  <c:v>13.9902309326</c:v>
                </c:pt>
                <c:pt idx="106">
                  <c:v>6.8683473554</c:v>
                </c:pt>
                <c:pt idx="107">
                  <c:v>13.1369002509</c:v>
                </c:pt>
                <c:pt idx="108">
                  <c:v>13.3643242383055</c:v>
                </c:pt>
                <c:pt idx="109">
                  <c:v>13.201177271829</c:v>
                </c:pt>
                <c:pt idx="110">
                  <c:v>13.8231603943</c:v>
                </c:pt>
                <c:pt idx="111">
                  <c:v>14.0716642349</c:v>
                </c:pt>
                <c:pt idx="112">
                  <c:v>14.5863411578</c:v>
                </c:pt>
                <c:pt idx="113">
                  <c:v>14.3398871483</c:v>
                </c:pt>
                <c:pt idx="114">
                  <c:v>12.3755529003</c:v>
                </c:pt>
                <c:pt idx="115">
                  <c:v>13.8370562168</c:v>
                </c:pt>
                <c:pt idx="116">
                  <c:v>14.8417942311</c:v>
                </c:pt>
                <c:pt idx="117">
                  <c:v>14.9832505209</c:v>
                </c:pt>
                <c:pt idx="118">
                  <c:v>14.9825371412</c:v>
                </c:pt>
                <c:pt idx="119">
                  <c:v>11.3055329555</c:v>
                </c:pt>
                <c:pt idx="120">
                  <c:v>13.6693835895</c:v>
                </c:pt>
                <c:pt idx="121">
                  <c:v>14.2678296782</c:v>
                </c:pt>
                <c:pt idx="122">
                  <c:v>14.0650656947</c:v>
                </c:pt>
                <c:pt idx="123">
                  <c:v>13.549056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London Cable Car Journeys (m)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Journeys!$E$61:$E$184</c:f>
              <c:numCache>
                <c:formatCode>d\-mmm\-yy</c:formatCode>
                <c:ptCount val="124"/>
                <c:pt idx="0" c:formatCode="d\-mmm\-yy">
                  <c:v>41951</c:v>
                </c:pt>
                <c:pt idx="1" c:formatCode="d\-mmm\-yy">
                  <c:v>41979</c:v>
                </c:pt>
                <c:pt idx="2" c:formatCode="d\-mmm\-yy">
                  <c:v>42007</c:v>
                </c:pt>
                <c:pt idx="3" c:formatCode="d\-mmm\-yy">
                  <c:v>42035</c:v>
                </c:pt>
                <c:pt idx="4" c:formatCode="d\-mmm\-yy">
                  <c:v>42063</c:v>
                </c:pt>
                <c:pt idx="5" c:formatCode="d\-mmm\-yy">
                  <c:v>42094</c:v>
                </c:pt>
                <c:pt idx="6" c:formatCode="d\-mmm\-yy">
                  <c:v>42126</c:v>
                </c:pt>
                <c:pt idx="7" c:formatCode="d\-mmm\-yy">
                  <c:v>42154</c:v>
                </c:pt>
                <c:pt idx="8" c:formatCode="d\-mmm\-yy">
                  <c:v>42182</c:v>
                </c:pt>
                <c:pt idx="9" c:formatCode="d\-mmm\-yy">
                  <c:v>42210</c:v>
                </c:pt>
                <c:pt idx="10" c:formatCode="d\-mmm\-yy">
                  <c:v>42238</c:v>
                </c:pt>
                <c:pt idx="11" c:formatCode="d\-mmm\-yy">
                  <c:v>42266</c:v>
                </c:pt>
                <c:pt idx="12" c:formatCode="d\-mmm\-yy">
                  <c:v>42294</c:v>
                </c:pt>
                <c:pt idx="13" c:formatCode="d\-mmm\-yy">
                  <c:v>42322</c:v>
                </c:pt>
                <c:pt idx="14" c:formatCode="d\-mmm\-yy">
                  <c:v>42350</c:v>
                </c:pt>
                <c:pt idx="15" c:formatCode="d\-mmm\-yy">
                  <c:v>42378</c:v>
                </c:pt>
                <c:pt idx="16" c:formatCode="d\-mmm\-yy">
                  <c:v>42406</c:v>
                </c:pt>
                <c:pt idx="17" c:formatCode="d\-mmm\-yy">
                  <c:v>42434</c:v>
                </c:pt>
                <c:pt idx="18" c:formatCode="d\-mmm\-yy">
                  <c:v>42460</c:v>
                </c:pt>
                <c:pt idx="19" c:formatCode="d\-mmm\-yy">
                  <c:v>42490</c:v>
                </c:pt>
                <c:pt idx="20" c:formatCode="d\-mmm\-yy">
                  <c:v>42518</c:v>
                </c:pt>
                <c:pt idx="21" c:formatCode="d\-mmm\-yy">
                  <c:v>42546</c:v>
                </c:pt>
                <c:pt idx="22" c:formatCode="d\-mmm\-yy">
                  <c:v>42574</c:v>
                </c:pt>
                <c:pt idx="23" c:formatCode="d\-mmm\-yy">
                  <c:v>42602</c:v>
                </c:pt>
                <c:pt idx="24" c:formatCode="d\-mmm\-yy">
                  <c:v>42630</c:v>
                </c:pt>
                <c:pt idx="25" c:formatCode="d\-mmm\-yy">
                  <c:v>42658</c:v>
                </c:pt>
                <c:pt idx="26" c:formatCode="d\-mmm\-yy">
                  <c:v>42686</c:v>
                </c:pt>
                <c:pt idx="27" c:formatCode="d\-mmm\-yy">
                  <c:v>42714</c:v>
                </c:pt>
                <c:pt idx="28" c:formatCode="d\-mmm\-yy">
                  <c:v>42742</c:v>
                </c:pt>
                <c:pt idx="29" c:formatCode="d\-mmm\-yy">
                  <c:v>42770</c:v>
                </c:pt>
                <c:pt idx="30" c:formatCode="d\-mmm\-yy">
                  <c:v>42798</c:v>
                </c:pt>
                <c:pt idx="31" c:formatCode="d\-mmm\-yy">
                  <c:v>42825</c:v>
                </c:pt>
                <c:pt idx="32" c:formatCode="d\-mmm\-yy">
                  <c:v>42854</c:v>
                </c:pt>
                <c:pt idx="33" c:formatCode="d\-mmm\-yy">
                  <c:v>42882</c:v>
                </c:pt>
                <c:pt idx="34" c:formatCode="d\-mmm\-yy">
                  <c:v>42910</c:v>
                </c:pt>
                <c:pt idx="35" c:formatCode="d\-mmm\-yy">
                  <c:v>42938</c:v>
                </c:pt>
                <c:pt idx="36" c:formatCode="d\-mmm\-yy">
                  <c:v>42966</c:v>
                </c:pt>
                <c:pt idx="37" c:formatCode="d\-mmm\-yy">
                  <c:v>42994</c:v>
                </c:pt>
                <c:pt idx="38" c:formatCode="d\-mmm\-yy">
                  <c:v>43022</c:v>
                </c:pt>
                <c:pt idx="39" c:formatCode="d\-mmm\-yy">
                  <c:v>43050</c:v>
                </c:pt>
                <c:pt idx="40" c:formatCode="d\-mmm\-yy">
                  <c:v>43078</c:v>
                </c:pt>
                <c:pt idx="41" c:formatCode="d\-mmm\-yy">
                  <c:v>43106</c:v>
                </c:pt>
                <c:pt idx="42" c:formatCode="d\-mmm\-yy">
                  <c:v>43134</c:v>
                </c:pt>
                <c:pt idx="43" c:formatCode="d\-mmm\-yy">
                  <c:v>43162</c:v>
                </c:pt>
                <c:pt idx="44" c:formatCode="d\-mmm\-yy">
                  <c:v>43190</c:v>
                </c:pt>
                <c:pt idx="45" c:formatCode="d\-mmm\-yy">
                  <c:v>43218</c:v>
                </c:pt>
                <c:pt idx="46" c:formatCode="d\-mmm\-yy">
                  <c:v>43246</c:v>
                </c:pt>
                <c:pt idx="47" c:formatCode="d\-mmm\-yy">
                  <c:v>43274</c:v>
                </c:pt>
                <c:pt idx="48" c:formatCode="d\-mmm\-yy">
                  <c:v>43302</c:v>
                </c:pt>
                <c:pt idx="49" c:formatCode="d\-mmm\-yy">
                  <c:v>43330</c:v>
                </c:pt>
                <c:pt idx="50" c:formatCode="d\-mmm\-yy">
                  <c:v>43358</c:v>
                </c:pt>
                <c:pt idx="51" c:formatCode="d\-mmm\-yy">
                  <c:v>43386</c:v>
                </c:pt>
                <c:pt idx="52" c:formatCode="d\-mmm\-yy">
                  <c:v>43414</c:v>
                </c:pt>
                <c:pt idx="53" c:formatCode="d\-mmm\-yy">
                  <c:v>43442</c:v>
                </c:pt>
                <c:pt idx="54" c:formatCode="d\-mmm\-yy">
                  <c:v>43470</c:v>
                </c:pt>
                <c:pt idx="55" c:formatCode="d\-mmm\-yy">
                  <c:v>43498</c:v>
                </c:pt>
                <c:pt idx="56" c:formatCode="d\-mmm\-yy">
                  <c:v>43526</c:v>
                </c:pt>
                <c:pt idx="57" c:formatCode="d\-mmm\-yy">
                  <c:v>43555</c:v>
                </c:pt>
                <c:pt idx="58" c:formatCode="d\-mmm\-yy">
                  <c:v>43582</c:v>
                </c:pt>
                <c:pt idx="59" c:formatCode="d\-mmm\-yy">
                  <c:v>43610</c:v>
                </c:pt>
                <c:pt idx="60" c:formatCode="d\-mmm\-yy">
                  <c:v>43638</c:v>
                </c:pt>
                <c:pt idx="61" c:formatCode="d\-mmm\-yy">
                  <c:v>43666</c:v>
                </c:pt>
                <c:pt idx="62" c:formatCode="d\-mmm\-yy">
                  <c:v>43694</c:v>
                </c:pt>
                <c:pt idx="63" c:formatCode="d\-mmm\-yy">
                  <c:v>43722</c:v>
                </c:pt>
                <c:pt idx="64" c:formatCode="d\-mmm\-yy">
                  <c:v>43750</c:v>
                </c:pt>
                <c:pt idx="65" c:formatCode="d\-mmm\-yy">
                  <c:v>43778</c:v>
                </c:pt>
                <c:pt idx="66" c:formatCode="d\-mmm\-yy">
                  <c:v>43806</c:v>
                </c:pt>
                <c:pt idx="67" c:formatCode="d\-mmm\-yy">
                  <c:v>43834</c:v>
                </c:pt>
                <c:pt idx="68" c:formatCode="d\-mmm\-yy">
                  <c:v>43862</c:v>
                </c:pt>
                <c:pt idx="69" c:formatCode="d\-mmm\-yy">
                  <c:v>43890</c:v>
                </c:pt>
                <c:pt idx="70" c:formatCode="d\-mmm\-yy">
                  <c:v>43921</c:v>
                </c:pt>
                <c:pt idx="71" c:formatCode="d\-mmm\-yy">
                  <c:v>43953</c:v>
                </c:pt>
                <c:pt idx="72" c:formatCode="d\-mmm\-yy">
                  <c:v>43981</c:v>
                </c:pt>
                <c:pt idx="73" c:formatCode="d\-mmm\-yy">
                  <c:v>44009</c:v>
                </c:pt>
                <c:pt idx="74" c:formatCode="d\-mmm\-yy">
                  <c:v>44037</c:v>
                </c:pt>
                <c:pt idx="75" c:formatCode="d\-mmm\-yy">
                  <c:v>44065</c:v>
                </c:pt>
                <c:pt idx="76" c:formatCode="d\-mmm\-yy">
                  <c:v>44093</c:v>
                </c:pt>
                <c:pt idx="77" c:formatCode="d\-mmm\-yy">
                  <c:v>44121</c:v>
                </c:pt>
                <c:pt idx="78" c:formatCode="d\-mmm\-yy">
                  <c:v>44149</c:v>
                </c:pt>
                <c:pt idx="79" c:formatCode="d\-mmm\-yy">
                  <c:v>44177</c:v>
                </c:pt>
                <c:pt idx="80" c:formatCode="d\-mmm\-yy">
                  <c:v>44205</c:v>
                </c:pt>
                <c:pt idx="81" c:formatCode="d\-mmm\-yy">
                  <c:v>44233</c:v>
                </c:pt>
                <c:pt idx="82" c:formatCode="d\-mmm\-yy">
                  <c:v>44261</c:v>
                </c:pt>
                <c:pt idx="83" c:formatCode="d\-mmm\-yy">
                  <c:v>44286</c:v>
                </c:pt>
                <c:pt idx="84" c:formatCode="d\-mmm\-yy">
                  <c:v>44317</c:v>
                </c:pt>
                <c:pt idx="85" c:formatCode="d\-mmm\-yy">
                  <c:v>44345</c:v>
                </c:pt>
                <c:pt idx="86" c:formatCode="d\-mmm\-yy">
                  <c:v>44373</c:v>
                </c:pt>
                <c:pt idx="87" c:formatCode="d\-mmm\-yy">
                  <c:v>44401</c:v>
                </c:pt>
                <c:pt idx="88" c:formatCode="d\-mmm\-yy">
                  <c:v>44429</c:v>
                </c:pt>
                <c:pt idx="89" c:formatCode="d\-mmm\-yy">
                  <c:v>44457</c:v>
                </c:pt>
                <c:pt idx="90" c:formatCode="d\-mmm\-yy">
                  <c:v>44485</c:v>
                </c:pt>
                <c:pt idx="91" c:formatCode="d\-mmm\-yy">
                  <c:v>44513</c:v>
                </c:pt>
                <c:pt idx="92" c:formatCode="d\-mmm\-yy">
                  <c:v>44541</c:v>
                </c:pt>
                <c:pt idx="93" c:formatCode="d\-mmm\-yy">
                  <c:v>44569</c:v>
                </c:pt>
                <c:pt idx="94" c:formatCode="d\-mmm\-yy">
                  <c:v>44597</c:v>
                </c:pt>
                <c:pt idx="95" c:formatCode="d\-mmm\-yy">
                  <c:v>44625</c:v>
                </c:pt>
                <c:pt idx="96" c:formatCode="d\-mmm\-yy">
                  <c:v>44651</c:v>
                </c:pt>
                <c:pt idx="97" c:formatCode="d\-mmm\-yy">
                  <c:v>44681</c:v>
                </c:pt>
                <c:pt idx="98" c:formatCode="d\-mmm\-yy">
                  <c:v>44709</c:v>
                </c:pt>
                <c:pt idx="99" c:formatCode="d\-mmm\-yy">
                  <c:v>44737</c:v>
                </c:pt>
                <c:pt idx="100" c:formatCode="d\-mmm\-yy">
                  <c:v>44765</c:v>
                </c:pt>
                <c:pt idx="101" c:formatCode="d\-mmm\-yy">
                  <c:v>44793</c:v>
                </c:pt>
                <c:pt idx="102" c:formatCode="d\-mmm\-yy">
                  <c:v>44821</c:v>
                </c:pt>
                <c:pt idx="103" c:formatCode="d\-mmm\-yy">
                  <c:v>44849</c:v>
                </c:pt>
                <c:pt idx="104" c:formatCode="d\-mmm\-yy">
                  <c:v>44877</c:v>
                </c:pt>
                <c:pt idx="105" c:formatCode="d\-mmm\-yy">
                  <c:v>44905</c:v>
                </c:pt>
                <c:pt idx="106" c:formatCode="d\-mmm\-yy">
                  <c:v>44933</c:v>
                </c:pt>
                <c:pt idx="107" c:formatCode="d\-mmm\-yy">
                  <c:v>44961</c:v>
                </c:pt>
                <c:pt idx="108" c:formatCode="d\-mmm\-yy">
                  <c:v>44989</c:v>
                </c:pt>
                <c:pt idx="109" c:formatCode="d\-mmm\-yy">
                  <c:v>45016</c:v>
                </c:pt>
                <c:pt idx="110" c:formatCode="d\-mmm\-yy">
                  <c:v>45045</c:v>
                </c:pt>
                <c:pt idx="111" c:formatCode="d\-mmm\-yy">
                  <c:v>45073</c:v>
                </c:pt>
                <c:pt idx="112" c:formatCode="d\-mmm\-yy">
                  <c:v>45101</c:v>
                </c:pt>
                <c:pt idx="113" c:formatCode="d\-mmm\-yy">
                  <c:v>45129</c:v>
                </c:pt>
                <c:pt idx="114" c:formatCode="d\-mmm\-yy">
                  <c:v>45157</c:v>
                </c:pt>
                <c:pt idx="115" c:formatCode="d\-mmm\-yy">
                  <c:v>45185</c:v>
                </c:pt>
                <c:pt idx="116" c:formatCode="d\-mmm\-yy">
                  <c:v>45213</c:v>
                </c:pt>
                <c:pt idx="117" c:formatCode="d\-mmm\-yy">
                  <c:v>45241</c:v>
                </c:pt>
                <c:pt idx="118" c:formatCode="d\-mmm\-yy">
                  <c:v>45269</c:v>
                </c:pt>
                <c:pt idx="119" c:formatCode="d\-mmm\-yy">
                  <c:v>45297</c:v>
                </c:pt>
                <c:pt idx="120" c:formatCode="d\-mmm\-yy">
                  <c:v>45325</c:v>
                </c:pt>
                <c:pt idx="121" c:formatCode="d\-mmm\-yy">
                  <c:v>45353</c:v>
                </c:pt>
                <c:pt idx="122" c:formatCode="d\-mmm\-yy">
                  <c:v>45382</c:v>
                </c:pt>
                <c:pt idx="123" c:formatCode="d\-mmm\-yy">
                  <c:v>45409</c:v>
                </c:pt>
              </c:numCache>
            </c:numRef>
          </c:cat>
          <c:val>
            <c:numRef>
              <c:f>Journeys!$K$61:$K$184</c:f>
              <c:numCache>
                <c:formatCode>0.00</c:formatCode>
                <c:ptCount val="124"/>
                <c:pt idx="0">
                  <c:v>0.127104</c:v>
                </c:pt>
                <c:pt idx="1">
                  <c:v>0.090387</c:v>
                </c:pt>
                <c:pt idx="2">
                  <c:v>0.093527</c:v>
                </c:pt>
                <c:pt idx="3">
                  <c:v>0.074935</c:v>
                </c:pt>
                <c:pt idx="4">
                  <c:v>0.115311</c:v>
                </c:pt>
                <c:pt idx="5">
                  <c:v>0.071941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0.192611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0.052531</c:v>
                </c:pt>
                <c:pt idx="15">
                  <c:v>0.08393</c:v>
                </c:pt>
                <c:pt idx="16">
                  <c:v>0.0740649435</c:v>
                </c:pt>
                <c:pt idx="17">
                  <c:v>0.1089143375</c:v>
                </c:pt>
                <c:pt idx="18">
                  <c:v>0.077295</c:v>
                </c:pt>
                <c:pt idx="19">
                  <c:v>0.140012</c:v>
                </c:pt>
                <c:pt idx="20">
                  <c:v>0.128865825</c:v>
                </c:pt>
                <c:pt idx="21">
                  <c:v>0.112962</c:v>
                </c:pt>
                <c:pt idx="22">
                  <c:v>0.132425</c:v>
                </c:pt>
                <c:pt idx="23">
                  <c:v>0.182303</c:v>
                </c:pt>
                <c:pt idx="24">
                  <c:v>0.136297</c:v>
                </c:pt>
                <c:pt idx="25">
                  <c:v>0.09988225</c:v>
                </c:pt>
                <c:pt idx="26">
                  <c:v>0.118994</c:v>
                </c:pt>
                <c:pt idx="27">
                  <c:v>0.080307</c:v>
                </c:pt>
                <c:pt idx="28">
                  <c:v>0.092992</c:v>
                </c:pt>
                <c:pt idx="29">
                  <c:v>0.07872</c:v>
                </c:pt>
                <c:pt idx="30">
                  <c:v>0.108992</c:v>
                </c:pt>
                <c:pt idx="31">
                  <c:v>0.06697665</c:v>
                </c:pt>
                <c:pt idx="32">
                  <c:v>0.155692977647059</c:v>
                </c:pt>
                <c:pt idx="33">
                  <c:v>0.113401991411521</c:v>
                </c:pt>
                <c:pt idx="34">
                  <c:v>0.113198849853276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0.121204</c:v>
                </c:pt>
                <c:pt idx="38">
                  <c:v>0.0974124</c:v>
                </c:pt>
                <c:pt idx="39">
                  <c:v>0.112178</c:v>
                </c:pt>
                <c:pt idx="40">
                  <c:v>0.075648</c:v>
                </c:pt>
                <c:pt idx="41">
                  <c:v>0.064841</c:v>
                </c:pt>
                <c:pt idx="42">
                  <c:v>0.065853</c:v>
                </c:pt>
                <c:pt idx="43">
                  <c:v>0.091732</c:v>
                </c:pt>
                <c:pt idx="44">
                  <c:v>0.055481</c:v>
                </c:pt>
                <c:pt idx="45">
                  <c:v>0.120445</c:v>
                </c:pt>
                <c:pt idx="46">
                  <c:v>0.112407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0.089514</c:v>
                </c:pt>
                <c:pt idx="52">
                  <c:v>0.124189</c:v>
                </c:pt>
                <c:pt idx="53">
                  <c:v>0.072416</c:v>
                </c:pt>
                <c:pt idx="54">
                  <c:v>0.090213</c:v>
                </c:pt>
                <c:pt idx="55">
                  <c:v>0.063434</c:v>
                </c:pt>
                <c:pt idx="56">
                  <c:v>0.098609</c:v>
                </c:pt>
                <c:pt idx="57">
                  <c:v>0.064983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</c:v>
                </c:pt>
                <c:pt idx="61">
                  <c:v>0.111299</c:v>
                </c:pt>
                <c:pt idx="62">
                  <c:v>0.140624</c:v>
                </c:pt>
                <c:pt idx="63">
                  <c:v>0.132138</c:v>
                </c:pt>
                <c:pt idx="64">
                  <c:v>0.08751</c:v>
                </c:pt>
                <c:pt idx="65">
                  <c:v>0.104711</c:v>
                </c:pt>
                <c:pt idx="66">
                  <c:v>0.075864</c:v>
                </c:pt>
                <c:pt idx="67">
                  <c:v>0.086786</c:v>
                </c:pt>
                <c:pt idx="68">
                  <c:v>0.060013</c:v>
                </c:pt>
                <c:pt idx="69">
                  <c:v>0.061136</c:v>
                </c:pt>
                <c:pt idx="70">
                  <c:v>0.013066</c:v>
                </c:pt>
                <c:pt idx="71">
                  <c:v>0.000169</c:v>
                </c:pt>
                <c:pt idx="72">
                  <c:v>0.004978</c:v>
                </c:pt>
                <c:pt idx="73">
                  <c:v>0.015716</c:v>
                </c:pt>
                <c:pt idx="74">
                  <c:v>0.030059</c:v>
                </c:pt>
                <c:pt idx="75">
                  <c:v>0.060884</c:v>
                </c:pt>
                <c:pt idx="76">
                  <c:v>0.062419</c:v>
                </c:pt>
                <c:pt idx="77">
                  <c:v>0.039569</c:v>
                </c:pt>
                <c:pt idx="78">
                  <c:v>0.033097</c:v>
                </c:pt>
                <c:pt idx="79">
                  <c:v>0.02052</c:v>
                </c:pt>
                <c:pt idx="80">
                  <c:v>0.029085</c:v>
                </c:pt>
                <c:pt idx="81">
                  <c:v>0.018906</c:v>
                </c:pt>
                <c:pt idx="82">
                  <c:v>0.050903</c:v>
                </c:pt>
                <c:pt idx="83">
                  <c:v>0.062639</c:v>
                </c:pt>
                <c:pt idx="84">
                  <c:v>0.145264</c:v>
                </c:pt>
                <c:pt idx="85">
                  <c:v>0.056832</c:v>
                </c:pt>
                <c:pt idx="86">
                  <c:v>0.112039</c:v>
                </c:pt>
                <c:pt idx="87">
                  <c:v>0.104728</c:v>
                </c:pt>
                <c:pt idx="88">
                  <c:v>0.18938</c:v>
                </c:pt>
                <c:pt idx="89">
                  <c:v>0.163673</c:v>
                </c:pt>
                <c:pt idx="90">
                  <c:v>0.096853</c:v>
                </c:pt>
                <c:pt idx="91">
                  <c:v>0.117665</c:v>
                </c:pt>
                <c:pt idx="92">
                  <c:v>0.073496</c:v>
                </c:pt>
                <c:pt idx="93">
                  <c:v>0.093056</c:v>
                </c:pt>
                <c:pt idx="94">
                  <c:v>0.063676</c:v>
                </c:pt>
                <c:pt idx="95">
                  <c:v>0.082282</c:v>
                </c:pt>
                <c:pt idx="96">
                  <c:v>0.066026</c:v>
                </c:pt>
                <c:pt idx="97">
                  <c:v>0.130421</c:v>
                </c:pt>
                <c:pt idx="98">
                  <c:v>0.116952</c:v>
                </c:pt>
                <c:pt idx="99">
                  <c:v>0.146054</c:v>
                </c:pt>
                <c:pt idx="100">
                  <c:v>0.128628</c:v>
                </c:pt>
                <c:pt idx="101">
                  <c:v>0.186278</c:v>
                </c:pt>
                <c:pt idx="102">
                  <c:v>0.149744</c:v>
                </c:pt>
                <c:pt idx="103">
                  <c:v>0.108961</c:v>
                </c:pt>
                <c:pt idx="104">
                  <c:v>0.121923</c:v>
                </c:pt>
                <c:pt idx="105">
                  <c:v>0.056559</c:v>
                </c:pt>
                <c:pt idx="106">
                  <c:v>0.095808</c:v>
                </c:pt>
                <c:pt idx="107">
                  <c:v>0.077991</c:v>
                </c:pt>
                <c:pt idx="108">
                  <c:v>0.116734</c:v>
                </c:pt>
                <c:pt idx="109">
                  <c:v>0.084112</c:v>
                </c:pt>
                <c:pt idx="110">
                  <c:v>0.140792</c:v>
                </c:pt>
                <c:pt idx="111">
                  <c:v>0.124556</c:v>
                </c:pt>
                <c:pt idx="112">
                  <c:v>0.135932</c:v>
                </c:pt>
                <c:pt idx="113">
                  <c:v>0.126068</c:v>
                </c:pt>
                <c:pt idx="114">
                  <c:v>0.177132</c:v>
                </c:pt>
                <c:pt idx="115">
                  <c:v>0.142462</c:v>
                </c:pt>
                <c:pt idx="116">
                  <c:v>0.093054</c:v>
                </c:pt>
                <c:pt idx="117">
                  <c:v>0.100782</c:v>
                </c:pt>
                <c:pt idx="118">
                  <c:v>0.065571</c:v>
                </c:pt>
                <c:pt idx="119">
                  <c:v>0.100293</c:v>
                </c:pt>
                <c:pt idx="120">
                  <c:v>0.081391</c:v>
                </c:pt>
                <c:pt idx="121">
                  <c:v>0.09762</c:v>
                </c:pt>
                <c:pt idx="122">
                  <c:v>0.065107</c:v>
                </c:pt>
                <c:pt idx="123">
                  <c:v>0.110974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  <a:endParaRPr lang="en-GB"/>
              </a:p>
            </c:rich>
          </c:tx>
          <c:layout/>
          <c:overlay val="0"/>
        </c:title>
        <c:numFmt formatCode="mmm\-yy" sourceLinked="0"/>
        <c:majorTickMark val="out"/>
        <c:minorTickMark val="out"/>
        <c:tickLblPos val="nextTo"/>
        <c:spPr>
          <a:ln w="317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0374715076725991"/>
              <c:y val="0.17806179686926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69487485101311"/>
          <c:y val="0.809904153354633"/>
          <c:w val="0.916567342073897"/>
          <c:h val="0.14376996805111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142874</xdr:colOff>
      <xdr:row>0</xdr:row>
      <xdr:rowOff>123824</xdr:rowOff>
    </xdr:from>
    <xdr:to>
      <xdr:col>9</xdr:col>
      <xdr:colOff>233364</xdr:colOff>
      <xdr:row>23</xdr:row>
      <xdr:rowOff>176212</xdr:rowOff>
    </xdr:to>
    <xdr:graphicFrame>
      <xdr:nvGraphicFramePr>
        <xdr:cNvPr id="2448" name="Chart 1"/>
        <xdr:cNvGraphicFramePr/>
      </xdr:nvGraphicFramePr>
      <xdr:xfrm>
        <a:off x="142240" y="123190"/>
        <a:ext cx="5440045" cy="4959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0</xdr:row>
      <xdr:rowOff>0</xdr:rowOff>
    </xdr:from>
    <xdr:to>
      <xdr:col>21</xdr:col>
      <xdr:colOff>319088</xdr:colOff>
      <xdr:row>24</xdr:row>
      <xdr:rowOff>0</xdr:rowOff>
    </xdr:to>
    <xdr:graphicFrame>
      <xdr:nvGraphicFramePr>
        <xdr:cNvPr id="2449" name="Chart 1"/>
        <xdr:cNvGraphicFramePr/>
      </xdr:nvGraphicFramePr>
      <xdr:xfrm>
        <a:off x="5692140" y="0"/>
        <a:ext cx="7108190" cy="512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5"/>
  <sheetViews>
    <sheetView workbookViewId="0">
      <selection activeCell="B27" sqref="B27"/>
    </sheetView>
  </sheetViews>
  <sheetFormatPr defaultColWidth="9" defaultRowHeight="16.8"/>
  <cols>
    <col min="1" max="1" width="18.3365384615385" style="56" customWidth="1"/>
    <col min="2" max="2" width="19.4615384615385" style="2" customWidth="1"/>
  </cols>
  <sheetData>
    <row r="1" spans="1:2">
      <c r="A1" s="56" t="s">
        <v>0</v>
      </c>
      <c r="B1" s="2" t="s">
        <v>1</v>
      </c>
    </row>
    <row r="2" spans="1:2">
      <c r="A2" s="56" t="s">
        <v>2</v>
      </c>
      <c r="B2" s="2" t="s">
        <v>3</v>
      </c>
    </row>
    <row r="6" spans="1:2">
      <c r="A6" s="56" t="s">
        <v>4</v>
      </c>
      <c r="B6" s="2" t="s">
        <v>5</v>
      </c>
    </row>
    <row r="7" spans="1:2">
      <c r="A7" s="56" t="s">
        <v>6</v>
      </c>
      <c r="B7" s="2" t="s">
        <v>7</v>
      </c>
    </row>
    <row r="9" spans="1:2">
      <c r="A9" s="56" t="s">
        <v>8</v>
      </c>
      <c r="B9" s="2" t="s">
        <v>9</v>
      </c>
    </row>
    <row r="10" spans="1:2">
      <c r="A10" s="56" t="s">
        <v>10</v>
      </c>
      <c r="B10" s="2" t="s">
        <v>11</v>
      </c>
    </row>
    <row r="11" spans="1:1">
      <c r="A11" s="56" t="s">
        <v>12</v>
      </c>
    </row>
    <row r="12" spans="1:2">
      <c r="A12" s="56" t="s">
        <v>13</v>
      </c>
      <c r="B12" s="2" t="s">
        <v>14</v>
      </c>
    </row>
    <row r="13" spans="1:2">
      <c r="A13" s="56" t="s">
        <v>15</v>
      </c>
      <c r="B13" s="2" t="s">
        <v>16</v>
      </c>
    </row>
    <row r="14" spans="1:2">
      <c r="A14" s="56" t="s">
        <v>17</v>
      </c>
      <c r="B14" s="2" t="s">
        <v>18</v>
      </c>
    </row>
    <row r="15" spans="1:2">
      <c r="A15" s="56" t="s">
        <v>19</v>
      </c>
      <c r="B15" s="2" t="s">
        <v>20</v>
      </c>
    </row>
    <row r="16" spans="1:2">
      <c r="A16" s="56" t="s">
        <v>21</v>
      </c>
      <c r="B16" s="59" t="s">
        <v>22</v>
      </c>
    </row>
    <row r="17" spans="1:2">
      <c r="A17" s="56" t="s">
        <v>23</v>
      </c>
      <c r="B17" s="2" t="s">
        <v>24</v>
      </c>
    </row>
    <row r="18" spans="1:2">
      <c r="A18" s="56" t="s">
        <v>25</v>
      </c>
      <c r="B18" s="2" t="s">
        <v>26</v>
      </c>
    </row>
    <row r="19" spans="1:2">
      <c r="A19" s="56" t="s">
        <v>27</v>
      </c>
      <c r="B19" s="2" t="s">
        <v>28</v>
      </c>
    </row>
    <row r="20" spans="1:2">
      <c r="A20" s="56" t="s">
        <v>29</v>
      </c>
      <c r="B20" s="2" t="s">
        <v>30</v>
      </c>
    </row>
    <row r="21" spans="1:2">
      <c r="A21" s="56" t="s">
        <v>31</v>
      </c>
      <c r="B21" s="2" t="s">
        <v>20</v>
      </c>
    </row>
    <row r="22" spans="1:1">
      <c r="A22" s="56" t="s">
        <v>32</v>
      </c>
    </row>
    <row r="23" spans="1:1">
      <c r="A23" s="56" t="s">
        <v>33</v>
      </c>
    </row>
    <row r="24" spans="1:2">
      <c r="A24" s="56" t="s">
        <v>34</v>
      </c>
      <c r="B24" s="2" t="s">
        <v>35</v>
      </c>
    </row>
    <row r="25" spans="1:2">
      <c r="A25" s="56" t="s">
        <v>36</v>
      </c>
      <c r="B25" s="58" t="s">
        <v>37</v>
      </c>
    </row>
    <row r="26" spans="2:2">
      <c r="B26" s="58" t="s">
        <v>38</v>
      </c>
    </row>
    <row r="27" s="2" customFormat="1" spans="1:10">
      <c r="A27" s="58"/>
      <c r="B27" s="58" t="s">
        <v>39</v>
      </c>
      <c r="C27" s="58"/>
      <c r="D27" s="58"/>
      <c r="E27" s="58"/>
      <c r="F27" s="58"/>
      <c r="G27" s="58"/>
      <c r="H27" s="58"/>
      <c r="I27" s="58"/>
      <c r="J27" s="58"/>
    </row>
    <row r="28" s="2" customFormat="1" spans="1:10">
      <c r="A28" s="58"/>
      <c r="B28" s="58" t="s">
        <v>40</v>
      </c>
      <c r="C28" s="58"/>
      <c r="D28" s="58"/>
      <c r="E28" s="58"/>
      <c r="F28" s="58"/>
      <c r="G28" s="58"/>
      <c r="H28" s="58"/>
      <c r="I28" s="58"/>
      <c r="J28" s="58"/>
    </row>
    <row r="29" s="2" customFormat="1" spans="1:10">
      <c r="A29" s="58"/>
      <c r="B29" s="2" t="s">
        <v>41</v>
      </c>
      <c r="C29" s="58"/>
      <c r="D29" s="58"/>
      <c r="E29" s="58"/>
      <c r="F29" s="58"/>
      <c r="G29" s="58"/>
      <c r="H29" s="58"/>
      <c r="I29" s="58"/>
      <c r="J29" s="58"/>
    </row>
    <row r="30" s="2" customFormat="1" spans="1:10">
      <c r="A30" s="58"/>
      <c r="B30" s="2" t="s">
        <v>42</v>
      </c>
      <c r="C30" s="58"/>
      <c r="D30" s="58"/>
      <c r="E30" s="58"/>
      <c r="F30" s="58"/>
      <c r="G30" s="58"/>
      <c r="H30" s="58"/>
      <c r="I30" s="58"/>
      <c r="J30" s="58"/>
    </row>
    <row r="31" s="2" customFormat="1" spans="1:10">
      <c r="A31" s="58"/>
      <c r="B31" s="2" t="s">
        <v>43</v>
      </c>
      <c r="C31" s="58"/>
      <c r="D31" s="58"/>
      <c r="E31" s="58"/>
      <c r="F31" s="58"/>
      <c r="G31" s="58"/>
      <c r="H31" s="58"/>
      <c r="I31" s="58"/>
      <c r="J31" s="58"/>
    </row>
    <row r="32" s="2" customFormat="1" spans="1:10">
      <c r="A32" s="58"/>
      <c r="C32" s="58"/>
      <c r="D32" s="58"/>
      <c r="E32" s="58"/>
      <c r="F32" s="58"/>
      <c r="G32" s="58"/>
      <c r="H32" s="58"/>
      <c r="I32" s="58"/>
      <c r="J32" s="58"/>
    </row>
    <row r="33" s="2" customFormat="1" spans="1:10">
      <c r="A33" s="58" t="s">
        <v>44</v>
      </c>
      <c r="B33" s="59" t="s">
        <v>45</v>
      </c>
      <c r="C33" s="58"/>
      <c r="D33" s="58"/>
      <c r="E33" s="58"/>
      <c r="F33" s="58"/>
      <c r="G33" s="58"/>
      <c r="H33" s="58"/>
      <c r="I33" s="58"/>
      <c r="J33" s="58"/>
    </row>
    <row r="34" s="2" customFormat="1" spans="1:10">
      <c r="A34" s="58"/>
      <c r="D34" s="58"/>
      <c r="E34" s="58"/>
      <c r="F34" s="58"/>
      <c r="G34" s="58"/>
      <c r="H34" s="58"/>
      <c r="I34" s="58"/>
      <c r="J34" s="58"/>
    </row>
    <row r="35" s="2" customFormat="1" spans="1:10">
      <c r="A35" s="58"/>
      <c r="D35" s="58"/>
      <c r="E35" s="58"/>
      <c r="F35" s="58"/>
      <c r="G35" s="58"/>
      <c r="H35" s="58"/>
      <c r="I35" s="58"/>
      <c r="J35" s="5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184"/>
  <sheetViews>
    <sheetView tabSelected="1" zoomScale="124" zoomScaleNormal="124" workbookViewId="0">
      <pane xSplit="2" ySplit="1" topLeftCell="C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6.8"/>
  <cols>
    <col min="2" max="2" width="9.59615384615385" customWidth="1"/>
    <col min="3" max="3" width="7.33653846153846" customWidth="1"/>
    <col min="4" max="5" width="10.5288461538462" customWidth="1"/>
    <col min="6" max="6" width="12.5961538461538" customWidth="1"/>
    <col min="7" max="8" width="13" customWidth="1"/>
    <col min="9" max="10" width="13.5288461538462" customWidth="1"/>
    <col min="11" max="11" width="12.5961538461538" customWidth="1"/>
    <col min="12" max="12" width="11.5288461538462" customWidth="1"/>
  </cols>
  <sheetData>
    <row r="1" s="1" customFormat="1" ht="69" customHeight="1" spans="1:12">
      <c r="A1" s="5" t="s">
        <v>46</v>
      </c>
      <c r="B1" s="5" t="s">
        <v>47</v>
      </c>
      <c r="C1" s="5" t="s">
        <v>48</v>
      </c>
      <c r="D1" s="6" t="s">
        <v>49</v>
      </c>
      <c r="E1" s="5" t="s">
        <v>50</v>
      </c>
      <c r="F1" s="24" t="s">
        <v>51</v>
      </c>
      <c r="G1" s="5" t="s">
        <v>52</v>
      </c>
      <c r="H1" s="5" t="s">
        <v>53</v>
      </c>
      <c r="I1" s="5" t="s">
        <v>54</v>
      </c>
      <c r="J1" s="42" t="s">
        <v>55</v>
      </c>
      <c r="K1" s="42" t="s">
        <v>56</v>
      </c>
      <c r="L1" s="5" t="s">
        <v>57</v>
      </c>
    </row>
    <row r="2" spans="1:19">
      <c r="A2" s="7" t="s">
        <v>58</v>
      </c>
      <c r="B2" s="8">
        <v>1</v>
      </c>
      <c r="C2" s="9">
        <f t="shared" ref="C2:C31" si="0">(E2-D2)+1</f>
        <v>31</v>
      </c>
      <c r="D2" s="10">
        <v>40269</v>
      </c>
      <c r="E2" s="25">
        <v>40299</v>
      </c>
      <c r="F2" s="26">
        <v>189.114660628765</v>
      </c>
      <c r="G2" s="26">
        <v>90.5453907555068</v>
      </c>
      <c r="H2" s="27">
        <v>6.291</v>
      </c>
      <c r="I2" s="36">
        <v>2.2877845</v>
      </c>
      <c r="J2" s="43"/>
      <c r="K2" s="43"/>
      <c r="L2" s="43"/>
      <c r="S2" s="50"/>
    </row>
    <row r="3" spans="1:12">
      <c r="A3" s="11" t="s">
        <v>59</v>
      </c>
      <c r="B3" s="12">
        <v>2</v>
      </c>
      <c r="C3" s="13">
        <f t="shared" si="0"/>
        <v>28</v>
      </c>
      <c r="D3" s="14">
        <v>40300</v>
      </c>
      <c r="E3" s="28">
        <v>40327</v>
      </c>
      <c r="F3" s="29">
        <v>181.604792301158</v>
      </c>
      <c r="G3" s="29">
        <v>84.5175036089329</v>
      </c>
      <c r="H3" s="30">
        <v>5.813</v>
      </c>
      <c r="I3" s="39">
        <v>2.1547905</v>
      </c>
      <c r="J3" s="44"/>
      <c r="K3" s="44"/>
      <c r="L3" s="44"/>
    </row>
    <row r="4" spans="1:12">
      <c r="A4" s="11" t="s">
        <v>60</v>
      </c>
      <c r="B4" s="12">
        <v>3</v>
      </c>
      <c r="C4" s="13">
        <f t="shared" si="0"/>
        <v>28</v>
      </c>
      <c r="D4" s="14">
        <v>40328</v>
      </c>
      <c r="E4" s="28">
        <v>40355</v>
      </c>
      <c r="F4" s="29">
        <v>175.883173302579</v>
      </c>
      <c r="G4" s="29">
        <v>84.2860141192329</v>
      </c>
      <c r="H4" s="30">
        <v>5.752</v>
      </c>
      <c r="I4" s="39">
        <v>2.1291215</v>
      </c>
      <c r="J4" s="44"/>
      <c r="K4" s="44"/>
      <c r="L4" s="44"/>
    </row>
    <row r="5" spans="1:12">
      <c r="A5" s="11" t="s">
        <v>61</v>
      </c>
      <c r="B5" s="12">
        <v>4</v>
      </c>
      <c r="C5" s="13">
        <f t="shared" si="0"/>
        <v>28</v>
      </c>
      <c r="D5" s="14">
        <v>40356</v>
      </c>
      <c r="E5" s="28">
        <v>40383</v>
      </c>
      <c r="F5" s="29">
        <v>183.42805158039</v>
      </c>
      <c r="G5" s="29">
        <v>86.4796124958329</v>
      </c>
      <c r="H5" s="30">
        <v>6.06448</v>
      </c>
      <c r="I5" s="39">
        <v>2.1419405</v>
      </c>
      <c r="J5" s="44"/>
      <c r="K5" s="44"/>
      <c r="L5" s="44"/>
    </row>
    <row r="6" spans="1:12">
      <c r="A6" s="11" t="s">
        <v>62</v>
      </c>
      <c r="B6" s="12">
        <v>5</v>
      </c>
      <c r="C6" s="13">
        <f t="shared" si="0"/>
        <v>28</v>
      </c>
      <c r="D6" s="14">
        <v>40384</v>
      </c>
      <c r="E6" s="28">
        <v>40411</v>
      </c>
      <c r="F6" s="29">
        <v>160.422767234487</v>
      </c>
      <c r="G6" s="29">
        <v>82.8952868489248</v>
      </c>
      <c r="H6" s="30">
        <v>5.767624</v>
      </c>
      <c r="I6" s="39">
        <v>2.0084825</v>
      </c>
      <c r="J6" s="44"/>
      <c r="K6" s="44"/>
      <c r="L6" s="44"/>
    </row>
    <row r="7" spans="1:12">
      <c r="A7" s="11" t="s">
        <v>63</v>
      </c>
      <c r="B7" s="12">
        <v>6</v>
      </c>
      <c r="C7" s="13">
        <f t="shared" si="0"/>
        <v>28</v>
      </c>
      <c r="D7" s="14">
        <v>40412</v>
      </c>
      <c r="E7" s="28">
        <v>40439</v>
      </c>
      <c r="F7" s="29">
        <v>175.807335793799</v>
      </c>
      <c r="G7" s="29">
        <v>80.8557023022248</v>
      </c>
      <c r="H7" s="30">
        <v>5.52</v>
      </c>
      <c r="I7" s="39">
        <v>2.0267475</v>
      </c>
      <c r="J7" s="44"/>
      <c r="K7" s="44"/>
      <c r="L7" s="44"/>
    </row>
    <row r="8" spans="1:12">
      <c r="A8" s="11" t="s">
        <v>64</v>
      </c>
      <c r="B8" s="12">
        <v>7</v>
      </c>
      <c r="C8" s="13">
        <f t="shared" si="0"/>
        <v>28</v>
      </c>
      <c r="D8" s="14">
        <v>40440</v>
      </c>
      <c r="E8" s="28">
        <v>40467</v>
      </c>
      <c r="F8" s="29">
        <v>189.797907116059</v>
      </c>
      <c r="G8" s="29">
        <v>88.6745198580249</v>
      </c>
      <c r="H8" s="30">
        <v>6.311515</v>
      </c>
      <c r="I8" s="39">
        <v>2.2727365</v>
      </c>
      <c r="J8" s="44"/>
      <c r="K8" s="44"/>
      <c r="L8" s="44"/>
    </row>
    <row r="9" spans="1:12">
      <c r="A9" s="11" t="s">
        <v>65</v>
      </c>
      <c r="B9" s="12">
        <v>8</v>
      </c>
      <c r="C9" s="13">
        <f t="shared" si="0"/>
        <v>28</v>
      </c>
      <c r="D9" s="14">
        <v>40468</v>
      </c>
      <c r="E9" s="28">
        <v>40495</v>
      </c>
      <c r="F9" s="29">
        <v>179.880914550251</v>
      </c>
      <c r="G9" s="29">
        <v>90.2828240601749</v>
      </c>
      <c r="H9" s="30">
        <v>6.74197</v>
      </c>
      <c r="I9" s="39">
        <v>2.2050475</v>
      </c>
      <c r="J9" s="44">
        <v>5.63458496793279</v>
      </c>
      <c r="K9" s="44"/>
      <c r="L9" s="44"/>
    </row>
    <row r="10" spans="1:12">
      <c r="A10" s="11" t="s">
        <v>66</v>
      </c>
      <c r="B10" s="12">
        <v>9</v>
      </c>
      <c r="C10" s="13">
        <f t="shared" si="0"/>
        <v>28</v>
      </c>
      <c r="D10" s="14">
        <v>40496</v>
      </c>
      <c r="E10" s="28">
        <v>40523</v>
      </c>
      <c r="F10" s="29">
        <v>178.845095060382</v>
      </c>
      <c r="G10" s="29">
        <v>90.5921266786998</v>
      </c>
      <c r="H10" s="30">
        <v>6.437513</v>
      </c>
      <c r="I10" s="39">
        <v>2.294527</v>
      </c>
      <c r="J10" s="44">
        <v>5.43762110803653</v>
      </c>
      <c r="K10" s="44"/>
      <c r="L10" s="44"/>
    </row>
    <row r="11" spans="1:12">
      <c r="A11" s="11" t="s">
        <v>67</v>
      </c>
      <c r="B11" s="12">
        <v>10</v>
      </c>
      <c r="C11" s="13">
        <f t="shared" si="0"/>
        <v>28</v>
      </c>
      <c r="D11" s="14">
        <v>40524</v>
      </c>
      <c r="E11" s="28">
        <v>40551</v>
      </c>
      <c r="F11" s="29">
        <v>140.051899009624</v>
      </c>
      <c r="G11" s="29">
        <v>72.5229790683998</v>
      </c>
      <c r="H11" s="30">
        <v>4.847</v>
      </c>
      <c r="I11" s="39">
        <v>1.8491465</v>
      </c>
      <c r="J11" s="44">
        <v>3.48265164571965</v>
      </c>
      <c r="K11" s="44"/>
      <c r="L11" s="44"/>
    </row>
    <row r="12" spans="1:13">
      <c r="A12" s="11" t="s">
        <v>68</v>
      </c>
      <c r="B12" s="12">
        <v>11</v>
      </c>
      <c r="C12" s="13">
        <f t="shared" si="0"/>
        <v>28</v>
      </c>
      <c r="D12" s="14">
        <v>40552</v>
      </c>
      <c r="E12" s="28">
        <v>40579</v>
      </c>
      <c r="F12" s="29">
        <v>183.026339927797</v>
      </c>
      <c r="G12" s="29">
        <v>84.4379417562998</v>
      </c>
      <c r="H12" s="30">
        <v>6.25335244231156</v>
      </c>
      <c r="I12" s="39">
        <v>2.140724</v>
      </c>
      <c r="J12" s="44">
        <v>5.24392284070724</v>
      </c>
      <c r="K12" s="44"/>
      <c r="L12" s="44"/>
      <c r="M12" s="49"/>
    </row>
    <row r="13" spans="1:13">
      <c r="A13" s="11" t="s">
        <v>69</v>
      </c>
      <c r="B13" s="12">
        <v>12</v>
      </c>
      <c r="C13" s="13">
        <f t="shared" si="0"/>
        <v>28</v>
      </c>
      <c r="D13" s="14">
        <v>40580</v>
      </c>
      <c r="E13" s="28">
        <v>40607</v>
      </c>
      <c r="F13" s="29">
        <v>177.182204346119</v>
      </c>
      <c r="G13" s="29">
        <v>87.7782323708499</v>
      </c>
      <c r="H13" s="30">
        <v>6.478</v>
      </c>
      <c r="I13" s="39">
        <v>2.2221135</v>
      </c>
      <c r="J13" s="44">
        <v>5.15463695686063</v>
      </c>
      <c r="K13" s="44"/>
      <c r="L13" s="44"/>
      <c r="M13" s="49"/>
    </row>
    <row r="14" ht="17.55" spans="1:13">
      <c r="A14" s="15" t="s">
        <v>70</v>
      </c>
      <c r="B14" s="16">
        <v>13</v>
      </c>
      <c r="C14" s="17">
        <f t="shared" si="0"/>
        <v>26</v>
      </c>
      <c r="D14" s="18">
        <v>40608</v>
      </c>
      <c r="E14" s="31">
        <v>40633</v>
      </c>
      <c r="F14" s="32">
        <v>173.941248412906</v>
      </c>
      <c r="G14" s="32">
        <v>83.4748600211721</v>
      </c>
      <c r="H14" s="33">
        <v>6.039</v>
      </c>
      <c r="I14" s="41">
        <v>2.129084</v>
      </c>
      <c r="J14" s="45">
        <v>5.84022100640137</v>
      </c>
      <c r="K14" s="45"/>
      <c r="L14" s="45"/>
      <c r="M14" s="49"/>
    </row>
    <row r="15" spans="1:13">
      <c r="A15" s="19" t="s">
        <v>71</v>
      </c>
      <c r="B15" s="8">
        <v>1</v>
      </c>
      <c r="C15" s="9">
        <f t="shared" si="0"/>
        <v>30</v>
      </c>
      <c r="D15" s="10">
        <v>40634</v>
      </c>
      <c r="E15" s="25">
        <v>40663</v>
      </c>
      <c r="F15" s="26">
        <v>183.789069491589</v>
      </c>
      <c r="G15" s="26">
        <v>91.2217717763614</v>
      </c>
      <c r="H15" s="27">
        <v>6.415</v>
      </c>
      <c r="I15" s="36">
        <v>2.112539</v>
      </c>
      <c r="J15" s="43">
        <v>6.25582668800514</v>
      </c>
      <c r="K15" s="43"/>
      <c r="L15" s="43"/>
      <c r="M15" s="49"/>
    </row>
    <row r="16" spans="1:13">
      <c r="A16" s="19" t="s">
        <v>72</v>
      </c>
      <c r="B16" s="12">
        <v>2</v>
      </c>
      <c r="C16" s="13">
        <f t="shared" si="0"/>
        <v>28</v>
      </c>
      <c r="D16" s="14">
        <v>40664</v>
      </c>
      <c r="E16" s="28">
        <v>40691</v>
      </c>
      <c r="F16" s="29">
        <v>186.143119764462</v>
      </c>
      <c r="G16" s="29">
        <v>87.7779433847998</v>
      </c>
      <c r="H16" s="30">
        <v>6.325</v>
      </c>
      <c r="I16" s="39">
        <v>2.243446</v>
      </c>
      <c r="J16" s="44">
        <v>6.4354341690594</v>
      </c>
      <c r="K16" s="44"/>
      <c r="L16" s="44"/>
      <c r="M16" s="49"/>
    </row>
    <row r="17" spans="1:13">
      <c r="A17" s="19" t="s">
        <v>73</v>
      </c>
      <c r="B17" s="12">
        <v>3</v>
      </c>
      <c r="C17" s="13">
        <f t="shared" si="0"/>
        <v>28</v>
      </c>
      <c r="D17" s="14">
        <v>40692</v>
      </c>
      <c r="E17" s="28">
        <v>40719</v>
      </c>
      <c r="F17" s="29">
        <v>181.650212612244</v>
      </c>
      <c r="G17" s="29">
        <v>88.9034568187998</v>
      </c>
      <c r="H17" s="30">
        <v>6.085939</v>
      </c>
      <c r="I17" s="39">
        <v>2.207762</v>
      </c>
      <c r="J17" s="44">
        <v>6.93951405794737</v>
      </c>
      <c r="K17" s="44"/>
      <c r="L17" s="44"/>
      <c r="M17" s="49"/>
    </row>
    <row r="18" spans="1:13">
      <c r="A18" s="19" t="s">
        <v>74</v>
      </c>
      <c r="B18" s="12">
        <v>4</v>
      </c>
      <c r="C18" s="13">
        <f t="shared" si="0"/>
        <v>28</v>
      </c>
      <c r="D18" s="14">
        <v>40720</v>
      </c>
      <c r="E18" s="28">
        <v>40747</v>
      </c>
      <c r="F18" s="29">
        <v>186.668989856069</v>
      </c>
      <c r="G18" s="29">
        <v>92.4933015435998</v>
      </c>
      <c r="H18" s="30">
        <v>6.413</v>
      </c>
      <c r="I18" s="39">
        <v>2.282373</v>
      </c>
      <c r="J18" s="44">
        <v>7.58355101120139</v>
      </c>
      <c r="K18" s="44"/>
      <c r="L18" s="44"/>
      <c r="M18" s="49"/>
    </row>
    <row r="19" spans="1:13">
      <c r="A19" s="19" t="s">
        <v>75</v>
      </c>
      <c r="B19" s="12">
        <v>5</v>
      </c>
      <c r="C19" s="13">
        <f t="shared" si="0"/>
        <v>28</v>
      </c>
      <c r="D19" s="14">
        <v>40748</v>
      </c>
      <c r="E19" s="28">
        <v>40775</v>
      </c>
      <c r="F19" s="29">
        <v>161.065079565907</v>
      </c>
      <c r="G19" s="29">
        <v>85.5390091962998</v>
      </c>
      <c r="H19" s="30">
        <v>6.172</v>
      </c>
      <c r="I19" s="39">
        <v>1.925193</v>
      </c>
      <c r="J19" s="44">
        <v>7.65266592548503</v>
      </c>
      <c r="K19" s="44"/>
      <c r="L19" s="44"/>
      <c r="M19" s="49"/>
    </row>
    <row r="20" spans="1:13">
      <c r="A20" s="19" t="s">
        <v>76</v>
      </c>
      <c r="B20" s="12">
        <v>6</v>
      </c>
      <c r="C20" s="13">
        <f t="shared" si="0"/>
        <v>28</v>
      </c>
      <c r="D20" s="14">
        <v>40776</v>
      </c>
      <c r="E20" s="28">
        <v>40803</v>
      </c>
      <c r="F20" s="29">
        <v>173.899762003556</v>
      </c>
      <c r="G20" s="29">
        <v>85.2846178048998</v>
      </c>
      <c r="H20" s="30">
        <v>6.434</v>
      </c>
      <c r="I20" s="39">
        <v>2.149924</v>
      </c>
      <c r="J20" s="44">
        <v>7.68139632412928</v>
      </c>
      <c r="K20" s="44"/>
      <c r="L20" s="44"/>
      <c r="M20" s="49"/>
    </row>
    <row r="21" spans="1:13">
      <c r="A21" s="19" t="s">
        <v>77</v>
      </c>
      <c r="B21" s="12">
        <v>7</v>
      </c>
      <c r="C21" s="13">
        <f t="shared" si="0"/>
        <v>28</v>
      </c>
      <c r="D21" s="14">
        <v>40804</v>
      </c>
      <c r="E21" s="28">
        <v>40831</v>
      </c>
      <c r="F21" s="29">
        <v>193.408662898132</v>
      </c>
      <c r="G21" s="29">
        <v>93.1355731327998</v>
      </c>
      <c r="H21" s="30">
        <v>7.451</v>
      </c>
      <c r="I21" s="39">
        <v>2.364217</v>
      </c>
      <c r="J21" s="44">
        <v>8.69896945237534</v>
      </c>
      <c r="K21" s="44"/>
      <c r="L21" s="44"/>
      <c r="M21" s="49"/>
    </row>
    <row r="22" spans="1:13">
      <c r="A22" s="19" t="s">
        <v>78</v>
      </c>
      <c r="B22" s="12">
        <v>8</v>
      </c>
      <c r="C22" s="13">
        <f t="shared" si="0"/>
        <v>28</v>
      </c>
      <c r="D22" s="14">
        <v>40832</v>
      </c>
      <c r="E22" s="28">
        <v>40859</v>
      </c>
      <c r="F22" s="29">
        <v>185.15859648288</v>
      </c>
      <c r="G22" s="29">
        <v>95.8476347122874</v>
      </c>
      <c r="H22" s="30">
        <v>7.284</v>
      </c>
      <c r="I22" s="39">
        <v>2.308021</v>
      </c>
      <c r="J22" s="44">
        <v>8.8020901465818</v>
      </c>
      <c r="K22" s="44"/>
      <c r="L22" s="44"/>
      <c r="M22" s="49"/>
    </row>
    <row r="23" spans="1:13">
      <c r="A23" s="19" t="s">
        <v>79</v>
      </c>
      <c r="B23" s="12">
        <v>9</v>
      </c>
      <c r="C23" s="13">
        <f t="shared" si="0"/>
        <v>28</v>
      </c>
      <c r="D23" s="14">
        <v>40860</v>
      </c>
      <c r="E23" s="28">
        <v>40887</v>
      </c>
      <c r="F23" s="29">
        <v>189.442540900886</v>
      </c>
      <c r="G23" s="29">
        <v>97.0886728927874</v>
      </c>
      <c r="H23" s="30">
        <v>7.105</v>
      </c>
      <c r="I23" s="39">
        <v>2.396722</v>
      </c>
      <c r="J23" s="44">
        <v>9.0177420874974</v>
      </c>
      <c r="K23" s="44"/>
      <c r="L23" s="44"/>
      <c r="M23" s="49"/>
    </row>
    <row r="24" spans="1:13">
      <c r="A24" s="19" t="s">
        <v>80</v>
      </c>
      <c r="B24" s="12">
        <v>10</v>
      </c>
      <c r="C24" s="13">
        <f t="shared" si="0"/>
        <v>28</v>
      </c>
      <c r="D24" s="14">
        <v>40888</v>
      </c>
      <c r="E24" s="28">
        <v>40915</v>
      </c>
      <c r="F24" s="29">
        <v>151.192028576889</v>
      </c>
      <c r="G24" s="29">
        <v>79.2629710709874</v>
      </c>
      <c r="H24" s="30">
        <v>5.238</v>
      </c>
      <c r="I24" s="39">
        <v>1.92691</v>
      </c>
      <c r="J24" s="44">
        <v>6.8823654762329</v>
      </c>
      <c r="K24" s="44"/>
      <c r="L24" s="44"/>
      <c r="M24" s="49"/>
    </row>
    <row r="25" spans="1:12">
      <c r="A25" s="19" t="s">
        <v>81</v>
      </c>
      <c r="B25" s="12">
        <v>11</v>
      </c>
      <c r="C25" s="13">
        <f t="shared" si="0"/>
        <v>28</v>
      </c>
      <c r="D25" s="14">
        <v>40916</v>
      </c>
      <c r="E25" s="28">
        <v>40943</v>
      </c>
      <c r="F25" s="29">
        <v>181.379252165251</v>
      </c>
      <c r="G25" s="29">
        <v>89.8074869830699</v>
      </c>
      <c r="H25" s="30">
        <v>6.898</v>
      </c>
      <c r="I25" s="39">
        <v>2.249438</v>
      </c>
      <c r="J25" s="44">
        <v>8.70177966356364</v>
      </c>
      <c r="K25" s="44"/>
      <c r="L25" s="44"/>
    </row>
    <row r="26" spans="1:12">
      <c r="A26" s="19" t="s">
        <v>82</v>
      </c>
      <c r="B26" s="12">
        <v>12</v>
      </c>
      <c r="C26" s="13">
        <f t="shared" si="0"/>
        <v>28</v>
      </c>
      <c r="D26" s="14">
        <v>40944</v>
      </c>
      <c r="E26" s="28">
        <v>40971</v>
      </c>
      <c r="F26" s="29">
        <v>179.495713363659</v>
      </c>
      <c r="G26" s="29">
        <v>91.45527621199</v>
      </c>
      <c r="H26" s="30">
        <v>7.009</v>
      </c>
      <c r="I26" s="39">
        <v>2.028529</v>
      </c>
      <c r="J26" s="44">
        <v>8.81642505500139</v>
      </c>
      <c r="K26" s="44"/>
      <c r="L26" s="44"/>
    </row>
    <row r="27" ht="17.55" spans="1:12">
      <c r="A27" s="19" t="s">
        <v>83</v>
      </c>
      <c r="B27" s="16">
        <v>13</v>
      </c>
      <c r="C27" s="17">
        <f t="shared" si="0"/>
        <v>28</v>
      </c>
      <c r="D27" s="18">
        <v>40972</v>
      </c>
      <c r="E27" s="31">
        <v>40999</v>
      </c>
      <c r="F27" s="32">
        <v>191.180345296429</v>
      </c>
      <c r="G27" s="29">
        <v>92.69410953979</v>
      </c>
      <c r="H27" s="30">
        <v>7.28549</v>
      </c>
      <c r="I27" s="39">
        <v>2.347108</v>
      </c>
      <c r="J27" s="44">
        <v>9.09856890815682</v>
      </c>
      <c r="K27" s="44"/>
      <c r="L27" s="44"/>
    </row>
    <row r="28" spans="1:12">
      <c r="A28" s="7" t="s">
        <v>84</v>
      </c>
      <c r="B28" s="8">
        <v>1</v>
      </c>
      <c r="C28" s="9">
        <f t="shared" si="0"/>
        <v>28</v>
      </c>
      <c r="D28" s="10">
        <v>41000</v>
      </c>
      <c r="E28" s="34">
        <v>41027</v>
      </c>
      <c r="F28" s="26">
        <v>171.84781227072</v>
      </c>
      <c r="G28" s="35">
        <v>88.6656753827493</v>
      </c>
      <c r="H28" s="36">
        <v>6.973632</v>
      </c>
      <c r="I28" s="36">
        <v>2.14861090825099</v>
      </c>
      <c r="J28" s="36">
        <v>8.53006729654248</v>
      </c>
      <c r="K28" s="36"/>
      <c r="L28" s="36"/>
    </row>
    <row r="29" spans="1:12">
      <c r="A29" s="11" t="s">
        <v>85</v>
      </c>
      <c r="B29" s="12">
        <v>2</v>
      </c>
      <c r="C29" s="13">
        <f t="shared" si="0"/>
        <v>28</v>
      </c>
      <c r="D29" s="14">
        <v>41028</v>
      </c>
      <c r="E29" s="37">
        <v>41055</v>
      </c>
      <c r="F29" s="29">
        <v>189.211965639542</v>
      </c>
      <c r="G29" s="38">
        <v>92.6065342823223</v>
      </c>
      <c r="H29" s="39">
        <v>7.357288</v>
      </c>
      <c r="I29" s="39">
        <v>2.33840504366765</v>
      </c>
      <c r="J29" s="39">
        <v>8.8701313876334</v>
      </c>
      <c r="K29" s="39"/>
      <c r="L29" s="39"/>
    </row>
    <row r="30" spans="1:12">
      <c r="A30" s="11" t="s">
        <v>86</v>
      </c>
      <c r="B30" s="12">
        <v>3</v>
      </c>
      <c r="C30" s="13">
        <f t="shared" si="0"/>
        <v>28</v>
      </c>
      <c r="D30" s="14">
        <v>41056</v>
      </c>
      <c r="E30" s="37">
        <v>41083</v>
      </c>
      <c r="F30" s="29">
        <v>176.538098797794</v>
      </c>
      <c r="G30" s="38">
        <v>89.6855642798874</v>
      </c>
      <c r="H30" s="39">
        <v>6.955807</v>
      </c>
      <c r="I30" s="39">
        <v>2.1771432850207</v>
      </c>
      <c r="J30" s="39">
        <v>8.56823041180855</v>
      </c>
      <c r="K30" s="39"/>
      <c r="L30" s="39"/>
    </row>
    <row r="31" spans="1:12">
      <c r="A31" s="11" t="s">
        <v>87</v>
      </c>
      <c r="B31" s="12">
        <v>4</v>
      </c>
      <c r="C31" s="13">
        <f t="shared" si="0"/>
        <v>28</v>
      </c>
      <c r="D31" s="14">
        <f>D30+28</f>
        <v>41084</v>
      </c>
      <c r="E31" s="37">
        <f>E30+28</f>
        <v>41111</v>
      </c>
      <c r="F31" s="29">
        <v>189.911059159048</v>
      </c>
      <c r="G31" s="38">
        <v>96.9116119357772</v>
      </c>
      <c r="H31" s="39">
        <v>7.923954</v>
      </c>
      <c r="I31" s="39">
        <v>2.48912145365613</v>
      </c>
      <c r="J31" s="39">
        <v>8.87185121838183</v>
      </c>
      <c r="K31" s="46">
        <v>0.236025</v>
      </c>
      <c r="L31" s="46"/>
    </row>
    <row r="32" spans="1:12">
      <c r="A32" s="11" t="s">
        <v>88</v>
      </c>
      <c r="B32" s="12">
        <v>5</v>
      </c>
      <c r="C32" s="13">
        <f t="shared" ref="C32:C40" si="1">(E32-D32)+1</f>
        <v>28</v>
      </c>
      <c r="D32" s="14">
        <f t="shared" ref="D32:E40" si="2">D31+28</f>
        <v>41112</v>
      </c>
      <c r="E32" s="37">
        <f t="shared" si="2"/>
        <v>41139</v>
      </c>
      <c r="F32" s="29">
        <v>167.138335481516</v>
      </c>
      <c r="G32" s="38">
        <v>102.992491149998</v>
      </c>
      <c r="H32" s="39">
        <v>10.636562</v>
      </c>
      <c r="I32" s="39">
        <v>2.32818767478825</v>
      </c>
      <c r="J32" s="39">
        <v>10.5064056218988</v>
      </c>
      <c r="K32" s="46">
        <v>0.534218</v>
      </c>
      <c r="L32" s="46"/>
    </row>
    <row r="33" spans="1:12">
      <c r="A33" s="11" t="s">
        <v>89</v>
      </c>
      <c r="B33" s="12">
        <v>6</v>
      </c>
      <c r="C33" s="13">
        <f t="shared" si="1"/>
        <v>28</v>
      </c>
      <c r="D33" s="14">
        <f t="shared" si="2"/>
        <v>41140</v>
      </c>
      <c r="E33" s="37">
        <f t="shared" si="2"/>
        <v>41167</v>
      </c>
      <c r="F33" s="29">
        <v>177.047312281512</v>
      </c>
      <c r="G33" s="38">
        <v>93.9606214342111</v>
      </c>
      <c r="H33" s="39">
        <v>8.667859</v>
      </c>
      <c r="I33" s="39">
        <v>2.35005996113307</v>
      </c>
      <c r="J33" s="39">
        <v>9.82522992915148</v>
      </c>
      <c r="K33" s="46">
        <v>0.381347</v>
      </c>
      <c r="L33" s="46"/>
    </row>
    <row r="34" spans="1:12">
      <c r="A34" s="11" t="s">
        <v>90</v>
      </c>
      <c r="B34" s="12">
        <v>7</v>
      </c>
      <c r="C34" s="13">
        <f t="shared" si="1"/>
        <v>28</v>
      </c>
      <c r="D34" s="14">
        <f t="shared" si="2"/>
        <v>41168</v>
      </c>
      <c r="E34" s="37">
        <f t="shared" si="2"/>
        <v>41195</v>
      </c>
      <c r="F34" s="29">
        <v>194.215105946129</v>
      </c>
      <c r="G34" s="38">
        <v>98.1749138630845</v>
      </c>
      <c r="H34" s="39">
        <v>7.705303</v>
      </c>
      <c r="I34" s="39">
        <v>2.4970701960192</v>
      </c>
      <c r="J34" s="39">
        <v>9.66657460131374</v>
      </c>
      <c r="K34" s="46">
        <v>0.163217</v>
      </c>
      <c r="L34" s="46"/>
    </row>
    <row r="35" spans="1:12">
      <c r="A35" s="11" t="s">
        <v>91</v>
      </c>
      <c r="B35" s="12">
        <v>8</v>
      </c>
      <c r="C35" s="13">
        <f t="shared" si="1"/>
        <v>28</v>
      </c>
      <c r="D35" s="14">
        <f t="shared" si="2"/>
        <v>41196</v>
      </c>
      <c r="E35" s="37">
        <f t="shared" si="2"/>
        <v>41223</v>
      </c>
      <c r="F35" s="29">
        <v>184.672365143198</v>
      </c>
      <c r="G35" s="38">
        <v>100.428413722533</v>
      </c>
      <c r="H35" s="39">
        <v>7.964772</v>
      </c>
      <c r="I35" s="39">
        <v>2.17229110002777</v>
      </c>
      <c r="J35" s="39">
        <v>9.8478062666723</v>
      </c>
      <c r="K35" s="46">
        <v>0.181075</v>
      </c>
      <c r="L35" s="46"/>
    </row>
    <row r="36" spans="1:12">
      <c r="A36" s="11" t="s">
        <v>92</v>
      </c>
      <c r="B36" s="12">
        <v>9</v>
      </c>
      <c r="C36" s="13">
        <f t="shared" si="1"/>
        <v>28</v>
      </c>
      <c r="D36" s="14">
        <f t="shared" si="2"/>
        <v>41224</v>
      </c>
      <c r="E36" s="37">
        <f t="shared" si="2"/>
        <v>41251</v>
      </c>
      <c r="F36" s="29">
        <v>187.603801045916</v>
      </c>
      <c r="G36" s="38">
        <v>101.909921211265</v>
      </c>
      <c r="H36" s="39">
        <v>7.677249</v>
      </c>
      <c r="I36" s="39">
        <v>2.46338639986922</v>
      </c>
      <c r="J36" s="39">
        <v>9.99185987375516</v>
      </c>
      <c r="K36" s="46">
        <v>0.119806</v>
      </c>
      <c r="L36" s="46"/>
    </row>
    <row r="37" spans="1:12">
      <c r="A37" s="11" t="s">
        <v>93</v>
      </c>
      <c r="B37" s="12">
        <v>10</v>
      </c>
      <c r="C37" s="13">
        <f t="shared" si="1"/>
        <v>28</v>
      </c>
      <c r="D37" s="14">
        <f t="shared" si="2"/>
        <v>41252</v>
      </c>
      <c r="E37" s="37">
        <f t="shared" si="2"/>
        <v>41279</v>
      </c>
      <c r="F37" s="29">
        <v>151.936326851277</v>
      </c>
      <c r="G37" s="38">
        <v>78.9828375644032</v>
      </c>
      <c r="H37" s="39">
        <v>5.744542</v>
      </c>
      <c r="I37" s="39">
        <v>2.03885757254141</v>
      </c>
      <c r="J37" s="39">
        <v>8.21463779610389</v>
      </c>
      <c r="K37" s="46">
        <v>0.11049</v>
      </c>
      <c r="L37" s="46"/>
    </row>
    <row r="38" spans="1:12">
      <c r="A38" s="11" t="s">
        <v>94</v>
      </c>
      <c r="B38" s="12">
        <v>11</v>
      </c>
      <c r="C38" s="13">
        <f t="shared" si="1"/>
        <v>28</v>
      </c>
      <c r="D38" s="14">
        <f>D37+28</f>
        <v>41280</v>
      </c>
      <c r="E38" s="37">
        <f t="shared" si="2"/>
        <v>41307</v>
      </c>
      <c r="F38" s="29">
        <v>178.122194415401</v>
      </c>
      <c r="G38" s="38">
        <v>91.7200779270319</v>
      </c>
      <c r="H38" s="39">
        <v>7.250798</v>
      </c>
      <c r="I38" s="39">
        <v>2.31296994647563</v>
      </c>
      <c r="J38" s="39">
        <v>10.1861321830705</v>
      </c>
      <c r="K38" s="46">
        <v>0.072604</v>
      </c>
      <c r="L38" s="46"/>
    </row>
    <row r="39" s="2" customFormat="1" spans="1:12">
      <c r="A39" s="11" t="s">
        <v>95</v>
      </c>
      <c r="B39" s="12">
        <v>12</v>
      </c>
      <c r="C39" s="13">
        <f t="shared" si="1"/>
        <v>28</v>
      </c>
      <c r="D39" s="14">
        <f>D38+28</f>
        <v>41308</v>
      </c>
      <c r="E39" s="37">
        <f t="shared" si="2"/>
        <v>41335</v>
      </c>
      <c r="F39" s="29">
        <v>180.251795432464</v>
      </c>
      <c r="G39" s="38">
        <v>96.6788384216367</v>
      </c>
      <c r="H39" s="39">
        <v>7.573856</v>
      </c>
      <c r="I39" s="39">
        <v>2.35724079488519</v>
      </c>
      <c r="J39" s="39">
        <v>10.7378667553119</v>
      </c>
      <c r="K39" s="46">
        <v>0.11707</v>
      </c>
      <c r="L39" s="46"/>
    </row>
    <row r="40" s="2" customFormat="1" ht="17.55" spans="1:12">
      <c r="A40" s="15" t="s">
        <v>96</v>
      </c>
      <c r="B40" s="16">
        <v>13</v>
      </c>
      <c r="C40" s="17">
        <f t="shared" si="1"/>
        <v>29</v>
      </c>
      <c r="D40" s="20">
        <f t="shared" si="2"/>
        <v>41336</v>
      </c>
      <c r="E40" s="20">
        <v>41364</v>
      </c>
      <c r="F40" s="32">
        <v>186.504064168099</v>
      </c>
      <c r="G40" s="40">
        <v>96.6115188250998</v>
      </c>
      <c r="H40" s="41">
        <v>7.601268</v>
      </c>
      <c r="I40" s="41">
        <v>2.39558354282656</v>
      </c>
      <c r="J40" s="41">
        <v>10.7674021607239</v>
      </c>
      <c r="K40" s="47">
        <v>0.071531</v>
      </c>
      <c r="L40" s="47"/>
    </row>
    <row r="41" spans="1:12">
      <c r="A41" s="7" t="s">
        <v>97</v>
      </c>
      <c r="B41" s="8">
        <v>1</v>
      </c>
      <c r="C41" s="9">
        <v>27</v>
      </c>
      <c r="D41" s="10">
        <f>E40+1</f>
        <v>41365</v>
      </c>
      <c r="E41" s="34">
        <f>D41+C41-1</f>
        <v>41391</v>
      </c>
      <c r="F41" s="26">
        <v>171.634595968945</v>
      </c>
      <c r="G41" s="26">
        <v>92.1075474063786</v>
      </c>
      <c r="H41" s="36">
        <v>7.635204</v>
      </c>
      <c r="I41" s="36">
        <v>2.2857799002205</v>
      </c>
      <c r="J41" s="36">
        <v>10.2748435393822</v>
      </c>
      <c r="K41" s="48">
        <v>0.138309</v>
      </c>
      <c r="L41" s="48"/>
    </row>
    <row r="42" spans="1:12">
      <c r="A42" s="11" t="s">
        <v>98</v>
      </c>
      <c r="B42" s="12">
        <v>2</v>
      </c>
      <c r="C42" s="13">
        <v>28</v>
      </c>
      <c r="D42" s="14">
        <f t="shared" ref="D42:D54" si="3">E41+1</f>
        <v>41392</v>
      </c>
      <c r="E42" s="37">
        <f t="shared" ref="E42:E54" si="4">D42+C42-1</f>
        <v>41419</v>
      </c>
      <c r="F42" s="29">
        <v>188.778361614043</v>
      </c>
      <c r="G42" s="29">
        <v>97.1672610477208</v>
      </c>
      <c r="H42" s="39">
        <v>7.897413</v>
      </c>
      <c r="I42" s="39">
        <v>2.47111432233977</v>
      </c>
      <c r="J42" s="39">
        <v>10.3379116251202</v>
      </c>
      <c r="K42" s="46">
        <v>0.128717</v>
      </c>
      <c r="L42" s="46"/>
    </row>
    <row r="43" spans="1:12">
      <c r="A43" s="11" t="s">
        <v>99</v>
      </c>
      <c r="B43" s="12">
        <v>3</v>
      </c>
      <c r="C43" s="13">
        <v>28</v>
      </c>
      <c r="D43" s="14">
        <f t="shared" si="3"/>
        <v>41420</v>
      </c>
      <c r="E43" s="37">
        <f t="shared" si="4"/>
        <v>41447</v>
      </c>
      <c r="F43" s="29">
        <v>183.498908006647</v>
      </c>
      <c r="G43" s="29">
        <v>95.8611408410305</v>
      </c>
      <c r="H43" s="39">
        <v>7.675261</v>
      </c>
      <c r="I43" s="39">
        <v>2.38466196267645</v>
      </c>
      <c r="J43" s="39">
        <v>10.9038800782332</v>
      </c>
      <c r="K43" s="46">
        <v>0.141628</v>
      </c>
      <c r="L43" s="46"/>
    </row>
    <row r="44" spans="1:12">
      <c r="A44" s="11" t="s">
        <v>100</v>
      </c>
      <c r="B44" s="12">
        <v>4</v>
      </c>
      <c r="C44" s="13">
        <v>28</v>
      </c>
      <c r="D44" s="14">
        <f t="shared" si="3"/>
        <v>41448</v>
      </c>
      <c r="E44" s="37">
        <f t="shared" si="4"/>
        <v>41475</v>
      </c>
      <c r="F44" s="29">
        <v>190.178404316053</v>
      </c>
      <c r="G44" s="29">
        <v>100.832847231681</v>
      </c>
      <c r="H44" s="39">
        <v>8.011266</v>
      </c>
      <c r="I44" s="39">
        <v>2.52066874140026</v>
      </c>
      <c r="J44" s="39">
        <v>11.3203359606662</v>
      </c>
      <c r="K44" s="46">
        <v>0.151723</v>
      </c>
      <c r="L44" s="46"/>
    </row>
    <row r="45" spans="1:12">
      <c r="A45" s="11" t="s">
        <v>101</v>
      </c>
      <c r="B45" s="12">
        <v>5</v>
      </c>
      <c r="C45" s="13">
        <v>28</v>
      </c>
      <c r="D45" s="14">
        <f t="shared" si="3"/>
        <v>41476</v>
      </c>
      <c r="E45" s="37">
        <f t="shared" si="4"/>
        <v>41503</v>
      </c>
      <c r="F45" s="29">
        <v>166.323654110889</v>
      </c>
      <c r="G45" s="29">
        <v>94.0993168483284</v>
      </c>
      <c r="H45" s="39">
        <v>7.533787</v>
      </c>
      <c r="I45" s="39">
        <v>2.24131756667608</v>
      </c>
      <c r="J45" s="39">
        <v>10.5715931477468</v>
      </c>
      <c r="K45" s="46">
        <v>0.194817</v>
      </c>
      <c r="L45" s="46"/>
    </row>
    <row r="46" spans="1:12">
      <c r="A46" s="11" t="s">
        <v>102</v>
      </c>
      <c r="B46" s="12">
        <v>6</v>
      </c>
      <c r="C46" s="13">
        <v>28</v>
      </c>
      <c r="D46" s="14">
        <f t="shared" si="3"/>
        <v>41504</v>
      </c>
      <c r="E46" s="37">
        <f t="shared" si="4"/>
        <v>41531</v>
      </c>
      <c r="F46" s="29">
        <v>173.679309253476</v>
      </c>
      <c r="G46" s="29">
        <v>90.9637581034408</v>
      </c>
      <c r="H46" s="39">
        <v>7.193315</v>
      </c>
      <c r="I46" s="39">
        <v>2.03595418383159</v>
      </c>
      <c r="J46" s="39">
        <v>10.3578715699916</v>
      </c>
      <c r="K46" s="46">
        <v>0.168135</v>
      </c>
      <c r="L46" s="46"/>
    </row>
    <row r="47" spans="1:12">
      <c r="A47" s="11" t="s">
        <v>103</v>
      </c>
      <c r="B47" s="12">
        <v>7</v>
      </c>
      <c r="C47" s="13">
        <v>28</v>
      </c>
      <c r="D47" s="14">
        <f t="shared" si="3"/>
        <v>41532</v>
      </c>
      <c r="E47" s="37">
        <f t="shared" si="4"/>
        <v>41559</v>
      </c>
      <c r="F47" s="29">
        <v>194.505985267331</v>
      </c>
      <c r="G47" s="29">
        <v>101.447484330742</v>
      </c>
      <c r="H47" s="39">
        <v>7.933893</v>
      </c>
      <c r="I47" s="39">
        <v>2.59010990653821</v>
      </c>
      <c r="J47" s="39">
        <v>11.2183592543222</v>
      </c>
      <c r="K47" s="46">
        <v>0.104226</v>
      </c>
      <c r="L47" s="46"/>
    </row>
    <row r="48" spans="1:12">
      <c r="A48" s="11" t="s">
        <v>104</v>
      </c>
      <c r="B48" s="12">
        <v>8</v>
      </c>
      <c r="C48" s="13">
        <v>28</v>
      </c>
      <c r="D48" s="14">
        <f t="shared" si="3"/>
        <v>41560</v>
      </c>
      <c r="E48" s="37">
        <f t="shared" si="4"/>
        <v>41587</v>
      </c>
      <c r="F48" s="29">
        <v>186.348559676155</v>
      </c>
      <c r="G48" s="29">
        <v>103.725312646255</v>
      </c>
      <c r="H48" s="39">
        <v>8.247655</v>
      </c>
      <c r="I48" s="39">
        <v>2.4446832282157</v>
      </c>
      <c r="J48" s="39">
        <v>9.589018149735</v>
      </c>
      <c r="K48" s="46">
        <v>0.099083</v>
      </c>
      <c r="L48" s="46"/>
    </row>
    <row r="49" spans="1:12">
      <c r="A49" s="11" t="s">
        <v>105</v>
      </c>
      <c r="B49" s="12">
        <v>9</v>
      </c>
      <c r="C49" s="13">
        <v>28</v>
      </c>
      <c r="D49" s="14">
        <f t="shared" si="3"/>
        <v>41588</v>
      </c>
      <c r="E49" s="37">
        <f t="shared" si="4"/>
        <v>41615</v>
      </c>
      <c r="F49" s="29">
        <v>193.219191076835</v>
      </c>
      <c r="G49" s="29">
        <v>106.338038845047</v>
      </c>
      <c r="H49" s="39">
        <v>8.227135</v>
      </c>
      <c r="I49" s="39">
        <v>2.56859706236611</v>
      </c>
      <c r="J49" s="39">
        <v>10.6287027336278</v>
      </c>
      <c r="K49" s="46">
        <v>0.076424</v>
      </c>
      <c r="L49" s="46"/>
    </row>
    <row r="50" spans="1:12">
      <c r="A50" s="11" t="s">
        <v>106</v>
      </c>
      <c r="B50" s="12">
        <v>10</v>
      </c>
      <c r="C50" s="13">
        <v>28</v>
      </c>
      <c r="D50" s="14">
        <f t="shared" si="3"/>
        <v>41616</v>
      </c>
      <c r="E50" s="37">
        <f t="shared" si="4"/>
        <v>41643</v>
      </c>
      <c r="F50" s="29">
        <v>155.130407763179</v>
      </c>
      <c r="G50" s="29">
        <v>83.9074752519163</v>
      </c>
      <c r="H50" s="39">
        <v>6.452387</v>
      </c>
      <c r="I50" s="39">
        <v>2.03385132926458</v>
      </c>
      <c r="J50" s="39">
        <v>8.14200078599139</v>
      </c>
      <c r="K50" s="46">
        <v>0.068595</v>
      </c>
      <c r="L50" s="46"/>
    </row>
    <row r="51" spans="1:12">
      <c r="A51" s="11" t="s">
        <v>107</v>
      </c>
      <c r="B51" s="12">
        <v>11</v>
      </c>
      <c r="C51" s="13">
        <v>28</v>
      </c>
      <c r="D51" s="14">
        <f t="shared" si="3"/>
        <v>41644</v>
      </c>
      <c r="E51" s="37">
        <f t="shared" si="4"/>
        <v>41671</v>
      </c>
      <c r="F51" s="29">
        <v>186.647878816633</v>
      </c>
      <c r="G51" s="29">
        <v>96.8186657552601</v>
      </c>
      <c r="H51" s="39">
        <v>7.775382</v>
      </c>
      <c r="I51" s="39">
        <v>2.44791140877564</v>
      </c>
      <c r="J51" s="39">
        <v>10.3071350184034</v>
      </c>
      <c r="K51" s="46">
        <v>0.067098</v>
      </c>
      <c r="L51" s="46"/>
    </row>
    <row r="52" s="2" customFormat="1" spans="1:12">
      <c r="A52" s="11" t="s">
        <v>108</v>
      </c>
      <c r="B52" s="12">
        <v>12</v>
      </c>
      <c r="C52" s="13">
        <v>28</v>
      </c>
      <c r="D52" s="14">
        <f t="shared" si="3"/>
        <v>41672</v>
      </c>
      <c r="E52" s="37">
        <f t="shared" si="4"/>
        <v>41699</v>
      </c>
      <c r="F52" s="29">
        <v>185.628783601246</v>
      </c>
      <c r="G52" s="29">
        <v>94.3008428172969</v>
      </c>
      <c r="H52" s="39">
        <v>8.276009</v>
      </c>
      <c r="I52" s="39">
        <v>2.43356037865966</v>
      </c>
      <c r="J52" s="39">
        <v>10.8079772239675</v>
      </c>
      <c r="K52" s="46">
        <v>0.084601</v>
      </c>
      <c r="L52" s="46"/>
    </row>
    <row r="53" s="2" customFormat="1" ht="17.55" spans="1:12">
      <c r="A53" s="15" t="s">
        <v>109</v>
      </c>
      <c r="B53" s="16">
        <v>13</v>
      </c>
      <c r="C53" s="17">
        <v>30</v>
      </c>
      <c r="D53" s="20">
        <f t="shared" si="3"/>
        <v>41700</v>
      </c>
      <c r="E53" s="20">
        <f t="shared" si="4"/>
        <v>41729</v>
      </c>
      <c r="F53" s="32">
        <v>206.853331705212</v>
      </c>
      <c r="G53" s="32">
        <v>107.025406851598</v>
      </c>
      <c r="H53" s="41">
        <v>8.276009</v>
      </c>
      <c r="I53" s="41">
        <v>2.76587110866271</v>
      </c>
      <c r="J53" s="41">
        <v>11.2579516005012</v>
      </c>
      <c r="K53" s="47">
        <v>0.089491</v>
      </c>
      <c r="L53" s="47"/>
    </row>
    <row r="54" spans="1:12">
      <c r="A54" s="7" t="s">
        <v>110</v>
      </c>
      <c r="B54" s="8">
        <v>1</v>
      </c>
      <c r="C54" s="9">
        <v>26</v>
      </c>
      <c r="D54" s="10">
        <f>E53+1</f>
        <v>41730</v>
      </c>
      <c r="E54" s="34">
        <f>D54+C54-1</f>
        <v>41755</v>
      </c>
      <c r="F54" s="26">
        <v>164.112898433373</v>
      </c>
      <c r="G54" s="26">
        <v>88.7957539639463</v>
      </c>
      <c r="H54" s="36">
        <v>7.561717</v>
      </c>
      <c r="I54" s="36">
        <v>2.24239382915273</v>
      </c>
      <c r="J54" s="36">
        <v>9.72118180749228</v>
      </c>
      <c r="K54" s="48">
        <v>0.144542</v>
      </c>
      <c r="L54" s="36">
        <v>2.85485452100818</v>
      </c>
    </row>
    <row r="55" spans="1:12">
      <c r="A55" s="11" t="s">
        <v>111</v>
      </c>
      <c r="B55" s="12">
        <v>2</v>
      </c>
      <c r="C55" s="13">
        <v>28</v>
      </c>
      <c r="D55" s="14">
        <f t="shared" ref="D55:D67" si="5">E54+1</f>
        <v>41756</v>
      </c>
      <c r="E55" s="37">
        <f t="shared" ref="E55:E66" si="6">D55+C55-1</f>
        <v>41783</v>
      </c>
      <c r="F55" s="29">
        <v>192.765236195915</v>
      </c>
      <c r="G55" s="29">
        <v>92.1955074363389</v>
      </c>
      <c r="H55" s="39">
        <v>8.326196</v>
      </c>
      <c r="I55" s="39">
        <v>2.35810715151226</v>
      </c>
      <c r="J55" s="39">
        <v>10.5352755942174</v>
      </c>
      <c r="K55" s="46">
        <v>0.107946</v>
      </c>
      <c r="L55" s="39"/>
    </row>
    <row r="56" spans="1:12">
      <c r="A56" s="11" t="s">
        <v>112</v>
      </c>
      <c r="B56" s="12">
        <v>3</v>
      </c>
      <c r="C56" s="13">
        <v>28</v>
      </c>
      <c r="D56" s="14">
        <f t="shared" si="5"/>
        <v>41784</v>
      </c>
      <c r="E56" s="37">
        <f t="shared" si="6"/>
        <v>41811</v>
      </c>
      <c r="F56" s="29">
        <v>188.08251980252</v>
      </c>
      <c r="G56" s="29">
        <v>98.213077470013</v>
      </c>
      <c r="H56" s="39">
        <v>8.279265</v>
      </c>
      <c r="I56" s="39">
        <v>2.28824112774288</v>
      </c>
      <c r="J56" s="39">
        <v>10.4946689565872</v>
      </c>
      <c r="K56" s="46">
        <v>0.133305</v>
      </c>
      <c r="L56" s="39"/>
    </row>
    <row r="57" spans="1:12">
      <c r="A57" s="11" t="s">
        <v>113</v>
      </c>
      <c r="B57" s="12">
        <v>4</v>
      </c>
      <c r="C57" s="13">
        <v>28</v>
      </c>
      <c r="D57" s="14">
        <f t="shared" si="5"/>
        <v>41812</v>
      </c>
      <c r="E57" s="37">
        <f t="shared" si="6"/>
        <v>41839</v>
      </c>
      <c r="F57" s="29">
        <v>191.101571493063</v>
      </c>
      <c r="G57" s="29">
        <v>102.617403710242</v>
      </c>
      <c r="H57" s="39">
        <v>8.252254</v>
      </c>
      <c r="I57" s="39">
        <v>2.47243845251882</v>
      </c>
      <c r="J57" s="39">
        <v>10.7756372961156</v>
      </c>
      <c r="K57" s="46">
        <v>0.124303</v>
      </c>
      <c r="L57" s="39"/>
    </row>
    <row r="58" spans="1:12">
      <c r="A58" s="11" t="s">
        <v>114</v>
      </c>
      <c r="B58" s="12">
        <v>5</v>
      </c>
      <c r="C58" s="13">
        <v>28</v>
      </c>
      <c r="D58" s="14">
        <f t="shared" si="5"/>
        <v>41840</v>
      </c>
      <c r="E58" s="37">
        <f t="shared" si="6"/>
        <v>41867</v>
      </c>
      <c r="F58" s="29">
        <v>169.244658794379</v>
      </c>
      <c r="G58" s="29">
        <v>97.2751575793228</v>
      </c>
      <c r="H58" s="39">
        <v>8.154088</v>
      </c>
      <c r="I58" s="39">
        <v>1.96604361843088</v>
      </c>
      <c r="J58" s="39">
        <v>10.6461822657022</v>
      </c>
      <c r="K58" s="46">
        <v>0.178233</v>
      </c>
      <c r="L58" s="39"/>
    </row>
    <row r="59" spans="1:12">
      <c r="A59" s="11" t="s">
        <v>115</v>
      </c>
      <c r="B59" s="12">
        <v>6</v>
      </c>
      <c r="C59" s="13">
        <v>28</v>
      </c>
      <c r="D59" s="14">
        <f t="shared" si="5"/>
        <v>41868</v>
      </c>
      <c r="E59" s="37">
        <f t="shared" si="6"/>
        <v>41895</v>
      </c>
      <c r="F59" s="29">
        <v>176.502125401103</v>
      </c>
      <c r="G59" s="29">
        <v>93.172491782762</v>
      </c>
      <c r="H59" s="39">
        <v>8.154088</v>
      </c>
      <c r="I59" s="39">
        <v>2.25714292557732</v>
      </c>
      <c r="J59" s="39">
        <v>10.8195555431866</v>
      </c>
      <c r="K59" s="46">
        <v>0.170343</v>
      </c>
      <c r="L59" s="39"/>
    </row>
    <row r="60" spans="1:12">
      <c r="A60" s="11" t="s">
        <v>116</v>
      </c>
      <c r="B60" s="12">
        <v>7</v>
      </c>
      <c r="C60" s="13">
        <v>28</v>
      </c>
      <c r="D60" s="14">
        <f t="shared" si="5"/>
        <v>41896</v>
      </c>
      <c r="E60" s="37">
        <f t="shared" si="6"/>
        <v>41923</v>
      </c>
      <c r="F60" s="29">
        <v>198.759813419486</v>
      </c>
      <c r="G60" s="29">
        <v>104.098060567086</v>
      </c>
      <c r="H60" s="39">
        <v>8.69208</v>
      </c>
      <c r="I60" s="39">
        <v>2.63890561277813</v>
      </c>
      <c r="J60" s="39">
        <v>10.8436621153485</v>
      </c>
      <c r="K60" s="46">
        <v>0.112802</v>
      </c>
      <c r="L60" s="39"/>
    </row>
    <row r="61" s="3" customFormat="1" spans="1:12">
      <c r="A61" s="21" t="s">
        <v>117</v>
      </c>
      <c r="B61" s="22">
        <v>8</v>
      </c>
      <c r="C61" s="23">
        <v>28</v>
      </c>
      <c r="D61" s="14">
        <f t="shared" si="5"/>
        <v>41924</v>
      </c>
      <c r="E61" s="37">
        <f t="shared" si="6"/>
        <v>41951</v>
      </c>
      <c r="F61" s="29">
        <v>190.154690447377</v>
      </c>
      <c r="G61" s="29">
        <v>108.6048730354</v>
      </c>
      <c r="H61" s="39">
        <v>9.161407</v>
      </c>
      <c r="I61" s="39">
        <v>2.40868520364489</v>
      </c>
      <c r="J61" s="39">
        <v>11.0453876516659</v>
      </c>
      <c r="K61" s="46">
        <v>0.127104</v>
      </c>
      <c r="L61" s="39"/>
    </row>
    <row r="62" spans="1:12">
      <c r="A62" s="11" t="s">
        <v>118</v>
      </c>
      <c r="B62" s="12">
        <v>9</v>
      </c>
      <c r="C62" s="13">
        <v>28</v>
      </c>
      <c r="D62" s="14">
        <f t="shared" si="5"/>
        <v>41952</v>
      </c>
      <c r="E62" s="37">
        <f t="shared" si="6"/>
        <v>41979</v>
      </c>
      <c r="F62" s="29">
        <v>195.639184914477</v>
      </c>
      <c r="G62" s="29">
        <v>111.151277903242</v>
      </c>
      <c r="H62" s="39">
        <v>9.189163</v>
      </c>
      <c r="I62" s="39">
        <v>2.59732006187584</v>
      </c>
      <c r="J62" s="39">
        <v>11.2303882494145</v>
      </c>
      <c r="K62" s="46">
        <v>0.090387</v>
      </c>
      <c r="L62" s="39"/>
    </row>
    <row r="63" spans="1:12">
      <c r="A63" s="11" t="s">
        <v>119</v>
      </c>
      <c r="B63" s="12">
        <v>10</v>
      </c>
      <c r="C63" s="13">
        <v>28</v>
      </c>
      <c r="D63" s="14">
        <f t="shared" si="5"/>
        <v>41980</v>
      </c>
      <c r="E63" s="37">
        <f t="shared" si="6"/>
        <v>42007</v>
      </c>
      <c r="F63" s="29">
        <v>156.80424583121</v>
      </c>
      <c r="G63" s="29">
        <v>87.019904329254</v>
      </c>
      <c r="H63" s="39">
        <v>6.920918</v>
      </c>
      <c r="I63" s="39">
        <v>2.08492034584113</v>
      </c>
      <c r="J63" s="39">
        <v>8.66850522652428</v>
      </c>
      <c r="K63" s="46">
        <v>0.093527</v>
      </c>
      <c r="L63" s="39"/>
    </row>
    <row r="64" spans="1:12">
      <c r="A64" s="11" t="s">
        <v>120</v>
      </c>
      <c r="B64" s="12">
        <v>11</v>
      </c>
      <c r="C64" s="13">
        <v>28</v>
      </c>
      <c r="D64" s="14">
        <f t="shared" si="5"/>
        <v>42008</v>
      </c>
      <c r="E64" s="37">
        <f t="shared" si="6"/>
        <v>42035</v>
      </c>
      <c r="F64" s="29">
        <v>178.226800421178</v>
      </c>
      <c r="G64" s="29">
        <v>100.210466569046</v>
      </c>
      <c r="H64" s="39">
        <v>8.564776</v>
      </c>
      <c r="I64" s="39">
        <v>2.43783660600783</v>
      </c>
      <c r="J64" s="39">
        <v>11.3547926382709</v>
      </c>
      <c r="K64" s="46">
        <v>0.074935</v>
      </c>
      <c r="L64" s="39"/>
    </row>
    <row r="65" s="2" customFormat="1" spans="1:12">
      <c r="A65" s="11" t="s">
        <v>121</v>
      </c>
      <c r="B65" s="12">
        <v>12</v>
      </c>
      <c r="C65" s="13">
        <v>28</v>
      </c>
      <c r="D65" s="14">
        <f t="shared" si="5"/>
        <v>42036</v>
      </c>
      <c r="E65" s="37">
        <f t="shared" si="6"/>
        <v>42063</v>
      </c>
      <c r="F65" s="29">
        <v>176.299455162584</v>
      </c>
      <c r="G65" s="29">
        <v>105.719918481837</v>
      </c>
      <c r="H65" s="39">
        <v>9.02528213603997</v>
      </c>
      <c r="I65" s="39">
        <v>2.44846549794027</v>
      </c>
      <c r="J65" s="39">
        <v>11.087398212818</v>
      </c>
      <c r="K65" s="46">
        <v>0.115311</v>
      </c>
      <c r="L65" s="39"/>
    </row>
    <row r="66" s="2" customFormat="1" ht="17.55" spans="1:12">
      <c r="A66" s="15" t="s">
        <v>122</v>
      </c>
      <c r="B66" s="16">
        <v>13</v>
      </c>
      <c r="C66" s="17">
        <v>31</v>
      </c>
      <c r="D66" s="20">
        <f t="shared" si="5"/>
        <v>42064</v>
      </c>
      <c r="E66" s="20">
        <f t="shared" si="6"/>
        <v>42094</v>
      </c>
      <c r="F66" s="32">
        <v>207.50993919344</v>
      </c>
      <c r="G66" s="32">
        <v>116.310382293309</v>
      </c>
      <c r="H66" s="41">
        <v>10.0085062811271</v>
      </c>
      <c r="I66" s="41">
        <v>2.53639877078882</v>
      </c>
      <c r="J66" s="41">
        <v>12.6249293926129</v>
      </c>
      <c r="K66" s="47">
        <v>0.071941</v>
      </c>
      <c r="L66" s="41"/>
    </row>
    <row r="67" spans="1:12">
      <c r="A67" s="7" t="s">
        <v>123</v>
      </c>
      <c r="B67" s="8">
        <v>1</v>
      </c>
      <c r="C67" s="9">
        <v>26</v>
      </c>
      <c r="D67" s="10">
        <f>E66+1</f>
        <v>42095</v>
      </c>
      <c r="E67" s="34">
        <v>42126</v>
      </c>
      <c r="F67" s="26">
        <v>203.398289393128</v>
      </c>
      <c r="G67" s="26">
        <v>113.615415916464</v>
      </c>
      <c r="H67" s="36">
        <v>10.239446</v>
      </c>
      <c r="I67" s="36">
        <v>2.085206</v>
      </c>
      <c r="J67" s="36">
        <v>13.3238905351839</v>
      </c>
      <c r="K67" s="48">
        <v>0.163774</v>
      </c>
      <c r="L67" s="36"/>
    </row>
    <row r="68" spans="1:12">
      <c r="A68" s="11" t="s">
        <v>124</v>
      </c>
      <c r="B68" s="12">
        <v>2</v>
      </c>
      <c r="C68" s="13">
        <v>28</v>
      </c>
      <c r="D68" s="14">
        <f t="shared" ref="D68:D80" si="7">E67+1</f>
        <v>42127</v>
      </c>
      <c r="E68" s="37">
        <f t="shared" ref="E68:E78" si="8">D68+C68-1</f>
        <v>42154</v>
      </c>
      <c r="F68" s="29">
        <v>180.451175373696</v>
      </c>
      <c r="G68" s="29">
        <v>102.028683395169</v>
      </c>
      <c r="H68" s="39">
        <v>8.90771513132498</v>
      </c>
      <c r="I68" s="39">
        <v>2.009069</v>
      </c>
      <c r="J68" s="39">
        <v>11.8171834711167</v>
      </c>
      <c r="K68" s="46">
        <v>0.145261</v>
      </c>
      <c r="L68" s="39"/>
    </row>
    <row r="69" spans="1:12">
      <c r="A69" s="11" t="s">
        <v>125</v>
      </c>
      <c r="B69" s="12">
        <v>3</v>
      </c>
      <c r="C69" s="13">
        <v>28</v>
      </c>
      <c r="D69" s="14">
        <f t="shared" si="7"/>
        <v>42155</v>
      </c>
      <c r="E69" s="37">
        <f t="shared" si="8"/>
        <v>42182</v>
      </c>
      <c r="F69" s="29">
        <v>189.892539525346</v>
      </c>
      <c r="G69" s="29">
        <v>105.852263668372</v>
      </c>
      <c r="H69" s="39">
        <v>9.05333417324235</v>
      </c>
      <c r="I69" s="39">
        <v>2.111567</v>
      </c>
      <c r="J69" s="39">
        <v>14.6816057308538</v>
      </c>
      <c r="K69" s="46">
        <v>0.12034</v>
      </c>
      <c r="L69" s="39">
        <v>3.61904203948182</v>
      </c>
    </row>
    <row r="70" spans="1:12">
      <c r="A70" s="11" t="s">
        <v>126</v>
      </c>
      <c r="B70" s="12">
        <v>4</v>
      </c>
      <c r="C70" s="13">
        <v>28</v>
      </c>
      <c r="D70" s="14">
        <f t="shared" si="7"/>
        <v>42183</v>
      </c>
      <c r="E70" s="37">
        <f t="shared" si="8"/>
        <v>42210</v>
      </c>
      <c r="F70" s="29">
        <v>182.509945321776</v>
      </c>
      <c r="G70" s="29">
        <v>101.269643902143</v>
      </c>
      <c r="H70" s="39">
        <v>9.03609423690821</v>
      </c>
      <c r="I70" s="39">
        <v>2.174068</v>
      </c>
      <c r="J70" s="39">
        <v>14.8693332166645</v>
      </c>
      <c r="K70" s="46">
        <v>0.146784</v>
      </c>
      <c r="L70" s="39">
        <v>3.77456802829878</v>
      </c>
    </row>
    <row r="71" spans="1:12">
      <c r="A71" s="11" t="s">
        <v>127</v>
      </c>
      <c r="B71" s="12">
        <v>5</v>
      </c>
      <c r="C71" s="13">
        <v>28</v>
      </c>
      <c r="D71" s="14">
        <f t="shared" si="7"/>
        <v>42211</v>
      </c>
      <c r="E71" s="37">
        <f t="shared" si="8"/>
        <v>42238</v>
      </c>
      <c r="F71" s="29">
        <v>162.292764920454</v>
      </c>
      <c r="G71" s="29">
        <v>94.6193468500896</v>
      </c>
      <c r="H71" s="39">
        <v>8.90087684914677</v>
      </c>
      <c r="I71" s="39">
        <v>1.846514</v>
      </c>
      <c r="J71" s="39">
        <v>13.763911068275</v>
      </c>
      <c r="K71" s="46">
        <v>0.192611</v>
      </c>
      <c r="L71" s="39">
        <v>3.67093340320685</v>
      </c>
    </row>
    <row r="72" spans="1:12">
      <c r="A72" s="11" t="s">
        <v>128</v>
      </c>
      <c r="B72" s="12">
        <v>6</v>
      </c>
      <c r="C72" s="13">
        <v>28</v>
      </c>
      <c r="D72" s="14">
        <f t="shared" si="7"/>
        <v>42239</v>
      </c>
      <c r="E72" s="37">
        <f t="shared" si="8"/>
        <v>42266</v>
      </c>
      <c r="F72" s="29">
        <v>175.002665351038</v>
      </c>
      <c r="G72" s="29">
        <v>97.6389069100371</v>
      </c>
      <c r="H72" s="39">
        <v>8.69684333920046</v>
      </c>
      <c r="I72" s="39">
        <v>2.025645</v>
      </c>
      <c r="J72" s="39">
        <v>13.9393714786896</v>
      </c>
      <c r="K72" s="46">
        <v>0.123068</v>
      </c>
      <c r="L72" s="39">
        <v>3.73360348566824</v>
      </c>
    </row>
    <row r="73" spans="1:12">
      <c r="A73" s="11" t="s">
        <v>129</v>
      </c>
      <c r="B73" s="12">
        <v>7</v>
      </c>
      <c r="C73" s="13">
        <v>28</v>
      </c>
      <c r="D73" s="14">
        <f t="shared" si="7"/>
        <v>42267</v>
      </c>
      <c r="E73" s="37">
        <f t="shared" si="8"/>
        <v>42294</v>
      </c>
      <c r="F73" s="29">
        <v>190.75672147698</v>
      </c>
      <c r="G73" s="29">
        <v>111.669024655933</v>
      </c>
      <c r="H73" s="39">
        <v>9.59359970872626</v>
      </c>
      <c r="I73" s="39">
        <v>2.200561</v>
      </c>
      <c r="J73" s="39">
        <v>15.6515707290581</v>
      </c>
      <c r="K73" s="46">
        <v>0.118785</v>
      </c>
      <c r="L73" s="39">
        <v>4.14301109376391</v>
      </c>
    </row>
    <row r="74" spans="1:12">
      <c r="A74" s="11" t="s">
        <v>130</v>
      </c>
      <c r="B74" s="12">
        <v>8</v>
      </c>
      <c r="C74" s="13">
        <v>28</v>
      </c>
      <c r="D74" s="14">
        <f t="shared" si="7"/>
        <v>42295</v>
      </c>
      <c r="E74" s="37">
        <f t="shared" si="8"/>
        <v>42322</v>
      </c>
      <c r="F74" s="29">
        <v>181.199934892459</v>
      </c>
      <c r="G74" s="29">
        <v>112.704319809777</v>
      </c>
      <c r="H74" s="39">
        <v>8.85273530557517</v>
      </c>
      <c r="I74" s="39">
        <v>2.16637</v>
      </c>
      <c r="J74" s="39">
        <v>15.5389864296984</v>
      </c>
      <c r="K74" s="46">
        <v>0.139655</v>
      </c>
      <c r="L74" s="39">
        <v>4.15072950511959</v>
      </c>
    </row>
    <row r="75" spans="1:12">
      <c r="A75" s="11" t="s">
        <v>131</v>
      </c>
      <c r="B75" s="12">
        <v>9</v>
      </c>
      <c r="C75" s="13">
        <v>28</v>
      </c>
      <c r="D75" s="14">
        <f t="shared" si="7"/>
        <v>42323</v>
      </c>
      <c r="E75" s="37">
        <f t="shared" si="8"/>
        <v>42350</v>
      </c>
      <c r="F75" s="29">
        <v>186.615148364667</v>
      </c>
      <c r="G75" s="29">
        <v>114.028109915869</v>
      </c>
      <c r="H75" s="39">
        <v>9.41798608962335</v>
      </c>
      <c r="I75" s="39">
        <v>2.25369</v>
      </c>
      <c r="J75" s="39">
        <v>15.7531930669817</v>
      </c>
      <c r="K75" s="46">
        <v>0.052531</v>
      </c>
      <c r="L75" s="39">
        <v>4.1796977567427</v>
      </c>
    </row>
    <row r="76" spans="1:12">
      <c r="A76" s="11" t="s">
        <v>132</v>
      </c>
      <c r="B76" s="12">
        <v>10</v>
      </c>
      <c r="C76" s="13">
        <v>28</v>
      </c>
      <c r="D76" s="14">
        <f t="shared" si="7"/>
        <v>42351</v>
      </c>
      <c r="E76" s="37">
        <f t="shared" si="8"/>
        <v>42378</v>
      </c>
      <c r="F76" s="29">
        <v>147.103922530253</v>
      </c>
      <c r="G76" s="29">
        <v>85.3613023319719</v>
      </c>
      <c r="H76" s="39">
        <v>7.11907787990286</v>
      </c>
      <c r="I76" s="39">
        <v>1.848881</v>
      </c>
      <c r="J76" s="39">
        <v>11.3136656239122</v>
      </c>
      <c r="K76" s="46">
        <v>0.08393</v>
      </c>
      <c r="L76" s="39">
        <v>2.96473436569052</v>
      </c>
    </row>
    <row r="77" spans="1:12">
      <c r="A77" s="11" t="s">
        <v>133</v>
      </c>
      <c r="B77" s="12">
        <v>11</v>
      </c>
      <c r="C77" s="13">
        <v>28</v>
      </c>
      <c r="D77" s="14">
        <f t="shared" si="7"/>
        <v>42379</v>
      </c>
      <c r="E77" s="37">
        <f t="shared" si="8"/>
        <v>42406</v>
      </c>
      <c r="F77" s="29">
        <v>179.502636135863</v>
      </c>
      <c r="G77" s="29">
        <v>106.837326726729</v>
      </c>
      <c r="H77" s="39">
        <v>9.25677665150794</v>
      </c>
      <c r="I77" s="39">
        <v>2.1334016288134</v>
      </c>
      <c r="J77" s="39">
        <v>15.3918646854071</v>
      </c>
      <c r="K77" s="46">
        <v>0.0740649435</v>
      </c>
      <c r="L77" s="39">
        <v>3.76715721414841</v>
      </c>
    </row>
    <row r="78" spans="1:12">
      <c r="A78" s="11" t="s">
        <v>134</v>
      </c>
      <c r="B78" s="12">
        <v>12</v>
      </c>
      <c r="C78" s="13">
        <v>28</v>
      </c>
      <c r="D78" s="14">
        <f t="shared" si="7"/>
        <v>42407</v>
      </c>
      <c r="E78" s="37">
        <f t="shared" si="8"/>
        <v>42434</v>
      </c>
      <c r="F78" s="29">
        <v>175.980463651054</v>
      </c>
      <c r="G78" s="29">
        <v>109.251428587759</v>
      </c>
      <c r="H78" s="39">
        <v>9.51310813022274</v>
      </c>
      <c r="I78" s="39">
        <v>2.23100911677474</v>
      </c>
      <c r="J78" s="39">
        <v>14.4988931742995</v>
      </c>
      <c r="K78" s="46">
        <v>0.1089143375</v>
      </c>
      <c r="L78" s="39">
        <v>3.23404568737491</v>
      </c>
    </row>
    <row r="79" ht="17.55" spans="1:12">
      <c r="A79" s="15" t="s">
        <v>135</v>
      </c>
      <c r="B79" s="16">
        <v>13</v>
      </c>
      <c r="C79" s="17">
        <v>31</v>
      </c>
      <c r="D79" s="20">
        <f t="shared" si="7"/>
        <v>42435</v>
      </c>
      <c r="E79" s="20">
        <v>42460</v>
      </c>
      <c r="F79" s="32">
        <v>159.43962431382</v>
      </c>
      <c r="G79" s="32">
        <v>94.4629319681029</v>
      </c>
      <c r="H79" s="41">
        <v>8.36634639066788</v>
      </c>
      <c r="I79" s="41">
        <v>1.90184684191268</v>
      </c>
      <c r="J79" s="41">
        <v>12.6156715053217</v>
      </c>
      <c r="K79" s="47">
        <v>0.077295</v>
      </c>
      <c r="L79" s="41">
        <v>2.82929618325424</v>
      </c>
    </row>
    <row r="80" spans="1:12">
      <c r="A80" s="7" t="s">
        <v>136</v>
      </c>
      <c r="B80" s="8">
        <v>1</v>
      </c>
      <c r="C80" s="9">
        <v>30</v>
      </c>
      <c r="D80" s="10">
        <f t="shared" si="7"/>
        <v>42461</v>
      </c>
      <c r="E80" s="34">
        <v>42490</v>
      </c>
      <c r="F80" s="26">
        <v>189.2696945696</v>
      </c>
      <c r="G80" s="26">
        <v>114.152626460852</v>
      </c>
      <c r="H80" s="36">
        <v>10.3796658743599</v>
      </c>
      <c r="I80" s="36">
        <v>2.39299089701831</v>
      </c>
      <c r="J80" s="36">
        <v>15.645361907382</v>
      </c>
      <c r="K80" s="48">
        <v>0.140012</v>
      </c>
      <c r="L80" s="36">
        <v>3.9983628604</v>
      </c>
    </row>
    <row r="81" spans="1:12">
      <c r="A81" s="11" t="s">
        <v>137</v>
      </c>
      <c r="B81" s="12">
        <v>2</v>
      </c>
      <c r="C81" s="13">
        <v>28</v>
      </c>
      <c r="D81" s="14">
        <f t="shared" ref="D81:D93" si="9">E80+1</f>
        <v>42491</v>
      </c>
      <c r="E81" s="37">
        <f t="shared" ref="E81:E91" si="10">D81+C81-1</f>
        <v>42518</v>
      </c>
      <c r="F81" s="29">
        <v>181.877468048234</v>
      </c>
      <c r="G81" s="29">
        <v>105.7104852297</v>
      </c>
      <c r="H81" s="39">
        <v>9.53592571480768</v>
      </c>
      <c r="I81" s="39">
        <v>2.38115108331191</v>
      </c>
      <c r="J81" s="39">
        <v>14.4327776560086</v>
      </c>
      <c r="K81" s="46">
        <v>0.128865825</v>
      </c>
      <c r="L81" s="39">
        <v>3.6941403641</v>
      </c>
    </row>
    <row r="82" spans="1:12">
      <c r="A82" s="11" t="s">
        <v>138</v>
      </c>
      <c r="B82" s="12">
        <v>3</v>
      </c>
      <c r="C82" s="13">
        <v>28</v>
      </c>
      <c r="D82" s="14">
        <f t="shared" si="9"/>
        <v>42519</v>
      </c>
      <c r="E82" s="37">
        <f t="shared" si="10"/>
        <v>42546</v>
      </c>
      <c r="F82" s="29">
        <v>173.644284930855</v>
      </c>
      <c r="G82" s="29">
        <v>104.212353365688</v>
      </c>
      <c r="H82" s="39">
        <v>9.20639928817292</v>
      </c>
      <c r="I82" s="39">
        <v>2.3095341518232</v>
      </c>
      <c r="J82" s="39">
        <v>13.7779290907816</v>
      </c>
      <c r="K82" s="46">
        <v>0.112962</v>
      </c>
      <c r="L82" s="39">
        <v>3.5088560932</v>
      </c>
    </row>
    <row r="83" spans="1:12">
      <c r="A83" s="11" t="s">
        <v>139</v>
      </c>
      <c r="B83" s="12">
        <v>4</v>
      </c>
      <c r="C83" s="13">
        <v>28</v>
      </c>
      <c r="D83" s="14">
        <f t="shared" si="9"/>
        <v>42547</v>
      </c>
      <c r="E83" s="37">
        <f t="shared" si="10"/>
        <v>42574</v>
      </c>
      <c r="F83" s="29">
        <v>177.69937922221</v>
      </c>
      <c r="G83" s="29">
        <v>109.057368990238</v>
      </c>
      <c r="H83" s="39">
        <v>9.3740862820207</v>
      </c>
      <c r="I83" s="39">
        <v>2.43913489757927</v>
      </c>
      <c r="J83" s="39">
        <v>14.1320258695408</v>
      </c>
      <c r="K83" s="46">
        <v>0.132425</v>
      </c>
      <c r="L83" s="39">
        <v>3.80808569547</v>
      </c>
    </row>
    <row r="84" spans="1:12">
      <c r="A84" s="11" t="s">
        <v>140</v>
      </c>
      <c r="B84" s="12">
        <v>5</v>
      </c>
      <c r="C84" s="13">
        <v>28</v>
      </c>
      <c r="D84" s="14">
        <f t="shared" si="9"/>
        <v>42575</v>
      </c>
      <c r="E84" s="37">
        <f t="shared" si="10"/>
        <v>42602</v>
      </c>
      <c r="F84" s="29">
        <v>155.321431013946</v>
      </c>
      <c r="G84" s="29">
        <v>101.082936800694</v>
      </c>
      <c r="H84" s="39">
        <v>8.97356572921946</v>
      </c>
      <c r="I84" s="39">
        <v>1.8130090568142</v>
      </c>
      <c r="J84" s="39">
        <v>13.7428279811969</v>
      </c>
      <c r="K84" s="46">
        <v>0.182303</v>
      </c>
      <c r="L84" s="39">
        <v>3.5888505282</v>
      </c>
    </row>
    <row r="85" spans="1:12">
      <c r="A85" s="11" t="s">
        <v>141</v>
      </c>
      <c r="B85" s="12">
        <v>6</v>
      </c>
      <c r="C85" s="13">
        <v>28</v>
      </c>
      <c r="D85" s="14">
        <f t="shared" si="9"/>
        <v>42603</v>
      </c>
      <c r="E85" s="37">
        <f t="shared" si="10"/>
        <v>42630</v>
      </c>
      <c r="F85" s="29">
        <v>166.320514338579</v>
      </c>
      <c r="G85" s="29">
        <v>98.7542993269167</v>
      </c>
      <c r="H85" s="39">
        <v>8.75508312828756</v>
      </c>
      <c r="I85" s="39">
        <v>2.2447579920982</v>
      </c>
      <c r="J85" s="39">
        <v>14.1885205065641</v>
      </c>
      <c r="K85" s="46">
        <v>0.136297</v>
      </c>
      <c r="L85" s="39">
        <v>3.4690320819</v>
      </c>
    </row>
    <row r="86" spans="1:12">
      <c r="A86" s="11" t="s">
        <v>142</v>
      </c>
      <c r="B86" s="12">
        <v>7</v>
      </c>
      <c r="C86" s="13">
        <v>28</v>
      </c>
      <c r="D86" s="14">
        <f t="shared" si="9"/>
        <v>42631</v>
      </c>
      <c r="E86" s="37">
        <f t="shared" si="10"/>
        <v>42658</v>
      </c>
      <c r="F86" s="29">
        <v>186.918405327006</v>
      </c>
      <c r="G86" s="29">
        <v>110.388128513478</v>
      </c>
      <c r="H86" s="39">
        <v>9.61982485701151</v>
      </c>
      <c r="I86" s="39">
        <v>2.51896792849106</v>
      </c>
      <c r="J86" s="39">
        <v>15.2367026259424</v>
      </c>
      <c r="K86" s="46">
        <v>0.09988225</v>
      </c>
      <c r="L86" s="39">
        <v>3.73848926661</v>
      </c>
    </row>
    <row r="87" spans="1:12">
      <c r="A87" s="11" t="s">
        <v>143</v>
      </c>
      <c r="B87" s="12">
        <v>8</v>
      </c>
      <c r="C87" s="13">
        <v>28</v>
      </c>
      <c r="D87" s="14">
        <f t="shared" si="9"/>
        <v>42659</v>
      </c>
      <c r="E87" s="37">
        <f t="shared" si="10"/>
        <v>42686</v>
      </c>
      <c r="F87" s="29">
        <v>176.602462240755</v>
      </c>
      <c r="G87" s="29">
        <v>112.608813553088</v>
      </c>
      <c r="H87" s="39">
        <v>10.0612336232303</v>
      </c>
      <c r="I87" s="39">
        <v>2.21980093874814</v>
      </c>
      <c r="J87" s="39">
        <v>15.4362802805276</v>
      </c>
      <c r="K87" s="46">
        <v>0.118994</v>
      </c>
      <c r="L87" s="39">
        <v>3.82684934772</v>
      </c>
    </row>
    <row r="88" spans="1:12">
      <c r="A88" s="11" t="s">
        <v>144</v>
      </c>
      <c r="B88" s="12">
        <v>9</v>
      </c>
      <c r="C88" s="13">
        <v>28</v>
      </c>
      <c r="D88" s="14">
        <f t="shared" si="9"/>
        <v>42687</v>
      </c>
      <c r="E88" s="37">
        <f t="shared" si="10"/>
        <v>42714</v>
      </c>
      <c r="F88" s="29">
        <v>182.652127331795</v>
      </c>
      <c r="G88" s="29">
        <v>116.663247783532</v>
      </c>
      <c r="H88" s="39">
        <v>10.052781350011</v>
      </c>
      <c r="I88" s="39">
        <v>2.12329651198245</v>
      </c>
      <c r="J88" s="39">
        <v>15.696995676732</v>
      </c>
      <c r="K88" s="46">
        <v>0.080307</v>
      </c>
      <c r="L88" s="39">
        <v>4.01119441947</v>
      </c>
    </row>
    <row r="89" spans="1:12">
      <c r="A89" s="11" t="s">
        <v>145</v>
      </c>
      <c r="B89" s="12">
        <v>10</v>
      </c>
      <c r="C89" s="13">
        <v>28</v>
      </c>
      <c r="D89" s="14">
        <f t="shared" si="9"/>
        <v>42715</v>
      </c>
      <c r="E89" s="37">
        <f t="shared" si="10"/>
        <v>42742</v>
      </c>
      <c r="F89" s="29">
        <v>145.754935623882</v>
      </c>
      <c r="G89" s="29">
        <v>89.0178460844822</v>
      </c>
      <c r="H89" s="39">
        <v>7.55864028960154</v>
      </c>
      <c r="I89" s="39">
        <v>2.08423986171836</v>
      </c>
      <c r="J89" s="39">
        <v>11.9820851877635</v>
      </c>
      <c r="K89" s="46">
        <v>0.092992</v>
      </c>
      <c r="L89" s="39">
        <v>3.3249193929</v>
      </c>
    </row>
    <row r="90" spans="1:12">
      <c r="A90" s="11" t="s">
        <v>146</v>
      </c>
      <c r="B90" s="12">
        <v>11</v>
      </c>
      <c r="C90" s="13">
        <v>28</v>
      </c>
      <c r="D90" s="14">
        <f t="shared" si="9"/>
        <v>42743</v>
      </c>
      <c r="E90" s="37">
        <f t="shared" si="10"/>
        <v>42770</v>
      </c>
      <c r="F90" s="29">
        <v>174.43848180995</v>
      </c>
      <c r="G90" s="29">
        <v>101.891498737916</v>
      </c>
      <c r="H90" s="39">
        <v>9.56792223943573</v>
      </c>
      <c r="I90" s="39">
        <v>2.40832476990312</v>
      </c>
      <c r="J90" s="39">
        <v>14.8399887438823</v>
      </c>
      <c r="K90" s="46">
        <v>0.07872</v>
      </c>
      <c r="L90" s="39">
        <v>3.76895239434</v>
      </c>
    </row>
    <row r="91" spans="1:12">
      <c r="A91" s="11" t="s">
        <v>147</v>
      </c>
      <c r="B91" s="12">
        <v>12</v>
      </c>
      <c r="C91" s="13">
        <v>28</v>
      </c>
      <c r="D91" s="14">
        <f t="shared" si="9"/>
        <v>42771</v>
      </c>
      <c r="E91" s="37">
        <f t="shared" si="10"/>
        <v>42798</v>
      </c>
      <c r="F91" s="29">
        <v>172.943392814074</v>
      </c>
      <c r="G91" s="29">
        <v>108.272075100433</v>
      </c>
      <c r="H91" s="39">
        <v>9.7441930223761</v>
      </c>
      <c r="I91" s="39">
        <v>2.20698747832965</v>
      </c>
      <c r="J91" s="39">
        <v>14.6108365971972</v>
      </c>
      <c r="K91" s="46">
        <v>0.108992</v>
      </c>
      <c r="L91" s="39">
        <v>3.58670089197</v>
      </c>
    </row>
    <row r="92" ht="17.55" spans="1:12">
      <c r="A92" s="15" t="s">
        <v>148</v>
      </c>
      <c r="B92" s="16">
        <v>13</v>
      </c>
      <c r="C92" s="17">
        <v>27</v>
      </c>
      <c r="D92" s="20">
        <f t="shared" si="9"/>
        <v>42799</v>
      </c>
      <c r="E92" s="20">
        <v>42825</v>
      </c>
      <c r="F92" s="32">
        <v>178.366199990959</v>
      </c>
      <c r="G92" s="32">
        <v>106.038745211382</v>
      </c>
      <c r="H92" s="41">
        <v>9.47368879531964</v>
      </c>
      <c r="I92" s="41">
        <v>2.38874319019544</v>
      </c>
      <c r="J92" s="41">
        <v>15.0608513334439</v>
      </c>
      <c r="K92" s="47">
        <v>0.06697665</v>
      </c>
      <c r="L92" s="41">
        <v>3.43908677196</v>
      </c>
    </row>
    <row r="93" spans="1:12">
      <c r="A93" s="7" t="s">
        <v>149</v>
      </c>
      <c r="B93" s="8">
        <v>1</v>
      </c>
      <c r="C93" s="9">
        <v>29</v>
      </c>
      <c r="D93" s="10">
        <f t="shared" si="9"/>
        <v>42826</v>
      </c>
      <c r="E93" s="34">
        <v>42854</v>
      </c>
      <c r="F93" s="26">
        <v>172.588060333231</v>
      </c>
      <c r="G93" s="26">
        <v>104.554908466648</v>
      </c>
      <c r="H93" s="36">
        <v>9.71574835362524</v>
      </c>
      <c r="I93" s="36">
        <v>2.13344400513925</v>
      </c>
      <c r="J93" s="36">
        <v>14.7211099913454</v>
      </c>
      <c r="K93" s="48">
        <v>0.155692977647059</v>
      </c>
      <c r="L93" s="36">
        <v>3.2900750871</v>
      </c>
    </row>
    <row r="94" spans="1:12">
      <c r="A94" s="11" t="s">
        <v>150</v>
      </c>
      <c r="B94" s="12">
        <v>2</v>
      </c>
      <c r="C94" s="13">
        <v>28</v>
      </c>
      <c r="D94" s="14">
        <f t="shared" ref="D94:D120" si="11">E93+1</f>
        <v>42855</v>
      </c>
      <c r="E94" s="37">
        <f t="shared" ref="E94:E104" si="12">D94+C94-1</f>
        <v>42882</v>
      </c>
      <c r="F94" s="29">
        <v>182.263920984426</v>
      </c>
      <c r="G94" s="29">
        <v>106.096312475612</v>
      </c>
      <c r="H94" s="39">
        <v>9.39646164556998</v>
      </c>
      <c r="I94" s="39">
        <v>2.25973391493403</v>
      </c>
      <c r="J94" s="39">
        <v>14.8345633801492</v>
      </c>
      <c r="K94" s="46">
        <v>0.113401991411521</v>
      </c>
      <c r="L94" s="39">
        <v>3.5164875151</v>
      </c>
    </row>
    <row r="95" spans="1:12">
      <c r="A95" s="11" t="s">
        <v>151</v>
      </c>
      <c r="B95" s="12">
        <v>3</v>
      </c>
      <c r="C95" s="13">
        <v>28</v>
      </c>
      <c r="D95" s="14">
        <f t="shared" si="11"/>
        <v>42883</v>
      </c>
      <c r="E95" s="37">
        <f t="shared" si="12"/>
        <v>42910</v>
      </c>
      <c r="F95" s="29">
        <v>175.77594589206</v>
      </c>
      <c r="G95" s="29">
        <v>101.601499915315</v>
      </c>
      <c r="H95" s="39">
        <v>9.16279481085541</v>
      </c>
      <c r="I95" s="39">
        <v>2.22733317994794</v>
      </c>
      <c r="J95" s="39">
        <v>14.3876156775254</v>
      </c>
      <c r="K95" s="46">
        <v>0.113198849853276</v>
      </c>
      <c r="L95" s="39">
        <v>3.38090789</v>
      </c>
    </row>
    <row r="96" spans="1:12">
      <c r="A96" s="11" t="s">
        <v>152</v>
      </c>
      <c r="B96" s="12">
        <v>4</v>
      </c>
      <c r="C96" s="13">
        <v>28</v>
      </c>
      <c r="D96" s="14">
        <f t="shared" si="11"/>
        <v>42911</v>
      </c>
      <c r="E96" s="37">
        <f t="shared" si="12"/>
        <v>42938</v>
      </c>
      <c r="F96" s="29">
        <v>181.477454668846</v>
      </c>
      <c r="G96" s="29">
        <v>108.98646566009</v>
      </c>
      <c r="H96" s="39">
        <v>9.5587976260391</v>
      </c>
      <c r="I96" s="39">
        <v>2.36694747945203</v>
      </c>
      <c r="J96" s="39">
        <v>14.9898913412293</v>
      </c>
      <c r="K96" s="46">
        <v>0.129216</v>
      </c>
      <c r="L96" s="39">
        <v>3.7089850519</v>
      </c>
    </row>
    <row r="97" spans="1:12">
      <c r="A97" s="11" t="s">
        <v>153</v>
      </c>
      <c r="B97" s="12">
        <v>5</v>
      </c>
      <c r="C97" s="13">
        <v>28</v>
      </c>
      <c r="D97" s="14">
        <f t="shared" si="11"/>
        <v>42939</v>
      </c>
      <c r="E97" s="37">
        <f t="shared" si="12"/>
        <v>42966</v>
      </c>
      <c r="F97" s="29">
        <v>155.101884517712</v>
      </c>
      <c r="G97" s="29">
        <v>101.041037690096</v>
      </c>
      <c r="H97" s="39">
        <v>9.15460240526038</v>
      </c>
      <c r="I97" s="39">
        <v>2.06092814661893</v>
      </c>
      <c r="J97" s="39">
        <v>14.4413284710315</v>
      </c>
      <c r="K97" s="46">
        <v>0.179892</v>
      </c>
      <c r="L97" s="39">
        <v>3.4657548133</v>
      </c>
    </row>
    <row r="98" spans="1:12">
      <c r="A98" s="11" t="s">
        <v>154</v>
      </c>
      <c r="B98" s="12">
        <v>6</v>
      </c>
      <c r="C98" s="13">
        <v>28</v>
      </c>
      <c r="D98" s="14">
        <f t="shared" si="11"/>
        <v>42967</v>
      </c>
      <c r="E98" s="37">
        <f t="shared" si="12"/>
        <v>42994</v>
      </c>
      <c r="F98" s="29">
        <v>165.988470214555</v>
      </c>
      <c r="G98" s="29">
        <v>96.4499066496773</v>
      </c>
      <c r="H98" s="39">
        <v>8.64098474827343</v>
      </c>
      <c r="I98" s="39">
        <v>2.20781235885668</v>
      </c>
      <c r="J98" s="39">
        <v>14.5484811153836</v>
      </c>
      <c r="K98" s="46">
        <v>0.121204</v>
      </c>
      <c r="L98" s="39">
        <v>3.2957223973</v>
      </c>
    </row>
    <row r="99" spans="1:12">
      <c r="A99" s="11" t="s">
        <v>155</v>
      </c>
      <c r="B99" s="12">
        <v>7</v>
      </c>
      <c r="C99" s="13">
        <v>28</v>
      </c>
      <c r="D99" s="14">
        <f t="shared" si="11"/>
        <v>42995</v>
      </c>
      <c r="E99" s="37">
        <f t="shared" si="12"/>
        <v>43022</v>
      </c>
      <c r="F99" s="29">
        <v>186.908371671768</v>
      </c>
      <c r="G99" s="29">
        <v>108.601595434918</v>
      </c>
      <c r="H99" s="39">
        <v>9.60700181769784</v>
      </c>
      <c r="I99" s="39">
        <v>2.53575033683355</v>
      </c>
      <c r="J99" s="39">
        <v>15.5990605388944</v>
      </c>
      <c r="K99" s="46">
        <v>0.0974124</v>
      </c>
      <c r="L99" s="39">
        <v>3.8388194832</v>
      </c>
    </row>
    <row r="100" spans="1:12">
      <c r="A100" s="11" t="s">
        <v>156</v>
      </c>
      <c r="B100" s="12">
        <v>8</v>
      </c>
      <c r="C100" s="13">
        <v>28</v>
      </c>
      <c r="D100" s="14">
        <f t="shared" si="11"/>
        <v>43023</v>
      </c>
      <c r="E100" s="37">
        <f t="shared" si="12"/>
        <v>43050</v>
      </c>
      <c r="F100" s="29">
        <v>178.097614004114</v>
      </c>
      <c r="G100" s="29">
        <v>110.568130184141</v>
      </c>
      <c r="H100" s="39">
        <v>9.89829042369867</v>
      </c>
      <c r="I100" s="39">
        <v>2.32372940775816</v>
      </c>
      <c r="J100" s="39">
        <v>15.4427565051786</v>
      </c>
      <c r="K100" s="46">
        <v>0.112178</v>
      </c>
      <c r="L100" s="39">
        <v>3.7345578272</v>
      </c>
    </row>
    <row r="101" spans="1:12">
      <c r="A101" s="11" t="s">
        <v>157</v>
      </c>
      <c r="B101" s="12">
        <v>9</v>
      </c>
      <c r="C101" s="13">
        <v>28</v>
      </c>
      <c r="D101" s="14">
        <f t="shared" si="11"/>
        <v>43051</v>
      </c>
      <c r="E101" s="37">
        <f t="shared" si="12"/>
        <v>43078</v>
      </c>
      <c r="F101" s="29">
        <v>183.770939438019</v>
      </c>
      <c r="G101" s="29">
        <v>115.093229238351</v>
      </c>
      <c r="H101" s="39">
        <v>9.80911687906473</v>
      </c>
      <c r="I101" s="39">
        <v>2.43406325512693</v>
      </c>
      <c r="J101" s="39">
        <v>15.5104338646375</v>
      </c>
      <c r="K101" s="46">
        <v>0.075648</v>
      </c>
      <c r="L101" s="39">
        <v>3.878285941</v>
      </c>
    </row>
    <row r="102" spans="1:12">
      <c r="A102" s="11" t="s">
        <v>158</v>
      </c>
      <c r="B102" s="12">
        <v>10</v>
      </c>
      <c r="C102" s="13">
        <v>28</v>
      </c>
      <c r="D102" s="14">
        <f t="shared" si="11"/>
        <v>43079</v>
      </c>
      <c r="E102" s="37">
        <f t="shared" si="12"/>
        <v>43106</v>
      </c>
      <c r="F102" s="29">
        <v>145.061733890116</v>
      </c>
      <c r="G102" s="29">
        <v>87.6879811696705</v>
      </c>
      <c r="H102" s="39">
        <v>7.41882242924544</v>
      </c>
      <c r="I102" s="39">
        <v>1.93876542233339</v>
      </c>
      <c r="J102" s="39">
        <v>11.5557281381087</v>
      </c>
      <c r="K102" s="46">
        <v>0.064841</v>
      </c>
      <c r="L102" s="39">
        <v>2.8723826646</v>
      </c>
    </row>
    <row r="103" spans="1:12">
      <c r="A103" s="11" t="s">
        <v>159</v>
      </c>
      <c r="B103" s="12">
        <v>11</v>
      </c>
      <c r="C103" s="13">
        <v>28</v>
      </c>
      <c r="D103" s="14">
        <f t="shared" si="11"/>
        <v>43107</v>
      </c>
      <c r="E103" s="37">
        <f t="shared" si="12"/>
        <v>43134</v>
      </c>
      <c r="F103" s="29">
        <v>175.220732067227</v>
      </c>
      <c r="G103" s="29">
        <v>105.463409624222</v>
      </c>
      <c r="H103" s="39">
        <v>9.2711693075928</v>
      </c>
      <c r="I103" s="39">
        <v>2.24139656088763</v>
      </c>
      <c r="J103" s="39">
        <v>14.8205368127737</v>
      </c>
      <c r="K103" s="46">
        <v>0.065853</v>
      </c>
      <c r="L103" s="39">
        <v>3.6766145345</v>
      </c>
    </row>
    <row r="104" spans="1:12">
      <c r="A104" s="11" t="s">
        <v>160</v>
      </c>
      <c r="B104" s="12">
        <v>12</v>
      </c>
      <c r="C104" s="13">
        <v>28</v>
      </c>
      <c r="D104" s="14">
        <f t="shared" si="11"/>
        <v>43135</v>
      </c>
      <c r="E104" s="37">
        <f t="shared" si="12"/>
        <v>43162</v>
      </c>
      <c r="F104" s="29">
        <v>168.653726683345</v>
      </c>
      <c r="G104" s="29">
        <v>105.251758434114</v>
      </c>
      <c r="H104" s="39">
        <v>9.2602147184038</v>
      </c>
      <c r="I104" s="39">
        <v>2.1658739864184</v>
      </c>
      <c r="J104" s="39">
        <v>14.1305808456084</v>
      </c>
      <c r="K104" s="46">
        <v>0.091732</v>
      </c>
      <c r="L104" s="39">
        <v>3.3797737007</v>
      </c>
    </row>
    <row r="105" ht="17.55" spans="1:12">
      <c r="A105" s="15" t="s">
        <v>161</v>
      </c>
      <c r="B105" s="16">
        <v>13</v>
      </c>
      <c r="C105" s="17">
        <v>28</v>
      </c>
      <c r="D105" s="20">
        <f t="shared" si="11"/>
        <v>43163</v>
      </c>
      <c r="E105" s="20">
        <v>43190</v>
      </c>
      <c r="F105" s="32">
        <v>176.498381318536</v>
      </c>
      <c r="G105" s="32">
        <v>105.306535090425</v>
      </c>
      <c r="H105" s="41">
        <v>8.68961054921482</v>
      </c>
      <c r="I105" s="41">
        <v>2.18150891597365</v>
      </c>
      <c r="J105" s="41">
        <v>15.0901502951906</v>
      </c>
      <c r="K105" s="47">
        <v>0.055481</v>
      </c>
      <c r="L105" s="41">
        <v>3.3066154574</v>
      </c>
    </row>
    <row r="106" spans="1:12">
      <c r="A106" s="7" t="s">
        <v>162</v>
      </c>
      <c r="B106" s="8">
        <v>1</v>
      </c>
      <c r="C106" s="9">
        <v>28</v>
      </c>
      <c r="D106" s="10">
        <f t="shared" si="11"/>
        <v>43191</v>
      </c>
      <c r="E106" s="34">
        <v>43218</v>
      </c>
      <c r="F106" s="26">
        <v>165.865248103513</v>
      </c>
      <c r="G106" s="26">
        <v>103.510820464612</v>
      </c>
      <c r="H106" s="36">
        <v>9.40058724592557</v>
      </c>
      <c r="I106" s="36">
        <v>1.93079413061314</v>
      </c>
      <c r="J106" s="36">
        <v>14.6876142540615</v>
      </c>
      <c r="K106" s="48">
        <v>0.120445</v>
      </c>
      <c r="L106" s="36">
        <v>3.5460858123</v>
      </c>
    </row>
    <row r="107" spans="1:12">
      <c r="A107" s="11" t="s">
        <v>163</v>
      </c>
      <c r="B107" s="12">
        <v>2</v>
      </c>
      <c r="C107" s="13">
        <v>28</v>
      </c>
      <c r="D107" s="14">
        <f t="shared" si="11"/>
        <v>43219</v>
      </c>
      <c r="E107" s="37">
        <f t="shared" ref="E107:E117" si="13">D107+C107-1</f>
        <v>43246</v>
      </c>
      <c r="F107" s="29">
        <v>179.612823102442</v>
      </c>
      <c r="G107" s="29">
        <v>105.567636101773</v>
      </c>
      <c r="H107" s="39">
        <v>9.74428281153661</v>
      </c>
      <c r="I107" s="39">
        <v>2.34723382374706</v>
      </c>
      <c r="J107" s="39">
        <v>14.4179850828067</v>
      </c>
      <c r="K107" s="46">
        <v>0.112407</v>
      </c>
      <c r="L107" s="39">
        <v>3.67820478016379</v>
      </c>
    </row>
    <row r="108" spans="1:12">
      <c r="A108" s="11" t="s">
        <v>164</v>
      </c>
      <c r="B108" s="12">
        <v>3</v>
      </c>
      <c r="C108" s="13">
        <v>28</v>
      </c>
      <c r="D108" s="14">
        <f t="shared" si="11"/>
        <v>43247</v>
      </c>
      <c r="E108" s="37">
        <f t="shared" si="13"/>
        <v>43274</v>
      </c>
      <c r="F108" s="29">
        <v>173.88860943301</v>
      </c>
      <c r="G108" s="29">
        <v>104.408216228388</v>
      </c>
      <c r="H108" s="39">
        <v>9.20841207895745</v>
      </c>
      <c r="I108" s="39">
        <v>2.27167191832831</v>
      </c>
      <c r="J108" s="39">
        <v>14.2559031684974</v>
      </c>
      <c r="K108" s="46">
        <v>0.111652</v>
      </c>
      <c r="L108" s="39">
        <v>4.16713123616302</v>
      </c>
    </row>
    <row r="109" spans="1:12">
      <c r="A109" s="11" t="s">
        <v>165</v>
      </c>
      <c r="B109" s="12">
        <v>4</v>
      </c>
      <c r="C109" s="13">
        <v>28</v>
      </c>
      <c r="D109" s="14">
        <f t="shared" si="11"/>
        <v>43275</v>
      </c>
      <c r="E109" s="37">
        <f t="shared" si="13"/>
        <v>43302</v>
      </c>
      <c r="F109" s="29">
        <v>177.755870306838</v>
      </c>
      <c r="G109" s="29">
        <v>109.041279562594</v>
      </c>
      <c r="H109" s="39">
        <v>9.64079004425198</v>
      </c>
      <c r="I109" s="39">
        <v>2.35724412386277</v>
      </c>
      <c r="J109" s="39">
        <v>14.8366380727727</v>
      </c>
      <c r="K109" s="46">
        <v>0.118382</v>
      </c>
      <c r="L109" s="39">
        <v>4.4787258356</v>
      </c>
    </row>
    <row r="110" spans="1:12">
      <c r="A110" s="11" t="s">
        <v>166</v>
      </c>
      <c r="B110" s="12">
        <v>5</v>
      </c>
      <c r="C110" s="13">
        <v>28</v>
      </c>
      <c r="D110" s="14">
        <f t="shared" si="11"/>
        <v>43303</v>
      </c>
      <c r="E110" s="37">
        <f t="shared" si="13"/>
        <v>43330</v>
      </c>
      <c r="F110" s="29">
        <v>151.501564083247</v>
      </c>
      <c r="G110" s="29">
        <v>100.365124366015</v>
      </c>
      <c r="H110" s="39">
        <v>8.95936820597954</v>
      </c>
      <c r="I110" s="39">
        <v>2.0638914807626</v>
      </c>
      <c r="J110" s="39">
        <v>14.041671864805</v>
      </c>
      <c r="K110" s="46">
        <v>0.156557</v>
      </c>
      <c r="L110" s="39">
        <v>4.1042719312</v>
      </c>
    </row>
    <row r="111" spans="1:12">
      <c r="A111" s="11" t="s">
        <v>167</v>
      </c>
      <c r="B111" s="12">
        <v>6</v>
      </c>
      <c r="C111" s="13">
        <v>28</v>
      </c>
      <c r="D111" s="14">
        <f t="shared" si="11"/>
        <v>43331</v>
      </c>
      <c r="E111" s="37">
        <f t="shared" si="13"/>
        <v>43358</v>
      </c>
      <c r="F111" s="29">
        <v>162.128235086385</v>
      </c>
      <c r="G111" s="29">
        <v>97.48483728787</v>
      </c>
      <c r="H111" s="39">
        <v>8.64201896443135</v>
      </c>
      <c r="I111" s="39">
        <v>2.20529441280725</v>
      </c>
      <c r="J111" s="39">
        <v>14.14925828453</v>
      </c>
      <c r="K111" s="46">
        <v>0.123294</v>
      </c>
      <c r="L111" s="39">
        <v>4.1409867877</v>
      </c>
    </row>
    <row r="112" spans="1:12">
      <c r="A112" s="11" t="s">
        <v>168</v>
      </c>
      <c r="B112" s="12">
        <v>7</v>
      </c>
      <c r="C112" s="13">
        <v>28</v>
      </c>
      <c r="D112" s="14">
        <f t="shared" si="11"/>
        <v>43359</v>
      </c>
      <c r="E112" s="37">
        <f t="shared" si="13"/>
        <v>43386</v>
      </c>
      <c r="F112" s="29">
        <v>183.725079425953</v>
      </c>
      <c r="G112" s="29">
        <v>109.85199816114</v>
      </c>
      <c r="H112" s="39">
        <v>9.5979174393279</v>
      </c>
      <c r="I112" s="39">
        <v>2.39766072630887</v>
      </c>
      <c r="J112" s="39">
        <v>15.8087652967853</v>
      </c>
      <c r="K112" s="46">
        <v>0.089514</v>
      </c>
      <c r="L112" s="39">
        <v>4.7223669756</v>
      </c>
    </row>
    <row r="113" spans="1:12">
      <c r="A113" s="11" t="s">
        <v>169</v>
      </c>
      <c r="B113" s="12">
        <v>8</v>
      </c>
      <c r="C113" s="13">
        <v>28</v>
      </c>
      <c r="D113" s="14">
        <f t="shared" si="11"/>
        <v>43387</v>
      </c>
      <c r="E113" s="37">
        <f t="shared" si="13"/>
        <v>43414</v>
      </c>
      <c r="F113" s="29">
        <v>175.165368668707</v>
      </c>
      <c r="G113" s="29">
        <v>112.710753800017</v>
      </c>
      <c r="H113" s="39">
        <v>10.1320108030448</v>
      </c>
      <c r="I113" s="39">
        <v>2.32103820615103</v>
      </c>
      <c r="J113" s="39">
        <v>15.6329444202872</v>
      </c>
      <c r="K113" s="46">
        <v>0.124189</v>
      </c>
      <c r="L113" s="39">
        <v>4.6841842075</v>
      </c>
    </row>
    <row r="114" spans="1:12">
      <c r="A114" s="11" t="s">
        <v>170</v>
      </c>
      <c r="B114" s="12">
        <v>9</v>
      </c>
      <c r="C114" s="13">
        <v>28</v>
      </c>
      <c r="D114" s="14">
        <f t="shared" si="11"/>
        <v>43415</v>
      </c>
      <c r="E114" s="37">
        <f t="shared" si="13"/>
        <v>43442</v>
      </c>
      <c r="F114" s="29">
        <v>180.521091365596</v>
      </c>
      <c r="G114" s="29">
        <v>118.222383026554</v>
      </c>
      <c r="H114" s="39">
        <v>9.93361184981597</v>
      </c>
      <c r="I114" s="39">
        <v>2.35507491998522</v>
      </c>
      <c r="J114" s="39">
        <v>15.592872650262</v>
      </c>
      <c r="K114" s="46">
        <v>0.072416</v>
      </c>
      <c r="L114" s="39">
        <v>4.6260211903</v>
      </c>
    </row>
    <row r="115" spans="1:12">
      <c r="A115" s="11" t="s">
        <v>171</v>
      </c>
      <c r="B115" s="12">
        <v>10</v>
      </c>
      <c r="C115" s="13">
        <v>28</v>
      </c>
      <c r="D115" s="14">
        <f t="shared" si="11"/>
        <v>43443</v>
      </c>
      <c r="E115" s="37">
        <f t="shared" si="13"/>
        <v>43470</v>
      </c>
      <c r="F115" s="29">
        <v>144.857876002392</v>
      </c>
      <c r="G115" s="29">
        <v>91.8552866024331</v>
      </c>
      <c r="H115" s="39">
        <v>7.54857237962203</v>
      </c>
      <c r="I115" s="39">
        <v>1.85549181499195</v>
      </c>
      <c r="J115" s="39">
        <v>11.5827813610762</v>
      </c>
      <c r="K115" s="46">
        <v>0.090213</v>
      </c>
      <c r="L115" s="39">
        <v>3.85943672648333</v>
      </c>
    </row>
    <row r="116" spans="1:12">
      <c r="A116" s="11" t="s">
        <v>172</v>
      </c>
      <c r="B116" s="12">
        <v>11</v>
      </c>
      <c r="C116" s="13">
        <v>28</v>
      </c>
      <c r="D116" s="14">
        <f t="shared" si="11"/>
        <v>43471</v>
      </c>
      <c r="E116" s="37">
        <f t="shared" si="13"/>
        <v>43498</v>
      </c>
      <c r="F116" s="29">
        <v>171.335332279</v>
      </c>
      <c r="G116" s="29">
        <v>106.730320551638</v>
      </c>
      <c r="H116" s="39">
        <v>9.31852216426929</v>
      </c>
      <c r="I116" s="39">
        <v>2.22169616388136</v>
      </c>
      <c r="J116" s="39">
        <v>14.471524165097</v>
      </c>
      <c r="K116" s="46">
        <v>0.063434</v>
      </c>
      <c r="L116" s="39">
        <v>4.56039029</v>
      </c>
    </row>
    <row r="117" spans="1:19">
      <c r="A117" s="11" t="s">
        <v>173</v>
      </c>
      <c r="B117" s="12">
        <v>12</v>
      </c>
      <c r="C117" s="13">
        <v>28</v>
      </c>
      <c r="D117" s="14">
        <f t="shared" si="11"/>
        <v>43499</v>
      </c>
      <c r="E117" s="37">
        <f t="shared" si="13"/>
        <v>43526</v>
      </c>
      <c r="F117" s="29">
        <v>171.305577599931</v>
      </c>
      <c r="G117" s="29">
        <v>110.809236077236</v>
      </c>
      <c r="H117" s="39">
        <v>9.73215049999568</v>
      </c>
      <c r="I117" s="39">
        <v>2.17577707032739</v>
      </c>
      <c r="J117" s="39">
        <v>14.4087253512552</v>
      </c>
      <c r="K117" s="46">
        <v>0.098609</v>
      </c>
      <c r="L117" s="39">
        <v>4.3974256413</v>
      </c>
      <c r="M117" s="3"/>
      <c r="N117" s="3"/>
      <c r="O117" s="3"/>
      <c r="P117" s="3"/>
      <c r="Q117" s="3"/>
      <c r="R117" s="3"/>
      <c r="S117" s="3"/>
    </row>
    <row r="118" ht="17.55" spans="1:19">
      <c r="A118" s="11" t="s">
        <v>174</v>
      </c>
      <c r="B118" s="16">
        <v>13</v>
      </c>
      <c r="C118" s="17">
        <v>29</v>
      </c>
      <c r="D118" s="20">
        <f t="shared" si="11"/>
        <v>43527</v>
      </c>
      <c r="E118" s="20">
        <v>43555</v>
      </c>
      <c r="F118" s="32">
        <v>182.739445462348</v>
      </c>
      <c r="G118" s="32">
        <v>114.083724585274</v>
      </c>
      <c r="H118" s="41">
        <v>10.0245289956565</v>
      </c>
      <c r="I118" s="41">
        <v>2.18727379962275</v>
      </c>
      <c r="J118" s="41">
        <v>15.6704741547884</v>
      </c>
      <c r="K118" s="47">
        <v>0.064983</v>
      </c>
      <c r="L118" s="41">
        <v>4.3477518543</v>
      </c>
      <c r="M118" s="51"/>
      <c r="N118" s="51"/>
      <c r="O118" s="51"/>
      <c r="P118" s="51"/>
      <c r="Q118" s="51"/>
      <c r="R118" s="3"/>
      <c r="S118" s="3"/>
    </row>
    <row r="119" spans="1:12">
      <c r="A119" s="7" t="s">
        <v>175</v>
      </c>
      <c r="B119" s="8">
        <v>1</v>
      </c>
      <c r="C119" s="9">
        <v>28</v>
      </c>
      <c r="D119" s="10">
        <f t="shared" si="11"/>
        <v>43556</v>
      </c>
      <c r="E119" s="34">
        <v>43582</v>
      </c>
      <c r="F119" s="26">
        <v>156.637579987418</v>
      </c>
      <c r="G119" s="26">
        <v>101.153075048095</v>
      </c>
      <c r="H119" s="36">
        <v>8.87420257978173</v>
      </c>
      <c r="I119" s="36">
        <v>1.97410217166482</v>
      </c>
      <c r="J119" s="36">
        <v>13.8829192466144</v>
      </c>
      <c r="K119" s="48">
        <v>0.113705</v>
      </c>
      <c r="L119" s="36">
        <v>4.32312482139155</v>
      </c>
    </row>
    <row r="120" spans="1:12">
      <c r="A120" s="11" t="s">
        <v>176</v>
      </c>
      <c r="B120" s="12">
        <v>2</v>
      </c>
      <c r="C120" s="13">
        <v>28</v>
      </c>
      <c r="D120" s="14">
        <f t="shared" si="11"/>
        <v>43583</v>
      </c>
      <c r="E120" s="37">
        <f t="shared" ref="E120:E130" si="14">D120+C120-1</f>
        <v>43610</v>
      </c>
      <c r="F120" s="29">
        <v>175.247137273556</v>
      </c>
      <c r="G120" s="29">
        <v>106.110031344899</v>
      </c>
      <c r="H120" s="39">
        <v>9.73571185411061</v>
      </c>
      <c r="I120" s="39">
        <v>2.15941031255299</v>
      </c>
      <c r="J120" s="39">
        <v>14.1569630807482</v>
      </c>
      <c r="K120" s="46">
        <v>0.101827</v>
      </c>
      <c r="L120" s="39">
        <v>4.4780939797359</v>
      </c>
    </row>
    <row r="121" spans="1:12">
      <c r="A121" s="11" t="s">
        <v>177</v>
      </c>
      <c r="B121" s="12">
        <v>3</v>
      </c>
      <c r="C121" s="13">
        <v>28</v>
      </c>
      <c r="D121" s="14">
        <f t="shared" ref="D121:D133" si="15">E120+1</f>
        <v>43611</v>
      </c>
      <c r="E121" s="37">
        <f t="shared" si="14"/>
        <v>43638</v>
      </c>
      <c r="F121" s="29">
        <v>171.380017864669</v>
      </c>
      <c r="G121" s="29">
        <v>107.968716247223</v>
      </c>
      <c r="H121" s="39">
        <v>9.29900483132372</v>
      </c>
      <c r="I121" s="39">
        <v>2.22980687934143</v>
      </c>
      <c r="J121" s="39">
        <v>13.7913300502682</v>
      </c>
      <c r="K121" s="46">
        <v>0.111004</v>
      </c>
      <c r="L121" s="39">
        <v>4.38574961155609</v>
      </c>
    </row>
    <row r="122" customFormat="1" spans="1:12">
      <c r="A122" s="11" t="s">
        <v>178</v>
      </c>
      <c r="B122" s="12">
        <v>4</v>
      </c>
      <c r="C122" s="13">
        <v>28</v>
      </c>
      <c r="D122" s="14">
        <f t="shared" si="15"/>
        <v>43639</v>
      </c>
      <c r="E122" s="37">
        <f t="shared" si="14"/>
        <v>43666</v>
      </c>
      <c r="F122" s="29">
        <v>176.9586057244</v>
      </c>
      <c r="G122" s="29">
        <v>111.745032443849</v>
      </c>
      <c r="H122" s="39">
        <v>9.63805258739463</v>
      </c>
      <c r="I122" s="39">
        <v>2.31836249252735</v>
      </c>
      <c r="J122" s="39">
        <v>14.8319911631537</v>
      </c>
      <c r="K122" s="46">
        <v>0.111299</v>
      </c>
      <c r="L122" s="39">
        <v>4.62881649930216</v>
      </c>
    </row>
    <row r="123" spans="1:12">
      <c r="A123" s="11" t="s">
        <v>179</v>
      </c>
      <c r="B123" s="12">
        <v>5</v>
      </c>
      <c r="C123" s="13">
        <v>28</v>
      </c>
      <c r="D123" s="14">
        <f t="shared" si="15"/>
        <v>43667</v>
      </c>
      <c r="E123" s="37">
        <f t="shared" si="14"/>
        <v>43694</v>
      </c>
      <c r="F123" s="29">
        <v>149.823236668648</v>
      </c>
      <c r="G123" s="29">
        <v>102.966038543187</v>
      </c>
      <c r="H123" s="39">
        <v>9.14911998566684</v>
      </c>
      <c r="I123" s="39">
        <v>2.00608142131253</v>
      </c>
      <c r="J123" s="39">
        <v>12.9487181451396</v>
      </c>
      <c r="K123" s="46">
        <v>0.140624</v>
      </c>
      <c r="L123" s="39">
        <v>4.2810064978473</v>
      </c>
    </row>
    <row r="124" spans="1:12">
      <c r="A124" s="11" t="s">
        <v>180</v>
      </c>
      <c r="B124" s="12">
        <v>6</v>
      </c>
      <c r="C124" s="13">
        <v>28</v>
      </c>
      <c r="D124" s="14">
        <f t="shared" si="15"/>
        <v>43695</v>
      </c>
      <c r="E124" s="37">
        <f t="shared" si="14"/>
        <v>43722</v>
      </c>
      <c r="F124" s="29">
        <v>159.778183144974</v>
      </c>
      <c r="G124" s="29">
        <v>99.3922919524793</v>
      </c>
      <c r="H124" s="39">
        <v>8.73440247360494</v>
      </c>
      <c r="I124" s="39">
        <v>1.6473234233843</v>
      </c>
      <c r="J124" s="39">
        <v>13.5231198871213</v>
      </c>
      <c r="K124" s="46">
        <v>0.132138</v>
      </c>
      <c r="L124" s="39">
        <v>4.26000595948173</v>
      </c>
    </row>
    <row r="125" spans="1:12">
      <c r="A125" s="11" t="s">
        <v>181</v>
      </c>
      <c r="B125" s="12">
        <v>7</v>
      </c>
      <c r="C125" s="13">
        <v>28</v>
      </c>
      <c r="D125" s="14">
        <f t="shared" si="15"/>
        <v>43723</v>
      </c>
      <c r="E125" s="37">
        <f t="shared" si="14"/>
        <v>43750</v>
      </c>
      <c r="F125" s="29">
        <v>179.309296507182</v>
      </c>
      <c r="G125" s="29">
        <v>112.241421665026</v>
      </c>
      <c r="H125" s="39">
        <v>9.53269063663349</v>
      </c>
      <c r="I125" s="39">
        <v>2.30797290927836</v>
      </c>
      <c r="J125" s="39">
        <v>17.8206319924178</v>
      </c>
      <c r="K125" s="46">
        <v>0.08751</v>
      </c>
      <c r="L125" s="39">
        <v>4.86194096174864</v>
      </c>
    </row>
    <row r="126" spans="1:12">
      <c r="A126" s="11" t="s">
        <v>182</v>
      </c>
      <c r="B126" s="12">
        <v>8</v>
      </c>
      <c r="C126" s="13">
        <v>28</v>
      </c>
      <c r="D126" s="14">
        <f t="shared" si="15"/>
        <v>43751</v>
      </c>
      <c r="E126" s="37">
        <f t="shared" si="14"/>
        <v>43778</v>
      </c>
      <c r="F126" s="29">
        <v>168.908631407927</v>
      </c>
      <c r="G126" s="29">
        <v>113.283061079026</v>
      </c>
      <c r="H126" s="39">
        <v>9.95261459940411</v>
      </c>
      <c r="I126" s="39">
        <v>2.20183977212616</v>
      </c>
      <c r="J126" s="39">
        <v>17.1082871049106</v>
      </c>
      <c r="K126" s="46">
        <v>0.104711</v>
      </c>
      <c r="L126" s="39">
        <v>4.89506874059995</v>
      </c>
    </row>
    <row r="127" spans="1:12">
      <c r="A127" s="11" t="s">
        <v>183</v>
      </c>
      <c r="B127" s="12">
        <v>9</v>
      </c>
      <c r="C127" s="13">
        <v>28</v>
      </c>
      <c r="D127" s="14">
        <f t="shared" si="15"/>
        <v>43779</v>
      </c>
      <c r="E127" s="37">
        <f t="shared" si="14"/>
        <v>43806</v>
      </c>
      <c r="F127" s="29">
        <v>176.215720795089</v>
      </c>
      <c r="G127" s="29">
        <v>117.54643181375</v>
      </c>
      <c r="H127" s="39">
        <v>9.84476860103004</v>
      </c>
      <c r="I127" s="39">
        <v>2.31589791759786</v>
      </c>
      <c r="J127" s="39">
        <v>15.8314069254016</v>
      </c>
      <c r="K127" s="46">
        <v>0.075864</v>
      </c>
      <c r="L127" s="39">
        <v>4.96337678274902</v>
      </c>
    </row>
    <row r="128" spans="1:12">
      <c r="A128" s="11" t="s">
        <v>184</v>
      </c>
      <c r="B128" s="12">
        <v>10</v>
      </c>
      <c r="C128" s="13">
        <v>28</v>
      </c>
      <c r="D128" s="14">
        <f t="shared" si="15"/>
        <v>43807</v>
      </c>
      <c r="E128" s="37">
        <f t="shared" si="14"/>
        <v>43834</v>
      </c>
      <c r="F128" s="29">
        <v>140.987996945574</v>
      </c>
      <c r="G128" s="29">
        <v>91.2023139060479</v>
      </c>
      <c r="H128" s="39">
        <v>7.51070118621785</v>
      </c>
      <c r="I128" s="39">
        <v>1.9091652891767</v>
      </c>
      <c r="J128" s="39">
        <v>10.587197790917</v>
      </c>
      <c r="K128" s="46">
        <v>0.086786</v>
      </c>
      <c r="L128" s="39">
        <v>4.34618118846911</v>
      </c>
    </row>
    <row r="129" spans="1:12">
      <c r="A129" s="11" t="s">
        <v>185</v>
      </c>
      <c r="B129" s="12">
        <v>11</v>
      </c>
      <c r="C129" s="13">
        <v>28</v>
      </c>
      <c r="D129" s="14">
        <f t="shared" si="15"/>
        <v>43835</v>
      </c>
      <c r="E129" s="37">
        <f t="shared" si="14"/>
        <v>43862</v>
      </c>
      <c r="F129" s="29">
        <v>169.423658260029</v>
      </c>
      <c r="G129" s="29">
        <v>105.847154739683</v>
      </c>
      <c r="H129" s="39">
        <v>9.18881135500078</v>
      </c>
      <c r="I129" s="39">
        <v>2.30680281342346</v>
      </c>
      <c r="J129" s="39">
        <v>14.056911476518</v>
      </c>
      <c r="K129" s="46">
        <v>0.060013</v>
      </c>
      <c r="L129" s="39">
        <v>5.6687110928749</v>
      </c>
    </row>
    <row r="130" spans="1:12">
      <c r="A130" s="11" t="s">
        <v>186</v>
      </c>
      <c r="B130" s="12">
        <v>12</v>
      </c>
      <c r="C130" s="13">
        <v>28</v>
      </c>
      <c r="D130" s="14">
        <f t="shared" si="15"/>
        <v>43863</v>
      </c>
      <c r="E130" s="37">
        <f t="shared" si="14"/>
        <v>43890</v>
      </c>
      <c r="F130" s="29">
        <v>165.176222330374</v>
      </c>
      <c r="G130" s="29">
        <v>106.241128185374</v>
      </c>
      <c r="H130" s="39">
        <v>9.2822617652399</v>
      </c>
      <c r="I130" s="39">
        <v>2.19671791927463</v>
      </c>
      <c r="J130" s="39">
        <v>15.6082052599404</v>
      </c>
      <c r="K130" s="46">
        <v>0.061136</v>
      </c>
      <c r="L130" s="39">
        <v>5.24051142886202</v>
      </c>
    </row>
    <row r="131" ht="17.55" spans="1:12">
      <c r="A131" s="52" t="s">
        <v>187</v>
      </c>
      <c r="B131" s="16">
        <v>13</v>
      </c>
      <c r="C131" s="17">
        <v>29</v>
      </c>
      <c r="D131" s="20">
        <f t="shared" si="15"/>
        <v>43891</v>
      </c>
      <c r="E131" s="20">
        <v>43921</v>
      </c>
      <c r="F131" s="32">
        <v>126.446161327244</v>
      </c>
      <c r="G131" s="32">
        <v>60.939926896781</v>
      </c>
      <c r="H131" s="41">
        <v>6.06195020353157</v>
      </c>
      <c r="I131" s="41">
        <v>1.60906234239998</v>
      </c>
      <c r="J131" s="41">
        <v>12.954588009164</v>
      </c>
      <c r="K131" s="47">
        <v>0.013066</v>
      </c>
      <c r="L131" s="41">
        <v>3.4935386366</v>
      </c>
    </row>
    <row r="132" spans="1:12">
      <c r="A132" s="7" t="s">
        <v>188</v>
      </c>
      <c r="B132" s="8">
        <v>1</v>
      </c>
      <c r="C132" s="9">
        <v>28</v>
      </c>
      <c r="D132" s="10">
        <f t="shared" si="15"/>
        <v>43922</v>
      </c>
      <c r="E132" s="34">
        <v>43953</v>
      </c>
      <c r="F132" s="26">
        <v>30.2237364582929</v>
      </c>
      <c r="G132" s="26">
        <v>5.74563191897253</v>
      </c>
      <c r="H132" s="36">
        <v>1.20512484734954</v>
      </c>
      <c r="I132" s="36">
        <v>0.440934102665626</v>
      </c>
      <c r="J132" s="36">
        <v>0.999692677855827</v>
      </c>
      <c r="K132" s="48">
        <v>0.000169</v>
      </c>
      <c r="L132" s="36">
        <v>0.5946148387</v>
      </c>
    </row>
    <row r="133" spans="1:12">
      <c r="A133" s="11" t="s">
        <v>189</v>
      </c>
      <c r="B133" s="12">
        <v>2</v>
      </c>
      <c r="C133" s="13">
        <v>28</v>
      </c>
      <c r="D133" s="14">
        <f t="shared" si="15"/>
        <v>43954</v>
      </c>
      <c r="E133" s="37">
        <f t="shared" ref="E133:E143" si="16">D133+C133-1</f>
        <v>43981</v>
      </c>
      <c r="F133" s="29">
        <v>32.4672429009733</v>
      </c>
      <c r="G133" s="29">
        <v>6.68298673744539</v>
      </c>
      <c r="H133" s="39">
        <v>1.3581124606349</v>
      </c>
      <c r="I133" s="39">
        <v>0.470811182356565</v>
      </c>
      <c r="J133" s="39">
        <v>1.4918895512743</v>
      </c>
      <c r="K133" s="46">
        <v>0.004978</v>
      </c>
      <c r="L133" s="39">
        <v>0.7002181766</v>
      </c>
    </row>
    <row r="134" spans="1:12">
      <c r="A134" s="11" t="s">
        <v>190</v>
      </c>
      <c r="B134" s="12">
        <v>3</v>
      </c>
      <c r="C134" s="13">
        <v>28</v>
      </c>
      <c r="D134" s="14">
        <f t="shared" ref="D134:D146" si="17">E133+1</f>
        <v>43982</v>
      </c>
      <c r="E134" s="37">
        <f t="shared" si="16"/>
        <v>44009</v>
      </c>
      <c r="F134" s="29">
        <v>46.9595198346195</v>
      </c>
      <c r="G134" s="29">
        <v>13.3068599981446</v>
      </c>
      <c r="H134" s="39">
        <v>2.13376310624965</v>
      </c>
      <c r="I134" s="39">
        <v>0.704707251381064</v>
      </c>
      <c r="J134" s="39">
        <v>2.79774372294329</v>
      </c>
      <c r="K134" s="46">
        <v>0.015716</v>
      </c>
      <c r="L134" s="39">
        <v>1.1583479897</v>
      </c>
    </row>
    <row r="135" spans="1:12">
      <c r="A135" s="11" t="s">
        <v>191</v>
      </c>
      <c r="B135" s="12">
        <v>4</v>
      </c>
      <c r="C135" s="13">
        <v>28</v>
      </c>
      <c r="D135" s="14">
        <f t="shared" si="17"/>
        <v>44010</v>
      </c>
      <c r="E135" s="37">
        <f t="shared" si="16"/>
        <v>44037</v>
      </c>
      <c r="F135" s="29">
        <v>66.6657949301247</v>
      </c>
      <c r="G135" s="29">
        <v>22.2107322225194</v>
      </c>
      <c r="H135" s="39">
        <v>2.9498722307174</v>
      </c>
      <c r="I135" s="39">
        <v>1.00011441713191</v>
      </c>
      <c r="J135" s="39">
        <v>4.49008617201889</v>
      </c>
      <c r="K135" s="46">
        <v>0.030059</v>
      </c>
      <c r="L135" s="39">
        <v>1.6369384714</v>
      </c>
    </row>
    <row r="136" spans="1:12">
      <c r="A136" s="11" t="s">
        <v>192</v>
      </c>
      <c r="B136" s="12">
        <v>5</v>
      </c>
      <c r="C136" s="13">
        <v>28</v>
      </c>
      <c r="D136" s="14">
        <f t="shared" si="17"/>
        <v>44038</v>
      </c>
      <c r="E136" s="37">
        <f t="shared" si="16"/>
        <v>44065</v>
      </c>
      <c r="F136" s="29">
        <v>75.1739597866547</v>
      </c>
      <c r="G136" s="29">
        <v>28.7656057305181</v>
      </c>
      <c r="H136" s="39">
        <v>3.58890090855122</v>
      </c>
      <c r="I136" s="39">
        <v>1.03842434999624</v>
      </c>
      <c r="J136" s="39">
        <v>5.07318234692282</v>
      </c>
      <c r="K136" s="46">
        <v>0.060884</v>
      </c>
      <c r="L136" s="39">
        <v>1.951687613</v>
      </c>
    </row>
    <row r="137" spans="1:12">
      <c r="A137" s="11" t="s">
        <v>193</v>
      </c>
      <c r="B137" s="12">
        <v>6</v>
      </c>
      <c r="C137" s="13">
        <v>28</v>
      </c>
      <c r="D137" s="14">
        <f t="shared" si="17"/>
        <v>44066</v>
      </c>
      <c r="E137" s="37">
        <f t="shared" si="16"/>
        <v>44093</v>
      </c>
      <c r="F137" s="29">
        <v>94.7614442804544</v>
      </c>
      <c r="G137" s="29">
        <v>36.3202677698437</v>
      </c>
      <c r="H137" s="39">
        <v>4.16139160274966</v>
      </c>
      <c r="I137" s="39">
        <v>1.21786361597976</v>
      </c>
      <c r="J137" s="39">
        <v>6.61931978043638</v>
      </c>
      <c r="K137" s="46">
        <v>0.062419</v>
      </c>
      <c r="L137" s="39">
        <v>2.2219827343</v>
      </c>
    </row>
    <row r="138" spans="1:12">
      <c r="A138" s="11" t="s">
        <v>194</v>
      </c>
      <c r="B138" s="12">
        <v>7</v>
      </c>
      <c r="C138" s="13">
        <v>28</v>
      </c>
      <c r="D138" s="14">
        <f t="shared" si="17"/>
        <v>44094</v>
      </c>
      <c r="E138" s="37">
        <f t="shared" si="16"/>
        <v>44121</v>
      </c>
      <c r="F138" s="29">
        <v>101.975027167687</v>
      </c>
      <c r="G138" s="29">
        <v>39.498715538325</v>
      </c>
      <c r="H138" s="39">
        <v>4.4615183106503</v>
      </c>
      <c r="I138" s="39">
        <v>1.38681539256639</v>
      </c>
      <c r="J138" s="39">
        <v>8.45566904533946</v>
      </c>
      <c r="K138" s="46">
        <v>0.039569</v>
      </c>
      <c r="L138" s="39">
        <v>2.4782569099</v>
      </c>
    </row>
    <row r="139" spans="1:12">
      <c r="A139" s="11" t="s">
        <v>195</v>
      </c>
      <c r="B139" s="12">
        <v>8</v>
      </c>
      <c r="C139" s="13">
        <v>28</v>
      </c>
      <c r="D139" s="14">
        <f t="shared" si="17"/>
        <v>44122</v>
      </c>
      <c r="E139" s="37">
        <f t="shared" si="16"/>
        <v>44149</v>
      </c>
      <c r="F139" s="29">
        <v>88.8552370275924</v>
      </c>
      <c r="G139" s="29">
        <v>33.7486838106302</v>
      </c>
      <c r="H139" s="39">
        <v>4.06358791322802</v>
      </c>
      <c r="I139" s="39">
        <v>1.02739323119592</v>
      </c>
      <c r="J139" s="39">
        <v>7.08042336872405</v>
      </c>
      <c r="K139" s="46">
        <v>0.033097</v>
      </c>
      <c r="L139" s="39">
        <v>2.1239562844</v>
      </c>
    </row>
    <row r="140" spans="1:12">
      <c r="A140" s="11" t="s">
        <v>196</v>
      </c>
      <c r="B140" s="12">
        <v>9</v>
      </c>
      <c r="C140" s="13">
        <v>28</v>
      </c>
      <c r="D140" s="14">
        <f t="shared" si="17"/>
        <v>44150</v>
      </c>
      <c r="E140" s="37">
        <f t="shared" si="16"/>
        <v>44177</v>
      </c>
      <c r="F140" s="29">
        <v>88.9940473065065</v>
      </c>
      <c r="G140" s="29">
        <v>32.1232805240755</v>
      </c>
      <c r="H140" s="39">
        <v>4.00823974519816</v>
      </c>
      <c r="I140" s="39">
        <v>1.13022165834504</v>
      </c>
      <c r="J140" s="39">
        <v>6.61382142992465</v>
      </c>
      <c r="K140" s="46">
        <v>0.02052</v>
      </c>
      <c r="L140" s="39">
        <v>2.0764304245</v>
      </c>
    </row>
    <row r="141" spans="1:13">
      <c r="A141" s="11" t="s">
        <v>197</v>
      </c>
      <c r="B141" s="12">
        <v>10</v>
      </c>
      <c r="C141" s="13">
        <v>28</v>
      </c>
      <c r="D141" s="14">
        <f t="shared" si="17"/>
        <v>44178</v>
      </c>
      <c r="E141" s="37">
        <f t="shared" si="16"/>
        <v>44205</v>
      </c>
      <c r="F141" s="29">
        <v>57.4804427357954</v>
      </c>
      <c r="G141" s="29">
        <v>18.8299167457297</v>
      </c>
      <c r="H141" s="39">
        <v>2.74132238491285</v>
      </c>
      <c r="I141" s="39">
        <v>0.738953850086339</v>
      </c>
      <c r="J141" s="39">
        <v>3.19293797494419</v>
      </c>
      <c r="K141" s="46">
        <v>0.029085</v>
      </c>
      <c r="L141" s="39">
        <v>1.2184410475</v>
      </c>
      <c r="M141" s="50"/>
    </row>
    <row r="142" spans="1:13">
      <c r="A142" s="11" t="s">
        <v>198</v>
      </c>
      <c r="B142" s="12">
        <v>11</v>
      </c>
      <c r="C142" s="13">
        <v>28</v>
      </c>
      <c r="D142" s="14">
        <f t="shared" si="17"/>
        <v>44206</v>
      </c>
      <c r="E142" s="37">
        <f t="shared" si="16"/>
        <v>44233</v>
      </c>
      <c r="F142" s="29">
        <v>51.6227997830839</v>
      </c>
      <c r="G142" s="29">
        <v>16.7509371117685</v>
      </c>
      <c r="H142" s="39">
        <v>2.66212615854423</v>
      </c>
      <c r="I142" s="39">
        <v>0.668000888863097</v>
      </c>
      <c r="J142" s="39">
        <v>3.49973613566037</v>
      </c>
      <c r="K142" s="46">
        <v>0.018906</v>
      </c>
      <c r="L142" s="39">
        <v>1.1542064667</v>
      </c>
      <c r="M142" s="50"/>
    </row>
    <row r="143" spans="1:13">
      <c r="A143" s="11" t="s">
        <v>199</v>
      </c>
      <c r="B143" s="12">
        <v>12</v>
      </c>
      <c r="C143" s="13">
        <v>28</v>
      </c>
      <c r="D143" s="14">
        <f t="shared" si="17"/>
        <v>44234</v>
      </c>
      <c r="E143" s="37">
        <f t="shared" si="16"/>
        <v>44261</v>
      </c>
      <c r="F143" s="29">
        <v>56.8932974292459</v>
      </c>
      <c r="G143" s="29">
        <v>19.7574802259636</v>
      </c>
      <c r="H143" s="39">
        <v>3.1042583219748</v>
      </c>
      <c r="I143" s="39">
        <v>0.772059037619362</v>
      </c>
      <c r="J143" s="39">
        <v>4.38364971019827</v>
      </c>
      <c r="K143" s="46">
        <v>0.050903</v>
      </c>
      <c r="L143" s="39">
        <v>1.363278027</v>
      </c>
      <c r="M143" s="50"/>
    </row>
    <row r="144" ht="17.55" spans="1:13">
      <c r="A144" s="52" t="s">
        <v>200</v>
      </c>
      <c r="B144" s="16">
        <v>13</v>
      </c>
      <c r="C144" s="17">
        <v>29</v>
      </c>
      <c r="D144" s="20">
        <f t="shared" si="17"/>
        <v>44262</v>
      </c>
      <c r="E144" s="20">
        <v>44286</v>
      </c>
      <c r="F144" s="32">
        <v>72.9284042237185</v>
      </c>
      <c r="G144" s="32">
        <v>22.4044620134732</v>
      </c>
      <c r="H144" s="41">
        <v>3.30686983333516</v>
      </c>
      <c r="I144" s="41">
        <v>0.971978852872427</v>
      </c>
      <c r="J144" s="41">
        <v>4.82523912924942</v>
      </c>
      <c r="K144" s="47">
        <v>0.062639</v>
      </c>
      <c r="L144" s="41">
        <v>1.4989043956</v>
      </c>
      <c r="M144" s="50"/>
    </row>
    <row r="145" s="4" customFormat="1" spans="1:13">
      <c r="A145" s="7" t="s">
        <v>201</v>
      </c>
      <c r="B145" s="8">
        <v>1</v>
      </c>
      <c r="C145" s="9">
        <v>31</v>
      </c>
      <c r="D145" s="10">
        <f t="shared" si="17"/>
        <v>44287</v>
      </c>
      <c r="E145" s="34">
        <f>D145+C145-1</f>
        <v>44317</v>
      </c>
      <c r="F145" s="26">
        <v>95.9139841996559</v>
      </c>
      <c r="G145" s="26">
        <v>37.374672284779</v>
      </c>
      <c r="H145" s="36">
        <v>4.88936503239042</v>
      </c>
      <c r="I145" s="36">
        <v>1.25991210429439</v>
      </c>
      <c r="J145" s="36">
        <v>8.64754158873872</v>
      </c>
      <c r="K145" s="48">
        <v>0.145264</v>
      </c>
      <c r="L145" s="36">
        <v>2.1204110555</v>
      </c>
      <c r="M145" s="50"/>
    </row>
    <row r="146" s="4" customFormat="1" spans="1:13">
      <c r="A146" s="11" t="s">
        <v>202</v>
      </c>
      <c r="B146" s="12">
        <v>2</v>
      </c>
      <c r="C146" s="13">
        <v>28</v>
      </c>
      <c r="D146" s="14">
        <f t="shared" si="17"/>
        <v>44318</v>
      </c>
      <c r="E146" s="37">
        <f t="shared" ref="E146:E158" si="18">D146+C146-1</f>
        <v>44345</v>
      </c>
      <c r="F146" s="29">
        <v>104.286239342063</v>
      </c>
      <c r="G146" s="29">
        <v>42.4625289042643</v>
      </c>
      <c r="H146" s="39">
        <v>5.00530480130892</v>
      </c>
      <c r="I146" s="39">
        <v>1.48081033861969</v>
      </c>
      <c r="J146" s="39">
        <v>7.68608770662791</v>
      </c>
      <c r="K146" s="46">
        <v>0.056832</v>
      </c>
      <c r="L146" s="39">
        <v>2.3126148325</v>
      </c>
      <c r="M146" s="50"/>
    </row>
    <row r="147" s="4" customFormat="1" spans="1:13">
      <c r="A147" s="11" t="s">
        <v>203</v>
      </c>
      <c r="B147" s="12">
        <v>3</v>
      </c>
      <c r="C147" s="13">
        <v>28</v>
      </c>
      <c r="D147" s="14">
        <f t="shared" ref="D147:D159" si="19">E146+1</f>
        <v>44346</v>
      </c>
      <c r="E147" s="37">
        <f t="shared" si="18"/>
        <v>44373</v>
      </c>
      <c r="F147" s="29">
        <v>106.978245741695</v>
      </c>
      <c r="G147" s="29">
        <v>48.5573040324568</v>
      </c>
      <c r="H147" s="39">
        <v>5.56663414637196</v>
      </c>
      <c r="I147" s="39">
        <v>1.49587216729047</v>
      </c>
      <c r="J147" s="39">
        <v>7.7778965828386</v>
      </c>
      <c r="K147" s="46">
        <v>0.112039</v>
      </c>
      <c r="L147" s="39">
        <v>2.7148456052</v>
      </c>
      <c r="M147" s="50"/>
    </row>
    <row r="148" s="4" customFormat="1" spans="1:13">
      <c r="A148" s="11" t="s">
        <v>204</v>
      </c>
      <c r="B148" s="12">
        <v>4</v>
      </c>
      <c r="C148" s="13">
        <v>28</v>
      </c>
      <c r="D148" s="14">
        <f t="shared" si="19"/>
        <v>44374</v>
      </c>
      <c r="E148" s="37">
        <f t="shared" si="18"/>
        <v>44401</v>
      </c>
      <c r="F148" s="29">
        <v>109.135794712296</v>
      </c>
      <c r="G148" s="29">
        <v>49.5850314416028</v>
      </c>
      <c r="H148" s="39">
        <v>5.36350358027539</v>
      </c>
      <c r="I148" s="39">
        <v>1.50261225305098</v>
      </c>
      <c r="J148" s="39">
        <v>10.1476420500766</v>
      </c>
      <c r="K148" s="46">
        <v>0.104728</v>
      </c>
      <c r="L148" s="39">
        <v>2.8067121857</v>
      </c>
      <c r="M148" s="50"/>
    </row>
    <row r="149" s="4" customFormat="1" spans="1:13">
      <c r="A149" s="11" t="s">
        <v>205</v>
      </c>
      <c r="B149" s="12">
        <v>5</v>
      </c>
      <c r="C149" s="13">
        <v>28</v>
      </c>
      <c r="D149" s="14">
        <f t="shared" si="19"/>
        <v>44402</v>
      </c>
      <c r="E149" s="37">
        <f t="shared" si="18"/>
        <v>44429</v>
      </c>
      <c r="F149" s="29">
        <v>98.8144236055187</v>
      </c>
      <c r="G149" s="29">
        <v>51.5976681447268</v>
      </c>
      <c r="H149" s="39">
        <v>5.5225867998155</v>
      </c>
      <c r="I149" s="39">
        <v>1.26696787941628</v>
      </c>
      <c r="J149" s="39">
        <v>8.57437139511069</v>
      </c>
      <c r="K149" s="46">
        <v>0.18938</v>
      </c>
      <c r="L149" s="39">
        <v>2.8</v>
      </c>
      <c r="M149" s="50"/>
    </row>
    <row r="150" s="4" customFormat="1" spans="1:13">
      <c r="A150" s="11" t="s">
        <v>206</v>
      </c>
      <c r="B150" s="12">
        <v>6</v>
      </c>
      <c r="C150" s="13">
        <v>28</v>
      </c>
      <c r="D150" s="14">
        <f t="shared" si="19"/>
        <v>44430</v>
      </c>
      <c r="E150" s="37">
        <f t="shared" si="18"/>
        <v>44457</v>
      </c>
      <c r="F150" s="29">
        <v>115.528525207789</v>
      </c>
      <c r="G150" s="29">
        <v>58.1629018825613</v>
      </c>
      <c r="H150" s="39">
        <v>5.94706872686951</v>
      </c>
      <c r="I150" s="39">
        <v>1.2389050967314</v>
      </c>
      <c r="J150" s="39">
        <v>10.5992989986184</v>
      </c>
      <c r="K150" s="46">
        <v>0.163673</v>
      </c>
      <c r="L150" s="39">
        <v>3.097643</v>
      </c>
      <c r="M150" s="50"/>
    </row>
    <row r="151" s="4" customFormat="1" spans="1:13">
      <c r="A151" s="11" t="s">
        <v>207</v>
      </c>
      <c r="B151" s="12">
        <v>7</v>
      </c>
      <c r="C151" s="13">
        <v>28</v>
      </c>
      <c r="D151" s="14">
        <f t="shared" si="19"/>
        <v>44458</v>
      </c>
      <c r="E151" s="37">
        <f t="shared" si="18"/>
        <v>44485</v>
      </c>
      <c r="F151" s="29">
        <v>130.157494467741</v>
      </c>
      <c r="G151" s="29">
        <v>69.6712124946655</v>
      </c>
      <c r="H151" s="39">
        <v>7.14982324062603</v>
      </c>
      <c r="I151" s="39">
        <v>1.67742101304262</v>
      </c>
      <c r="J151" s="39">
        <v>12.4735036666184</v>
      </c>
      <c r="K151" s="46">
        <v>0.096853</v>
      </c>
      <c r="L151" s="39">
        <v>3.7</v>
      </c>
      <c r="M151" s="50"/>
    </row>
    <row r="152" s="4" customFormat="1" spans="1:13">
      <c r="A152" s="11" t="s">
        <v>208</v>
      </c>
      <c r="B152" s="12">
        <v>8</v>
      </c>
      <c r="C152" s="13">
        <v>28</v>
      </c>
      <c r="D152" s="14">
        <f t="shared" si="19"/>
        <v>44486</v>
      </c>
      <c r="E152" s="37">
        <f t="shared" si="18"/>
        <v>44513</v>
      </c>
      <c r="F152" s="29">
        <v>125.376197093317</v>
      </c>
      <c r="G152" s="29">
        <v>73.6988741599248</v>
      </c>
      <c r="H152" s="39">
        <v>7.15506944513855</v>
      </c>
      <c r="I152" s="39">
        <v>1.6644390748835</v>
      </c>
      <c r="J152" s="39">
        <v>11.5868378656096</v>
      </c>
      <c r="K152" s="46">
        <v>0.117665</v>
      </c>
      <c r="L152" s="39">
        <v>3.7</v>
      </c>
      <c r="M152" s="50"/>
    </row>
    <row r="153" s="4" customFormat="1" spans="1:13">
      <c r="A153" s="11" t="s">
        <v>209</v>
      </c>
      <c r="B153" s="12">
        <v>9</v>
      </c>
      <c r="C153" s="13">
        <v>28</v>
      </c>
      <c r="D153" s="14">
        <f t="shared" si="19"/>
        <v>44514</v>
      </c>
      <c r="E153" s="37">
        <f t="shared" si="18"/>
        <v>44541</v>
      </c>
      <c r="F153" s="29">
        <v>131.3435068183</v>
      </c>
      <c r="G153" s="29">
        <v>75.8014556292231</v>
      </c>
      <c r="H153" s="39">
        <v>6.98501492566003</v>
      </c>
      <c r="I153" s="39">
        <v>1.55649865648975</v>
      </c>
      <c r="J153" s="39">
        <v>12.2071048611423</v>
      </c>
      <c r="K153" s="46">
        <v>0.073496</v>
      </c>
      <c r="L153" s="39">
        <v>3.3</v>
      </c>
      <c r="M153" s="50"/>
    </row>
    <row r="154" s="4" customFormat="1" spans="1:13">
      <c r="A154" s="11" t="s">
        <v>210</v>
      </c>
      <c r="B154" s="12">
        <v>10</v>
      </c>
      <c r="C154" s="13">
        <v>28</v>
      </c>
      <c r="D154" s="14">
        <f t="shared" si="19"/>
        <v>44542</v>
      </c>
      <c r="E154" s="37">
        <f t="shared" si="18"/>
        <v>44569</v>
      </c>
      <c r="F154" s="29">
        <v>95.1341721025088</v>
      </c>
      <c r="G154" s="29">
        <v>45.356108751955</v>
      </c>
      <c r="H154" s="39">
        <v>4.5540931832039</v>
      </c>
      <c r="I154" s="39">
        <v>1.24386526116526</v>
      </c>
      <c r="J154" s="39">
        <v>6.72737903894335</v>
      </c>
      <c r="K154" s="46">
        <v>0.093056</v>
      </c>
      <c r="L154" s="39">
        <v>2.4</v>
      </c>
      <c r="M154" s="50"/>
    </row>
    <row r="155" s="4" customFormat="1" spans="1:13">
      <c r="A155" s="11" t="s">
        <v>211</v>
      </c>
      <c r="B155" s="12">
        <v>11</v>
      </c>
      <c r="C155" s="13">
        <v>28</v>
      </c>
      <c r="D155" s="14">
        <f t="shared" si="19"/>
        <v>44570</v>
      </c>
      <c r="E155" s="37">
        <f t="shared" si="18"/>
        <v>44597</v>
      </c>
      <c r="F155" s="29">
        <v>123.50650394992</v>
      </c>
      <c r="G155" s="29">
        <v>60.2393162000899</v>
      </c>
      <c r="H155" s="39">
        <v>5.86780163347157</v>
      </c>
      <c r="I155" s="39">
        <v>1.60831717891794</v>
      </c>
      <c r="J155" s="39">
        <v>9.96876768631624</v>
      </c>
      <c r="K155" s="46">
        <v>0.063676</v>
      </c>
      <c r="L155" s="39">
        <v>3.2</v>
      </c>
      <c r="M155" s="50"/>
    </row>
    <row r="156" s="4" customFormat="1" spans="1:14">
      <c r="A156" s="11" t="s">
        <v>212</v>
      </c>
      <c r="B156" s="12">
        <v>12</v>
      </c>
      <c r="C156" s="13">
        <v>28</v>
      </c>
      <c r="D156" s="14">
        <f t="shared" si="19"/>
        <v>44598</v>
      </c>
      <c r="E156" s="37">
        <f t="shared" si="18"/>
        <v>44625</v>
      </c>
      <c r="F156" s="29">
        <v>127.783329692078</v>
      </c>
      <c r="G156" s="29">
        <v>65.4329726725887</v>
      </c>
      <c r="H156" s="39">
        <v>6.50623207307573</v>
      </c>
      <c r="I156" s="39">
        <v>1.40688654420204</v>
      </c>
      <c r="J156" s="39">
        <v>10.6820852661003</v>
      </c>
      <c r="K156" s="46">
        <v>0.082282</v>
      </c>
      <c r="L156" s="39">
        <v>3.1</v>
      </c>
      <c r="M156" s="49"/>
      <c r="N156" s="49"/>
    </row>
    <row r="157" s="4" customFormat="1" ht="17.55" spans="1:14">
      <c r="A157" s="52" t="s">
        <v>213</v>
      </c>
      <c r="B157" s="16">
        <v>13</v>
      </c>
      <c r="C157" s="17">
        <v>26</v>
      </c>
      <c r="D157" s="20">
        <f t="shared" si="19"/>
        <v>44626</v>
      </c>
      <c r="E157" s="20">
        <f t="shared" si="18"/>
        <v>44651</v>
      </c>
      <c r="F157" s="29">
        <v>126.707407051251</v>
      </c>
      <c r="G157" s="29">
        <v>70.4018923524414</v>
      </c>
      <c r="H157" s="39">
        <v>6.59650957954456</v>
      </c>
      <c r="I157" s="39">
        <v>1.53839176</v>
      </c>
      <c r="J157" s="39">
        <v>13.8378450857946</v>
      </c>
      <c r="K157" s="46">
        <v>0.066026</v>
      </c>
      <c r="L157" s="39">
        <v>3.1</v>
      </c>
      <c r="M157" s="54"/>
      <c r="N157" s="49"/>
    </row>
    <row r="158" spans="1:14">
      <c r="A158" s="7" t="s">
        <v>214</v>
      </c>
      <c r="B158" s="8">
        <v>1</v>
      </c>
      <c r="C158" s="9">
        <v>30</v>
      </c>
      <c r="D158" s="10">
        <f t="shared" si="19"/>
        <v>44652</v>
      </c>
      <c r="E158" s="34">
        <f t="shared" si="18"/>
        <v>44681</v>
      </c>
      <c r="F158" s="26">
        <v>134.987554751685</v>
      </c>
      <c r="G158" s="26">
        <v>79.1810164227908</v>
      </c>
      <c r="H158" s="36">
        <v>7.12166788380015</v>
      </c>
      <c r="I158" s="36">
        <v>1.58004983544024</v>
      </c>
      <c r="J158" s="36">
        <v>11.9752789971</v>
      </c>
      <c r="K158" s="48">
        <v>0.130421</v>
      </c>
      <c r="L158" s="36">
        <v>4.3747</v>
      </c>
      <c r="M158" s="55"/>
      <c r="N158" s="55"/>
    </row>
    <row r="159" spans="1:14">
      <c r="A159" s="11" t="s">
        <v>215</v>
      </c>
      <c r="B159" s="12">
        <v>2</v>
      </c>
      <c r="C159" s="13">
        <v>28</v>
      </c>
      <c r="D159" s="14">
        <f t="shared" si="19"/>
        <v>44682</v>
      </c>
      <c r="E159" s="37">
        <f t="shared" ref="E159:E171" si="20">D159+C159-1</f>
        <v>44709</v>
      </c>
      <c r="F159" s="29">
        <v>140.46743724748</v>
      </c>
      <c r="G159" s="29">
        <v>80.1420505505613</v>
      </c>
      <c r="H159" s="39">
        <v>7.61668952315133</v>
      </c>
      <c r="I159" s="39">
        <v>1.79068081391593</v>
      </c>
      <c r="J159" s="39">
        <v>12.8878643996282</v>
      </c>
      <c r="K159" s="46">
        <v>0.116952</v>
      </c>
      <c r="L159" s="39">
        <v>5.496774</v>
      </c>
      <c r="M159" s="55"/>
      <c r="N159" s="55"/>
    </row>
    <row r="160" spans="1:12">
      <c r="A160" s="11" t="s">
        <v>216</v>
      </c>
      <c r="B160" s="12">
        <v>3</v>
      </c>
      <c r="C160" s="13">
        <v>28</v>
      </c>
      <c r="D160" s="14">
        <f t="shared" ref="D160:D172" si="21">E159+1</f>
        <v>44710</v>
      </c>
      <c r="E160" s="37">
        <f t="shared" si="20"/>
        <v>44737</v>
      </c>
      <c r="F160" s="29">
        <v>138.032872745918</v>
      </c>
      <c r="G160" s="29">
        <v>71.6772241888187</v>
      </c>
      <c r="H160" s="39">
        <v>6.70762804242168</v>
      </c>
      <c r="I160" s="39">
        <v>1.74549580210576</v>
      </c>
      <c r="J160" s="39">
        <v>11.0838633443053</v>
      </c>
      <c r="K160" s="46">
        <v>0.146054</v>
      </c>
      <c r="L160" s="39">
        <v>8.062123</v>
      </c>
    </row>
    <row r="161" spans="1:12">
      <c r="A161" s="11" t="s">
        <v>217</v>
      </c>
      <c r="B161" s="12">
        <v>4</v>
      </c>
      <c r="C161" s="13">
        <v>28</v>
      </c>
      <c r="D161" s="14">
        <f t="shared" si="21"/>
        <v>44738</v>
      </c>
      <c r="E161" s="37">
        <f t="shared" si="20"/>
        <v>44765</v>
      </c>
      <c r="F161" s="29">
        <v>137.808341802154</v>
      </c>
      <c r="G161" s="29">
        <v>81.2728325401114</v>
      </c>
      <c r="H161" s="39">
        <v>6.50624128071802</v>
      </c>
      <c r="I161" s="39">
        <v>1.46955654026668</v>
      </c>
      <c r="J161" s="39">
        <v>12.505527265567</v>
      </c>
      <c r="K161" s="46">
        <v>0.128628</v>
      </c>
      <c r="L161" s="39">
        <v>11.627377</v>
      </c>
    </row>
    <row r="162" spans="1:12">
      <c r="A162" s="11" t="s">
        <v>218</v>
      </c>
      <c r="B162" s="12">
        <v>5</v>
      </c>
      <c r="C162" s="13">
        <v>28</v>
      </c>
      <c r="D162" s="14">
        <f t="shared" si="21"/>
        <v>44766</v>
      </c>
      <c r="E162" s="37">
        <f t="shared" si="20"/>
        <v>44793</v>
      </c>
      <c r="F162" s="29">
        <v>122.463605424929</v>
      </c>
      <c r="G162" s="29">
        <v>73.8694616688873</v>
      </c>
      <c r="H162" s="39">
        <v>6.44799392976684</v>
      </c>
      <c r="I162" s="39">
        <v>1.54454661965369</v>
      </c>
      <c r="J162" s="39">
        <v>10.0244531353</v>
      </c>
      <c r="K162" s="46">
        <v>0.186278</v>
      </c>
      <c r="L162" s="39">
        <v>9.177708</v>
      </c>
    </row>
    <row r="163" spans="1:12">
      <c r="A163" s="11" t="s">
        <v>219</v>
      </c>
      <c r="B163" s="12">
        <v>6</v>
      </c>
      <c r="C163" s="13">
        <v>28</v>
      </c>
      <c r="D163" s="14">
        <f t="shared" si="21"/>
        <v>44794</v>
      </c>
      <c r="E163" s="37">
        <f t="shared" si="20"/>
        <v>44821</v>
      </c>
      <c r="F163" s="29">
        <v>132.881524980073</v>
      </c>
      <c r="G163" s="29">
        <v>79.5700612964404</v>
      </c>
      <c r="H163" s="39">
        <v>6.51135345517532</v>
      </c>
      <c r="I163" s="39">
        <v>1.45377566668187</v>
      </c>
      <c r="J163" s="39">
        <v>12.3020442962</v>
      </c>
      <c r="K163" s="46">
        <v>0.149744</v>
      </c>
      <c r="L163" s="39">
        <v>9.780669</v>
      </c>
    </row>
    <row r="164" spans="1:12">
      <c r="A164" s="11" t="s">
        <v>220</v>
      </c>
      <c r="B164" s="12">
        <v>7</v>
      </c>
      <c r="C164" s="13">
        <v>28</v>
      </c>
      <c r="D164" s="14">
        <f t="shared" si="21"/>
        <v>44822</v>
      </c>
      <c r="E164" s="37">
        <f t="shared" si="20"/>
        <v>44849</v>
      </c>
      <c r="F164" s="29">
        <v>146.954483769563</v>
      </c>
      <c r="G164" s="29">
        <v>88.2030101303626</v>
      </c>
      <c r="H164" s="39">
        <v>7.570062735913</v>
      </c>
      <c r="I164" s="39">
        <v>1.64106050836211</v>
      </c>
      <c r="J164" s="39">
        <v>12.47575722987</v>
      </c>
      <c r="K164" s="46">
        <v>0.108961</v>
      </c>
      <c r="L164" s="39">
        <v>11.049603</v>
      </c>
    </row>
    <row r="165" spans="1:12">
      <c r="A165" s="11" t="s">
        <v>221</v>
      </c>
      <c r="B165" s="12">
        <v>8</v>
      </c>
      <c r="C165" s="13">
        <v>28</v>
      </c>
      <c r="D165" s="14">
        <f t="shared" si="21"/>
        <v>44850</v>
      </c>
      <c r="E165" s="37">
        <f t="shared" si="20"/>
        <v>44877</v>
      </c>
      <c r="F165" s="29">
        <v>143.104555131242</v>
      </c>
      <c r="G165" s="29">
        <v>87.6256259281113</v>
      </c>
      <c r="H165" s="39">
        <v>7.68851369857701</v>
      </c>
      <c r="I165" s="39">
        <v>1.69079818665382</v>
      </c>
      <c r="J165" s="39">
        <v>13.2519166267</v>
      </c>
      <c r="K165" s="46">
        <v>0.121923</v>
      </c>
      <c r="L165" s="39">
        <v>12.51585</v>
      </c>
    </row>
    <row r="166" spans="1:12">
      <c r="A166" s="11" t="s">
        <v>222</v>
      </c>
      <c r="B166" s="12">
        <v>9</v>
      </c>
      <c r="C166" s="13">
        <v>28</v>
      </c>
      <c r="D166" s="14">
        <f t="shared" si="21"/>
        <v>44878</v>
      </c>
      <c r="E166" s="37">
        <f t="shared" si="20"/>
        <v>44905</v>
      </c>
      <c r="F166" s="29">
        <v>145.99531864523</v>
      </c>
      <c r="G166" s="29">
        <v>95.1094779389779</v>
      </c>
      <c r="H166" s="39">
        <v>7.557438</v>
      </c>
      <c r="I166" s="39">
        <v>1.602802</v>
      </c>
      <c r="J166" s="39">
        <v>13.9902309326</v>
      </c>
      <c r="K166" s="46">
        <v>0.056559</v>
      </c>
      <c r="L166" s="39">
        <v>15.223201</v>
      </c>
    </row>
    <row r="167" spans="1:12">
      <c r="A167" s="11" t="s">
        <v>223</v>
      </c>
      <c r="B167" s="12">
        <v>10</v>
      </c>
      <c r="C167" s="13">
        <v>28</v>
      </c>
      <c r="D167" s="14">
        <f t="shared" si="21"/>
        <v>44906</v>
      </c>
      <c r="E167" s="37">
        <f t="shared" si="20"/>
        <v>44933</v>
      </c>
      <c r="F167" s="29">
        <v>116.911790163093</v>
      </c>
      <c r="G167" s="29">
        <v>68.5303933253312</v>
      </c>
      <c r="H167" s="39">
        <v>5.732306</v>
      </c>
      <c r="I167" s="39">
        <v>1.295158</v>
      </c>
      <c r="J167" s="39">
        <v>6.8683473554</v>
      </c>
      <c r="K167" s="46">
        <v>0.095808</v>
      </c>
      <c r="L167" s="39">
        <v>8.875033</v>
      </c>
    </row>
    <row r="168" spans="1:12">
      <c r="A168" s="11" t="s">
        <v>224</v>
      </c>
      <c r="B168" s="12">
        <v>11</v>
      </c>
      <c r="C168" s="13">
        <v>28</v>
      </c>
      <c r="D168" s="14">
        <f t="shared" si="21"/>
        <v>44934</v>
      </c>
      <c r="E168" s="37">
        <f t="shared" si="20"/>
        <v>44961</v>
      </c>
      <c r="F168" s="29">
        <v>141.285241340914</v>
      </c>
      <c r="G168" s="29">
        <v>85.2049675289207</v>
      </c>
      <c r="H168" s="39">
        <v>7.413843085</v>
      </c>
      <c r="I168" s="39">
        <v>1.78331569802375</v>
      </c>
      <c r="J168" s="39">
        <v>13.1369002509</v>
      </c>
      <c r="K168" s="46">
        <v>0.077991</v>
      </c>
      <c r="L168" s="39">
        <v>13.40484</v>
      </c>
    </row>
    <row r="169" spans="1:12">
      <c r="A169" s="11" t="s">
        <v>225</v>
      </c>
      <c r="B169" s="12">
        <v>12</v>
      </c>
      <c r="C169" s="13">
        <v>28</v>
      </c>
      <c r="D169" s="14">
        <f t="shared" si="21"/>
        <v>44962</v>
      </c>
      <c r="E169" s="37">
        <f t="shared" si="20"/>
        <v>44989</v>
      </c>
      <c r="F169" s="29">
        <v>141.602072919866</v>
      </c>
      <c r="G169" s="29">
        <v>89.7960519349164</v>
      </c>
      <c r="H169" s="39">
        <v>7.80309754538608</v>
      </c>
      <c r="I169" s="39">
        <v>1.63323102243061</v>
      </c>
      <c r="J169" s="39">
        <v>13.3643242383055</v>
      </c>
      <c r="K169" s="46">
        <v>0.116734</v>
      </c>
      <c r="L169" s="39">
        <v>14.041961</v>
      </c>
    </row>
    <row r="170" spans="1:12">
      <c r="A170" s="52" t="s">
        <v>226</v>
      </c>
      <c r="B170" s="16">
        <v>13</v>
      </c>
      <c r="C170" s="17">
        <v>27</v>
      </c>
      <c r="D170" s="20">
        <f t="shared" si="21"/>
        <v>44990</v>
      </c>
      <c r="E170" s="20">
        <f t="shared" si="20"/>
        <v>45016</v>
      </c>
      <c r="F170" s="32">
        <v>142.154710011444</v>
      </c>
      <c r="G170" s="32">
        <v>84.9281359342993</v>
      </c>
      <c r="H170" s="41">
        <v>7.57975</v>
      </c>
      <c r="I170" s="41">
        <v>1.671876</v>
      </c>
      <c r="J170" s="41">
        <v>13.201177271829</v>
      </c>
      <c r="K170" s="47">
        <v>0.084112</v>
      </c>
      <c r="L170" s="41">
        <v>13.959119</v>
      </c>
    </row>
    <row r="171" customFormat="1" spans="1:12">
      <c r="A171" s="11" t="s">
        <v>227</v>
      </c>
      <c r="B171" s="8">
        <v>1</v>
      </c>
      <c r="C171" s="9">
        <v>29</v>
      </c>
      <c r="D171" s="10">
        <f t="shared" si="21"/>
        <v>45017</v>
      </c>
      <c r="E171" s="34">
        <f t="shared" si="20"/>
        <v>45045</v>
      </c>
      <c r="F171" s="26">
        <v>141.413887958935</v>
      </c>
      <c r="G171" s="26">
        <v>91.5370879240669</v>
      </c>
      <c r="H171" s="36">
        <v>8.22104212651191</v>
      </c>
      <c r="I171" s="36">
        <v>1.43928826325057</v>
      </c>
      <c r="J171" s="36">
        <v>13.8231603943</v>
      </c>
      <c r="K171" s="48">
        <v>0.140792</v>
      </c>
      <c r="L171" s="36">
        <v>14.22798</v>
      </c>
    </row>
    <row r="172" customFormat="1" spans="1:12">
      <c r="A172" s="11" t="s">
        <v>228</v>
      </c>
      <c r="B172" s="12">
        <v>2</v>
      </c>
      <c r="C172" s="13">
        <v>28</v>
      </c>
      <c r="D172" s="14">
        <f t="shared" si="21"/>
        <v>45046</v>
      </c>
      <c r="E172" s="37">
        <f t="shared" ref="E172:E184" si="22">D172+C172-1</f>
        <v>45073</v>
      </c>
      <c r="F172" s="29">
        <v>146.626935160353</v>
      </c>
      <c r="G172" s="29">
        <v>88.2090014398991</v>
      </c>
      <c r="H172" s="39">
        <v>7.720572</v>
      </c>
      <c r="I172" s="39">
        <v>1.64455178494371</v>
      </c>
      <c r="J172" s="39">
        <v>14.0716642349</v>
      </c>
      <c r="K172" s="46">
        <v>0.124556</v>
      </c>
      <c r="L172" s="39">
        <v>15.05418</v>
      </c>
    </row>
    <row r="173" customFormat="1" spans="1:12">
      <c r="A173" s="11" t="s">
        <v>229</v>
      </c>
      <c r="B173" s="12">
        <v>3</v>
      </c>
      <c r="C173" s="13">
        <v>28</v>
      </c>
      <c r="D173" s="14">
        <f t="shared" ref="D173:D184" si="23">E172+1</f>
        <v>45074</v>
      </c>
      <c r="E173" s="37">
        <f t="shared" si="22"/>
        <v>45101</v>
      </c>
      <c r="F173" s="29">
        <v>146.373973574876</v>
      </c>
      <c r="G173" s="29">
        <v>90.2254022783591</v>
      </c>
      <c r="H173" s="39">
        <v>7.867697</v>
      </c>
      <c r="I173" s="39">
        <v>1.67616547723131</v>
      </c>
      <c r="J173" s="39">
        <v>14.5863411578</v>
      </c>
      <c r="K173" s="46">
        <v>0.135932</v>
      </c>
      <c r="L173" s="39">
        <v>15.956175</v>
      </c>
    </row>
    <row r="174" customFormat="1" spans="1:12">
      <c r="A174" s="11" t="s">
        <v>230</v>
      </c>
      <c r="B174" s="12">
        <v>4</v>
      </c>
      <c r="C174" s="13">
        <v>28</v>
      </c>
      <c r="D174" s="14">
        <f t="shared" si="23"/>
        <v>45102</v>
      </c>
      <c r="E174" s="37">
        <f t="shared" si="22"/>
        <v>45129</v>
      </c>
      <c r="F174" s="29">
        <v>147.532084291668</v>
      </c>
      <c r="G174" s="29">
        <v>94.1140080643842</v>
      </c>
      <c r="H174" s="39">
        <v>7.89412642176909</v>
      </c>
      <c r="I174" s="39">
        <v>1.63018432251706</v>
      </c>
      <c r="J174" s="39">
        <v>14.3398871483</v>
      </c>
      <c r="K174" s="46">
        <v>0.126068</v>
      </c>
      <c r="L174" s="39">
        <v>16.65625</v>
      </c>
    </row>
    <row r="175" customFormat="1" spans="1:12">
      <c r="A175" s="11" t="s">
        <v>231</v>
      </c>
      <c r="B175" s="12">
        <v>5</v>
      </c>
      <c r="C175" s="13">
        <v>28</v>
      </c>
      <c r="D175" s="14">
        <f t="shared" si="23"/>
        <v>45130</v>
      </c>
      <c r="E175" s="37">
        <f t="shared" si="22"/>
        <v>45157</v>
      </c>
      <c r="F175" s="29">
        <v>129.88492678409</v>
      </c>
      <c r="G175" s="29">
        <v>86.6479553646281</v>
      </c>
      <c r="H175" s="39">
        <v>7.21350705454109</v>
      </c>
      <c r="I175" s="39">
        <v>1.42539407339571</v>
      </c>
      <c r="J175" s="39">
        <v>12.3755529003</v>
      </c>
      <c r="K175" s="46">
        <v>0.177132</v>
      </c>
      <c r="L175" s="39">
        <v>15.359475</v>
      </c>
    </row>
    <row r="176" customFormat="1" spans="1:12">
      <c r="A176" s="11" t="s">
        <v>232</v>
      </c>
      <c r="B176" s="12">
        <v>6</v>
      </c>
      <c r="C176" s="13">
        <v>28</v>
      </c>
      <c r="D176" s="14">
        <f t="shared" si="23"/>
        <v>45158</v>
      </c>
      <c r="E176" s="37">
        <f t="shared" si="22"/>
        <v>45185</v>
      </c>
      <c r="F176" s="29">
        <v>139.931056975531</v>
      </c>
      <c r="G176" s="29">
        <v>83.6583929116981</v>
      </c>
      <c r="H176" s="39">
        <v>7.301096</v>
      </c>
      <c r="I176" s="39">
        <v>1.68801203897704</v>
      </c>
      <c r="J176" s="39">
        <v>13.8370562168</v>
      </c>
      <c r="K176" s="46">
        <v>0.142462</v>
      </c>
      <c r="L176" s="39">
        <v>15.62715</v>
      </c>
    </row>
    <row r="177" customFormat="1" spans="1:12">
      <c r="A177" s="11" t="s">
        <v>233</v>
      </c>
      <c r="B177" s="12">
        <v>7</v>
      </c>
      <c r="C177" s="13">
        <v>28</v>
      </c>
      <c r="D177" s="14">
        <f t="shared" si="23"/>
        <v>45186</v>
      </c>
      <c r="E177" s="37">
        <f t="shared" si="22"/>
        <v>45213</v>
      </c>
      <c r="F177" s="29">
        <v>155.756918507946</v>
      </c>
      <c r="G177" s="29">
        <v>93.3925391603855</v>
      </c>
      <c r="H177" s="39">
        <v>8.28011016276188</v>
      </c>
      <c r="I177" s="39">
        <v>1.63148731418909</v>
      </c>
      <c r="J177" s="39">
        <v>14.8417942311</v>
      </c>
      <c r="K177" s="46">
        <v>0.093054</v>
      </c>
      <c r="L177" s="39">
        <v>17.298925</v>
      </c>
    </row>
    <row r="178" customFormat="1" spans="1:12">
      <c r="A178" s="11" t="s">
        <v>234</v>
      </c>
      <c r="B178" s="12">
        <v>8</v>
      </c>
      <c r="C178" s="13">
        <v>28</v>
      </c>
      <c r="D178" s="14">
        <f t="shared" si="23"/>
        <v>45214</v>
      </c>
      <c r="E178" s="37">
        <f t="shared" si="22"/>
        <v>45241</v>
      </c>
      <c r="F178" s="29">
        <v>146.303101140624</v>
      </c>
      <c r="G178" s="29">
        <v>95.8011855937922</v>
      </c>
      <c r="H178" s="39">
        <v>7.75940485594972</v>
      </c>
      <c r="I178" s="39">
        <v>1.26400678525469</v>
      </c>
      <c r="J178" s="39">
        <v>14.9832505209</v>
      </c>
      <c r="K178" s="46">
        <v>0.100782</v>
      </c>
      <c r="L178" s="39">
        <v>17.838075</v>
      </c>
    </row>
    <row r="179" spans="1:12">
      <c r="A179" s="11" t="s">
        <v>235</v>
      </c>
      <c r="B179" s="12">
        <v>9</v>
      </c>
      <c r="C179" s="13">
        <v>28</v>
      </c>
      <c r="D179" s="14">
        <f t="shared" si="23"/>
        <v>45242</v>
      </c>
      <c r="E179" s="37">
        <f t="shared" si="22"/>
        <v>45269</v>
      </c>
      <c r="F179" s="29">
        <v>150.857927387889</v>
      </c>
      <c r="G179" s="29">
        <v>101.769430139087</v>
      </c>
      <c r="H179" s="39">
        <v>7.925633</v>
      </c>
      <c r="I179" s="39">
        <v>1.73425217490764</v>
      </c>
      <c r="J179" s="39">
        <v>14.9825371412</v>
      </c>
      <c r="K179" s="46">
        <v>0.065571</v>
      </c>
      <c r="L179" s="39">
        <v>17.778625</v>
      </c>
    </row>
    <row r="180" spans="1:12">
      <c r="A180" s="11" t="s">
        <v>236</v>
      </c>
      <c r="B180" s="12">
        <v>10</v>
      </c>
      <c r="C180" s="13">
        <v>28</v>
      </c>
      <c r="D180" s="14">
        <f t="shared" si="23"/>
        <v>45270</v>
      </c>
      <c r="E180" s="37">
        <f t="shared" si="22"/>
        <v>45297</v>
      </c>
      <c r="F180" s="29">
        <v>123.655511150582</v>
      </c>
      <c r="G180" s="29">
        <v>81.4833967671366</v>
      </c>
      <c r="H180" s="39">
        <v>6.097673</v>
      </c>
      <c r="I180" s="39">
        <v>1.38021896256336</v>
      </c>
      <c r="J180" s="39">
        <v>11.3055329555</v>
      </c>
      <c r="K180" s="46">
        <v>0.100293</v>
      </c>
      <c r="L180" s="39">
        <v>14.252625</v>
      </c>
    </row>
    <row r="181" spans="1:12">
      <c r="A181" s="11" t="s">
        <v>237</v>
      </c>
      <c r="B181" s="12">
        <v>11</v>
      </c>
      <c r="C181" s="13">
        <v>28</v>
      </c>
      <c r="D181" s="14">
        <f t="shared" si="23"/>
        <v>45298</v>
      </c>
      <c r="E181" s="37">
        <f t="shared" si="22"/>
        <v>45325</v>
      </c>
      <c r="F181" s="29">
        <v>143.97491926497</v>
      </c>
      <c r="G181" s="29">
        <v>87.1897776436936</v>
      </c>
      <c r="H181" s="39">
        <v>7.4170136801737</v>
      </c>
      <c r="I181" s="39">
        <v>1.69323958845288</v>
      </c>
      <c r="J181" s="39">
        <v>13.6693835895</v>
      </c>
      <c r="K181" s="46">
        <v>0.081391</v>
      </c>
      <c r="L181" s="39">
        <v>15.95105</v>
      </c>
    </row>
    <row r="182" spans="1:12">
      <c r="A182" s="11" t="s">
        <v>238</v>
      </c>
      <c r="B182" s="12">
        <v>12</v>
      </c>
      <c r="C182" s="13">
        <v>28</v>
      </c>
      <c r="D182" s="14">
        <f t="shared" si="23"/>
        <v>45326</v>
      </c>
      <c r="E182" s="37">
        <f t="shared" si="22"/>
        <v>45353</v>
      </c>
      <c r="F182" s="29">
        <v>145.26129703248</v>
      </c>
      <c r="G182" s="29">
        <v>93.0628839268581</v>
      </c>
      <c r="H182" s="39">
        <v>7.65237599214845</v>
      </c>
      <c r="I182" s="39">
        <v>1.17033934462366</v>
      </c>
      <c r="J182" s="39">
        <v>14.2678296782</v>
      </c>
      <c r="K182" s="46">
        <v>0.09762</v>
      </c>
      <c r="L182" s="39">
        <v>16.75055</v>
      </c>
    </row>
    <row r="183" spans="1:12">
      <c r="A183" s="11" t="s">
        <v>239</v>
      </c>
      <c r="B183" s="16">
        <v>13</v>
      </c>
      <c r="C183" s="17">
        <v>29</v>
      </c>
      <c r="D183" s="20">
        <f t="shared" si="23"/>
        <v>45354</v>
      </c>
      <c r="E183" s="20">
        <f t="shared" si="22"/>
        <v>45382</v>
      </c>
      <c r="F183" s="32">
        <v>151.985617207192</v>
      </c>
      <c r="G183" s="32">
        <v>93.6888364305997</v>
      </c>
      <c r="H183" s="41">
        <v>7.59301375279431</v>
      </c>
      <c r="I183" s="41">
        <v>1.5886554748362</v>
      </c>
      <c r="J183" s="41">
        <v>14.0650656947</v>
      </c>
      <c r="K183" s="47">
        <v>0.065107</v>
      </c>
      <c r="L183" s="41">
        <v>17.0888</v>
      </c>
    </row>
    <row r="184" spans="1:12">
      <c r="A184" s="11" t="s">
        <v>240</v>
      </c>
      <c r="B184" s="8">
        <v>1</v>
      </c>
      <c r="C184" s="9">
        <v>27</v>
      </c>
      <c r="D184" s="10">
        <f t="shared" si="23"/>
        <v>45383</v>
      </c>
      <c r="E184" s="34">
        <f t="shared" si="22"/>
        <v>45409</v>
      </c>
      <c r="F184" s="26">
        <v>137.37102004203</v>
      </c>
      <c r="G184" s="26">
        <v>89.4186074315286</v>
      </c>
      <c r="H184" s="53">
        <v>7.18523</v>
      </c>
      <c r="I184" s="53">
        <v>0.687331</v>
      </c>
      <c r="J184" s="53">
        <v>13.549056</v>
      </c>
      <c r="K184" s="48">
        <v>0.110974</v>
      </c>
      <c r="L184" s="36">
        <v>16.3962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H28" sqref="H28"/>
    </sheetView>
  </sheetViews>
  <sheetFormatPr defaultColWidth="9" defaultRowHeight="16.8"/>
  <sheetData>
    <row r="1" s="1" customForma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Greater London Authority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啊？哦！嗯。</cp:lastModifiedBy>
  <dcterms:created xsi:type="dcterms:W3CDTF">2012-06-27T13:39:00Z</dcterms:created>
  <dcterms:modified xsi:type="dcterms:W3CDTF">2024-06-26T15:27:07Z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9F2E40F985FF73213B257C66C9E13C02_43</vt:lpwstr>
  </property>
</Properties>
</file>