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B9A177CC-F652-4F9A-A522-79ADD8D776D5}" xr6:coauthVersionLast="47" xr6:coauthVersionMax="47" xr10:uidLastSave="{00000000-0000-0000-0000-000000000000}"/>
  <bookViews>
    <workbookView xWindow="-120" yWindow="60" windowWidth="21600" windowHeight="11295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3閱卷評分-邱詩雯" sheetId="10" r:id="rId4"/>
    <sheet name="0203閱卷評分-劉幸怡" sheetId="11" r:id="rId5"/>
  </sheets>
  <definedNames>
    <definedName name="外部資料_1" localSheetId="2" hidden="1">'閱卷評分-Teacher2'!$A$1:$D$60</definedName>
    <definedName name="外部資料_2" localSheetId="3" hidden="1">'0203閱卷評分-邱詩雯'!$A$1:$D$60</definedName>
    <definedName name="外部資料_2" localSheetId="1" hidden="1">'閱卷評分-Teacher1'!$A$1:$D$60</definedName>
    <definedName name="外部資料_3" localSheetId="4" hidden="1">'0203閱卷評分-劉幸怡'!$A$1:$D$60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H30" i="1"/>
  <c r="I30" i="1"/>
  <c r="J30" i="1"/>
  <c r="K30" i="1"/>
  <c r="L30" i="1"/>
  <c r="M30" i="1"/>
  <c r="N30" i="1"/>
  <c r="O30" i="1"/>
  <c r="P30" i="1"/>
  <c r="Q30" i="1"/>
  <c r="C31" i="1"/>
  <c r="D31" i="1"/>
  <c r="G31" i="1" s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G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E46" i="1" s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G50" i="1" s="1"/>
  <c r="H50" i="1"/>
  <c r="I50" i="1"/>
  <c r="J50" i="1"/>
  <c r="K50" i="1"/>
  <c r="L50" i="1"/>
  <c r="M50" i="1"/>
  <c r="N50" i="1"/>
  <c r="O50" i="1"/>
  <c r="P50" i="1"/>
  <c r="Q50" i="1"/>
  <c r="C51" i="1"/>
  <c r="E51" i="1" s="1"/>
  <c r="D51" i="1"/>
  <c r="H51" i="1"/>
  <c r="I51" i="1"/>
  <c r="J51" i="1"/>
  <c r="K51" i="1"/>
  <c r="L51" i="1"/>
  <c r="M51" i="1"/>
  <c r="N51" i="1"/>
  <c r="O51" i="1"/>
  <c r="P51" i="1"/>
  <c r="Q51" i="1"/>
  <c r="C52" i="1"/>
  <c r="E52" i="1" s="1"/>
  <c r="D52" i="1"/>
  <c r="H52" i="1"/>
  <c r="I52" i="1"/>
  <c r="J52" i="1"/>
  <c r="K52" i="1"/>
  <c r="L52" i="1"/>
  <c r="M52" i="1"/>
  <c r="N52" i="1"/>
  <c r="O52" i="1"/>
  <c r="P52" i="1"/>
  <c r="Q52" i="1"/>
  <c r="C53" i="1"/>
  <c r="E53" i="1" s="1"/>
  <c r="D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H54" i="1"/>
  <c r="I54" i="1"/>
  <c r="J54" i="1"/>
  <c r="K54" i="1"/>
  <c r="L54" i="1"/>
  <c r="M54" i="1"/>
  <c r="N54" i="1"/>
  <c r="O54" i="1"/>
  <c r="P54" i="1"/>
  <c r="Q54" i="1"/>
  <c r="C55" i="1"/>
  <c r="D55" i="1"/>
  <c r="H55" i="1"/>
  <c r="I55" i="1"/>
  <c r="J55" i="1"/>
  <c r="K55" i="1"/>
  <c r="L55" i="1"/>
  <c r="M55" i="1"/>
  <c r="N55" i="1"/>
  <c r="O55" i="1"/>
  <c r="P55" i="1"/>
  <c r="Q55" i="1"/>
  <c r="C56" i="1"/>
  <c r="D56" i="1"/>
  <c r="H56" i="1"/>
  <c r="I56" i="1"/>
  <c r="J56" i="1"/>
  <c r="K56" i="1"/>
  <c r="L56" i="1"/>
  <c r="M56" i="1"/>
  <c r="N56" i="1"/>
  <c r="O56" i="1"/>
  <c r="P56" i="1"/>
  <c r="Q56" i="1"/>
  <c r="C57" i="1"/>
  <c r="D57" i="1"/>
  <c r="H57" i="1"/>
  <c r="I57" i="1"/>
  <c r="J57" i="1"/>
  <c r="K57" i="1"/>
  <c r="L57" i="1"/>
  <c r="M57" i="1"/>
  <c r="N57" i="1"/>
  <c r="O57" i="1"/>
  <c r="P57" i="1"/>
  <c r="Q57" i="1"/>
  <c r="C58" i="1"/>
  <c r="D58" i="1"/>
  <c r="G58" i="1" s="1"/>
  <c r="H58" i="1"/>
  <c r="I58" i="1"/>
  <c r="J58" i="1"/>
  <c r="K58" i="1"/>
  <c r="L58" i="1"/>
  <c r="M58" i="1"/>
  <c r="N58" i="1"/>
  <c r="O58" i="1"/>
  <c r="P58" i="1"/>
  <c r="Q58" i="1"/>
  <c r="C59" i="1"/>
  <c r="D59" i="1"/>
  <c r="H59" i="1"/>
  <c r="I59" i="1"/>
  <c r="J59" i="1"/>
  <c r="K59" i="1"/>
  <c r="L59" i="1"/>
  <c r="M59" i="1"/>
  <c r="N59" i="1"/>
  <c r="O59" i="1"/>
  <c r="P59" i="1"/>
  <c r="Q59" i="1"/>
  <c r="C60" i="1"/>
  <c r="D60" i="1"/>
  <c r="H60" i="1"/>
  <c r="I60" i="1"/>
  <c r="J60" i="1"/>
  <c r="K60" i="1"/>
  <c r="L60" i="1"/>
  <c r="M60" i="1"/>
  <c r="N60" i="1"/>
  <c r="O60" i="1"/>
  <c r="P60" i="1"/>
  <c r="Q60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60" i="1" l="1"/>
  <c r="E59" i="1"/>
  <c r="E58" i="1"/>
  <c r="E57" i="1"/>
  <c r="E56" i="1"/>
  <c r="E55" i="1"/>
  <c r="E54" i="1"/>
  <c r="G52" i="1"/>
  <c r="G48" i="1"/>
  <c r="E50" i="1"/>
  <c r="E49" i="1"/>
  <c r="G45" i="1"/>
  <c r="G44" i="1"/>
  <c r="E42" i="1"/>
  <c r="G37" i="1"/>
  <c r="G36" i="1"/>
  <c r="G34" i="1"/>
  <c r="E32" i="1"/>
  <c r="E31" i="1"/>
  <c r="E30" i="1"/>
  <c r="G28" i="1"/>
  <c r="G54" i="1"/>
  <c r="G46" i="1"/>
  <c r="G38" i="1"/>
  <c r="G30" i="1"/>
  <c r="G55" i="1"/>
  <c r="G47" i="1"/>
  <c r="G39" i="1"/>
  <c r="G56" i="1"/>
  <c r="G40" i="1"/>
  <c r="G57" i="1"/>
  <c r="G49" i="1"/>
  <c r="G41" i="1"/>
  <c r="G33" i="1"/>
  <c r="G59" i="1"/>
  <c r="G51" i="1"/>
  <c r="G43" i="1"/>
  <c r="G35" i="1"/>
  <c r="G27" i="1"/>
  <c r="G60" i="1"/>
  <c r="G17" i="1"/>
  <c r="E14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B433C393-53F2-4D98-96C7-D2535A5D50EB}" keepAlive="1" name="查詢 - 0203閱卷評分-邱詩雯" description="與活頁簿中 '0203閱卷評分-邱詩雯' 查詢的連接。" type="5" refreshedVersion="8" background="1" saveData="1">
    <dbPr connection="Provider=Microsoft.Mashup.OleDb.1;Data Source=$Workbook$;Location=0203閱卷評分-邱詩雯;Extended Properties=&quot;&quot;" command="SELECT * FROM [0203閱卷評分-邱詩雯]"/>
  </connection>
  <connection id="7" xr16:uid="{EDA91FAE-227A-4C1C-8B6B-FB0D7F319C21}" keepAlive="1" name="查詢 - 0203閱卷評分-劉幸怡" description="與活頁簿中 '0203閱卷評分-劉幸怡' 查詢的連接。" type="5" refreshedVersion="8" background="1" saveData="1">
    <dbPr connection="Provider=Microsoft.Mashup.OleDb.1;Data Source=$Workbook$;Location=0203閱卷評分-劉幸怡;Extended Properties=&quot;&quot;" command="SELECT * FROM [0203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<sst xmlns="http://schemas.openxmlformats.org/spreadsheetml/2006/main" count="344" uniqueCount="84">
  <si>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</si>
  <si>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</si>
  <si>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</si>
  <si>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</si>
  <si>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</si>
  <si>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</si>
  <si>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</si>
  <si>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</si>
  <si>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</si>
  <si>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</si>
  <si>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</si>
  <si>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</si>
  <si>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</si>
  <si>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</si>
  <si>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</si>
  <si>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</si>
  <si>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</si>
  <si>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</si>
  <si>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</si>
  <si>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</si>
  <si>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</si>
  <si>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</si>
  <si>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</si>
  <si>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</si>
  <si>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02-03-4136</t>
  </si>
  <si>
    <t>02-03-413610022</t>
  </si>
  <si>
    <t>02-03-413610055</t>
  </si>
  <si>
    <t>02-03-413610089</t>
  </si>
  <si>
    <t>02-03-413610113</t>
  </si>
  <si>
    <t>02-03-413610147</t>
  </si>
  <si>
    <t>02-03-413610170</t>
  </si>
  <si>
    <t>02-03-413610204</t>
  </si>
  <si>
    <t>02-03-413610238</t>
  </si>
  <si>
    <t>02-03-413610261</t>
  </si>
  <si>
    <t>02-03-413610295</t>
  </si>
  <si>
    <t>02-03-413610329</t>
  </si>
  <si>
    <t>02-03-413610352</t>
  </si>
  <si>
    <t>02-03-413610386</t>
  </si>
  <si>
    <t>02-03-413610410</t>
  </si>
  <si>
    <t>02-03-413610444</t>
  </si>
  <si>
    <t>02-03-413610477</t>
  </si>
  <si>
    <t>02-03-413610501</t>
  </si>
  <si>
    <t>02-03-413610535</t>
  </si>
  <si>
    <t>02-03-413610568</t>
  </si>
  <si>
    <t>02-03-413610592</t>
  </si>
  <si>
    <t>02-03-413610626</t>
  </si>
  <si>
    <t>02-03-413610659</t>
  </si>
  <si>
    <t>02-03-413610683</t>
  </si>
  <si>
    <t>02-03-413610717</t>
  </si>
  <si>
    <t>02-03-413610741</t>
  </si>
  <si>
    <t>02-03-413610774</t>
  </si>
  <si>
    <t>02-03-413610808</t>
  </si>
  <si>
    <t>02-03-413610832</t>
  </si>
  <si>
    <t>02-03-413610865</t>
  </si>
  <si>
    <t>02-03-413610899</t>
  </si>
  <si>
    <t>02-03-413610923</t>
  </si>
  <si>
    <t>02-03-413610956</t>
  </si>
  <si>
    <t>02-03-413611012</t>
  </si>
  <si>
    <t>02-03-413611046</t>
  </si>
  <si>
    <t>02-03-413611079</t>
  </si>
  <si>
    <t>02-03-413611103</t>
  </si>
  <si>
    <t>02-03-413611137</t>
  </si>
  <si>
    <t>02-03-413611160</t>
  </si>
  <si>
    <t>02-03-413611194</t>
  </si>
  <si>
    <t>02-03-413611251</t>
  </si>
  <si>
    <t>02-03-413611285</t>
  </si>
  <si>
    <t>02-03-413611319</t>
  </si>
  <si>
    <t>02-03-413611376</t>
  </si>
  <si>
    <t>02-03-413611400</t>
  </si>
  <si>
    <t>02-03-413611434</t>
  </si>
  <si>
    <t>02-03-413611467</t>
  </si>
  <si>
    <t>02-03-413611491</t>
  </si>
  <si>
    <t>02-03-413611525</t>
  </si>
  <si>
    <t>02-03-413611558</t>
  </si>
  <si>
    <t>02-03-413611582</t>
  </si>
  <si>
    <t>02-03-413611616</t>
  </si>
  <si>
    <t>02-03-413611640</t>
  </si>
  <si>
    <t>02-03-413611673</t>
  </si>
  <si>
    <t>02-03-413611707</t>
  </si>
  <si>
    <t>02-03-413611731</t>
  </si>
  <si>
    <t>02-03-413611764</t>
  </si>
  <si>
    <t>02-03-413616557</t>
  </si>
  <si>
    <t>02-03-413617282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</si>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</sst>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99E6FE6-FC16-4803-A3D6-1546CD692D2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0CC83B4E-9D31-41A1-BF96-3DB4B68013E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60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6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AF7DE-48EC-449F-AAAE-ABF7058B87FC}" name="_0203閱卷評分_邱詩雯" displayName="_0203閱卷評分_邱詩雯" ref="A1:H60" tableType="queryTable" totalsRowShown="0">
  <autoFilter ref="A1:H60" xr:uid="{0E5AF7DE-48EC-449F-AAAE-ABF7058B87FC}"/>
  <tableColumns count="8">
    <tableColumn id="1" xr3:uid="{F4F88187-7152-41F4-BC2A-30C457EE29A6}" uniqueName="1" name="Column1" queryTableFieldId="1" dataDxfId="14"/>
    <tableColumn id="2" xr3:uid="{6AEC0EF8-6C74-45AC-8A29-60140C52AEE4}" uniqueName="2" name="Column2" queryTableFieldId="2"/>
    <tableColumn id="3" xr3:uid="{20473B0C-8071-4E59-8776-0091563C91D2}" uniqueName="3" name="Column3" queryTableFieldId="3" dataDxfId="13"/>
    <tableColumn id="4" xr3:uid="{94B272C9-CFA5-4F02-A47C-315EA685B25E}" uniqueName="4" name="Column4" queryTableFieldId="4" dataDxfId="12"/>
    <tableColumn id="5" xr3:uid="{3E351B71-4DED-4151-84EF-2EFA79A35498}" uniqueName="5" name="Column5" queryTableFieldId="5" dataDxfId="11"/>
    <tableColumn id="6" xr3:uid="{42CA317C-81F4-4D4E-8A86-94928E7DB5DA}" uniqueName="6" name="Column6" queryTableFieldId="6" dataDxfId="10"/>
    <tableColumn id="7" xr3:uid="{48A26B74-0F48-44B5-99D2-E2B34A621F89}" uniqueName="7" name="Column7" queryTableFieldId="7" dataDxfId="9"/>
    <tableColumn id="8" xr3:uid="{3D524572-546D-4580-88B8-9B0EF7BAB1A1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659D-DAB1-4918-BF84-29515C4FC997}" name="_0203閱卷評分_劉幸怡" displayName="_0203閱卷評分_劉幸怡" ref="A1:H60" tableType="queryTable" totalsRowShown="0">
  <autoFilter ref="A1:H60" xr:uid="{F57E659D-DAB1-4918-BF84-29515C4FC997}"/>
  <tableColumns count="8">
    <tableColumn id="1" xr3:uid="{22F24629-9FC2-4009-BB15-9D6E4B419F9F}" uniqueName="1" name="Column1" queryTableFieldId="1" dataDxfId="7"/>
    <tableColumn id="2" xr3:uid="{0A588839-EF96-4FFF-BFA1-9D63F7E13C55}" uniqueName="2" name="Column2" queryTableFieldId="2"/>
    <tableColumn id="3" xr3:uid="{3D13E594-A0AF-46AE-9D45-AA7C1A293A38}" uniqueName="3" name="Column3" queryTableFieldId="3" dataDxfId="6"/>
    <tableColumn id="4" xr3:uid="{1C1B725F-EF4F-4464-BDEF-4E0C5B393276}" uniqueName="4" name="Column4" queryTableFieldId="4" dataDxfId="5"/>
    <tableColumn id="5" xr3:uid="{03C064E4-D446-4C75-8559-10942E81F4F4}" uniqueName="5" name="Column5" queryTableFieldId="5" dataDxfId="4"/>
    <tableColumn id="6" xr3:uid="{CDB1A6F0-EE9F-4648-9E39-9CF935B9F4CA}" uniqueName="6" name="Column6" queryTableFieldId="6" dataDxfId="3"/>
    <tableColumn id="7" xr3:uid="{F1DA6FAC-C835-420B-8557-AF8869BE8138}" uniqueName="7" name="Column7" queryTableFieldId="7" dataDxfId="2"/>
    <tableColumn id="8" xr3:uid="{BBD7B8CD-ECA5-4AC6-A9B1-F59D33275374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60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83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1112</v>
      </c>
      <c r="B2" t="s">
        <v>24</v>
      </c>
      <c r="C2">
        <f t="shared" ref="C2:C60" si="0">VLOOKUP($B2,閱卷評分_Teacher1,3,FALSE)</f>
        <v>17</v>
      </c>
      <c r="D2">
        <f t="shared" ref="D2:D60" si="1">VLOOKUP($B2,閱卷評分_Teacher2,3,FALSE)</f>
        <v>13</v>
      </c>
      <c r="E2">
        <f>ABS(C2-D2)</f>
        <v>4</v>
      </c>
      <c r="G2" s="6">
        <f>IF(F2&gt;0,((C2+D2)*0.5+F2*2)/3,(C2+D2)/2)</f>
        <v>15</v>
      </c>
      <c r="H2">
        <f t="shared" ref="H2:H60" si="2">VLOOKUP($B2,閱卷評分_Teacher1,4,FALSE)</f>
        <v>5</v>
      </c>
      <c r="I2">
        <f t="shared" ref="I2:I60" si="3">VLOOKUP($B2,閱卷評分_Teacher1,5,FALSE)</f>
        <v>4</v>
      </c>
      <c r="J2">
        <f t="shared" ref="J2:J60" si="4">VLOOKUP($B2,閱卷評分_Teacher1,6,FALSE)</f>
        <v>3</v>
      </c>
      <c r="K2">
        <f t="shared" ref="K2:K60" si="5">VLOOKUP($B2,閱卷評分_Teacher1,7,FALSE)</f>
        <v>4</v>
      </c>
      <c r="L2">
        <f t="shared" ref="L2:L60" si="6">VLOOKUP($B2,閱卷評分_Teacher1,8,FALSE)</f>
        <v>4</v>
      </c>
      <c r="M2">
        <f t="shared" ref="M2:M60" si="7">VLOOKUP($B2,閱卷評分_Teacher2,4,FALSE)</f>
        <v>2</v>
      </c>
      <c r="N2">
        <f t="shared" ref="N2:N60" si="8">VLOOKUP($B2,閱卷評分_Teacher2,5,FALSE)</f>
        <v>3</v>
      </c>
      <c r="O2">
        <f t="shared" ref="O2:O60" si="9">VLOOKUP($B2,閱卷評分_Teacher2,6,FALSE)</f>
        <v>3</v>
      </c>
      <c r="P2">
        <f t="shared" ref="P2:P60" si="10">VLOOKUP($B2,閱卷評分_Teacher2,7,FALSE)</f>
        <v>3</v>
      </c>
      <c r="Q2">
        <f t="shared" ref="Q2:Q60" si="11">VLOOKUP($B2,閱卷評分_Teacher2,8,FALSE)</f>
        <v>2</v>
      </c>
    </row>
    <row r="3" spans="1:17" x14ac:dyDescent="0.25">
      <c r="A3">
        <v>1131</v>
      </c>
      <c r="B3" t="s">
        <v>25</v>
      </c>
      <c r="C3">
        <f t="shared" si="0"/>
        <v>16</v>
      </c>
      <c r="D3">
        <f t="shared" si="1"/>
        <v>14</v>
      </c>
      <c r="E3">
        <f t="shared" ref="E3:E26" si="12">ABS(C3-D3)</f>
        <v>2</v>
      </c>
      <c r="G3" s="6">
        <f t="shared" ref="G3:G26" si="13">IF(F3&gt;0,((C3+D3)*0.5+F3*2)/3,(C3+D3)/2)</f>
        <v>15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4</v>
      </c>
      <c r="M3">
        <f t="shared" si="7"/>
        <v>2</v>
      </c>
      <c r="N3">
        <f t="shared" si="8"/>
        <v>3</v>
      </c>
      <c r="O3">
        <f t="shared" si="9"/>
        <v>3</v>
      </c>
      <c r="P3">
        <f t="shared" si="10"/>
        <v>4</v>
      </c>
      <c r="Q3">
        <f t="shared" si="11"/>
        <v>2</v>
      </c>
    </row>
    <row r="4" spans="1:17" x14ac:dyDescent="0.25">
      <c r="A4">
        <v>1112</v>
      </c>
      <c r="B4" t="s">
        <v>26</v>
      </c>
      <c r="C4">
        <f t="shared" si="0"/>
        <v>16</v>
      </c>
      <c r="D4">
        <f t="shared" si="1"/>
        <v>15</v>
      </c>
      <c r="E4">
        <f t="shared" si="12"/>
        <v>1</v>
      </c>
      <c r="G4" s="6">
        <f t="shared" si="13"/>
        <v>15.5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2</v>
      </c>
    </row>
    <row r="5" spans="1:17" x14ac:dyDescent="0.25">
      <c r="A5">
        <v>1112</v>
      </c>
      <c r="B5" t="s">
        <v>27</v>
      </c>
      <c r="C5">
        <f t="shared" si="0"/>
        <v>13</v>
      </c>
      <c r="D5">
        <f t="shared" si="1"/>
        <v>13</v>
      </c>
      <c r="E5">
        <f t="shared" si="12"/>
        <v>0</v>
      </c>
      <c r="G5" s="6">
        <f t="shared" si="13"/>
        <v>13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2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17" x14ac:dyDescent="0.25">
      <c r="A6">
        <v>1131</v>
      </c>
      <c r="B6" t="s">
        <v>28</v>
      </c>
      <c r="C6">
        <f t="shared" si="0"/>
        <v>13</v>
      </c>
      <c r="D6">
        <f t="shared" si="1"/>
        <v>15</v>
      </c>
      <c r="E6">
        <f t="shared" si="12"/>
        <v>2</v>
      </c>
      <c r="G6" s="6">
        <f t="shared" si="13"/>
        <v>14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1131</v>
      </c>
      <c r="B7" t="s">
        <v>29</v>
      </c>
      <c r="C7">
        <f t="shared" si="0"/>
        <v>14</v>
      </c>
      <c r="D7">
        <f t="shared" si="1"/>
        <v>16</v>
      </c>
      <c r="E7">
        <f t="shared" si="12"/>
        <v>2</v>
      </c>
      <c r="G7" s="6">
        <f t="shared" si="13"/>
        <v>15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4</v>
      </c>
      <c r="M7">
        <f t="shared" si="7"/>
        <v>4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1131</v>
      </c>
      <c r="B8" t="s">
        <v>30</v>
      </c>
      <c r="C8">
        <f t="shared" si="0"/>
        <v>14</v>
      </c>
      <c r="D8">
        <f t="shared" si="1"/>
        <v>12</v>
      </c>
      <c r="E8">
        <f t="shared" si="12"/>
        <v>2</v>
      </c>
      <c r="G8" s="6">
        <f t="shared" si="13"/>
        <v>13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2</v>
      </c>
      <c r="N8">
        <f t="shared" si="8"/>
        <v>2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17" x14ac:dyDescent="0.25">
      <c r="A9">
        <v>1112</v>
      </c>
      <c r="B9" t="s">
        <v>31</v>
      </c>
      <c r="C9">
        <f t="shared" si="0"/>
        <v>13</v>
      </c>
      <c r="D9">
        <f t="shared" si="1"/>
        <v>14</v>
      </c>
      <c r="E9">
        <f t="shared" si="12"/>
        <v>1</v>
      </c>
      <c r="G9" s="6">
        <f t="shared" si="13"/>
        <v>13.5</v>
      </c>
      <c r="H9">
        <f t="shared" si="2"/>
        <v>4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2</v>
      </c>
    </row>
    <row r="10" spans="1:17" x14ac:dyDescent="0.25">
      <c r="A10">
        <v>1131</v>
      </c>
      <c r="B10" t="s">
        <v>32</v>
      </c>
      <c r="C10">
        <f t="shared" si="0"/>
        <v>15</v>
      </c>
      <c r="D10">
        <f t="shared" si="1"/>
        <v>17</v>
      </c>
      <c r="E10">
        <f t="shared" si="12"/>
        <v>2</v>
      </c>
      <c r="G10" s="6">
        <f t="shared" si="13"/>
        <v>16</v>
      </c>
      <c r="H10">
        <f t="shared" si="2"/>
        <v>5</v>
      </c>
      <c r="I10">
        <f t="shared" si="3"/>
        <v>4</v>
      </c>
      <c r="J10">
        <f t="shared" si="4"/>
        <v>3</v>
      </c>
      <c r="K10">
        <f t="shared" si="5"/>
        <v>4</v>
      </c>
      <c r="L10">
        <f t="shared" si="6"/>
        <v>4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17" x14ac:dyDescent="0.25">
      <c r="A11">
        <v>1112</v>
      </c>
      <c r="B11" t="s">
        <v>33</v>
      </c>
      <c r="C11">
        <f t="shared" si="0"/>
        <v>17</v>
      </c>
      <c r="D11">
        <f t="shared" si="1"/>
        <v>12</v>
      </c>
      <c r="E11">
        <f t="shared" si="12"/>
        <v>5</v>
      </c>
      <c r="G11" s="6">
        <f t="shared" si="13"/>
        <v>14.5</v>
      </c>
      <c r="H11">
        <f t="shared" si="2"/>
        <v>5</v>
      </c>
      <c r="I11">
        <f t="shared" si="3"/>
        <v>4</v>
      </c>
      <c r="J11">
        <f t="shared" si="4"/>
        <v>4</v>
      </c>
      <c r="K11">
        <f t="shared" si="5"/>
        <v>4</v>
      </c>
      <c r="L11">
        <f t="shared" si="6"/>
        <v>4</v>
      </c>
      <c r="M11">
        <f t="shared" si="7"/>
        <v>2</v>
      </c>
      <c r="N11">
        <f t="shared" si="8"/>
        <v>3</v>
      </c>
      <c r="O11">
        <f t="shared" si="9"/>
        <v>3</v>
      </c>
      <c r="P11">
        <f t="shared" si="10"/>
        <v>2</v>
      </c>
      <c r="Q11">
        <f t="shared" si="11"/>
        <v>2</v>
      </c>
    </row>
    <row r="12" spans="1:17" x14ac:dyDescent="0.25">
      <c r="A12">
        <v>1131</v>
      </c>
      <c r="B12" t="s">
        <v>34</v>
      </c>
      <c r="C12">
        <f t="shared" si="0"/>
        <v>13</v>
      </c>
      <c r="D12">
        <f t="shared" si="1"/>
        <v>13</v>
      </c>
      <c r="E12">
        <f t="shared" si="12"/>
        <v>0</v>
      </c>
      <c r="G12" s="6">
        <f t="shared" si="13"/>
        <v>13</v>
      </c>
      <c r="H12">
        <f t="shared" si="2"/>
        <v>4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2</v>
      </c>
      <c r="M12">
        <f t="shared" si="7"/>
        <v>2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2</v>
      </c>
    </row>
    <row r="13" spans="1:17" x14ac:dyDescent="0.25">
      <c r="A13">
        <v>1112</v>
      </c>
      <c r="B13" t="s">
        <v>35</v>
      </c>
      <c r="C13">
        <f t="shared" si="0"/>
        <v>15</v>
      </c>
      <c r="D13">
        <f t="shared" si="1"/>
        <v>15</v>
      </c>
      <c r="E13">
        <f t="shared" si="12"/>
        <v>0</v>
      </c>
      <c r="G13" s="6">
        <f t="shared" si="13"/>
        <v>15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3</v>
      </c>
      <c r="L13">
        <f t="shared" si="6"/>
        <v>4</v>
      </c>
      <c r="M13">
        <f t="shared" si="7"/>
        <v>3</v>
      </c>
      <c r="N13">
        <f t="shared" si="8"/>
        <v>2</v>
      </c>
      <c r="O13">
        <f t="shared" si="9"/>
        <v>4</v>
      </c>
      <c r="P13">
        <f t="shared" si="10"/>
        <v>4</v>
      </c>
      <c r="Q13">
        <f t="shared" si="11"/>
        <v>3</v>
      </c>
    </row>
    <row r="14" spans="1:17" x14ac:dyDescent="0.25">
      <c r="A14">
        <v>1131</v>
      </c>
      <c r="B14" t="s">
        <v>36</v>
      </c>
      <c r="C14">
        <f t="shared" si="0"/>
        <v>15</v>
      </c>
      <c r="D14">
        <f t="shared" si="1"/>
        <v>14</v>
      </c>
      <c r="E14">
        <f t="shared" si="12"/>
        <v>1</v>
      </c>
      <c r="G14" s="6">
        <f t="shared" si="13"/>
        <v>14.5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4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2</v>
      </c>
    </row>
    <row r="15" spans="1:17" x14ac:dyDescent="0.25">
      <c r="A15">
        <v>1131</v>
      </c>
      <c r="B15" t="s">
        <v>37</v>
      </c>
      <c r="C15">
        <f t="shared" si="0"/>
        <v>9</v>
      </c>
      <c r="D15">
        <f t="shared" si="1"/>
        <v>3</v>
      </c>
      <c r="E15">
        <f t="shared" si="12"/>
        <v>6</v>
      </c>
      <c r="G15" s="6">
        <f t="shared" si="13"/>
        <v>6</v>
      </c>
      <c r="H15">
        <f t="shared" si="2"/>
        <v>3</v>
      </c>
      <c r="I15">
        <f t="shared" si="3"/>
        <v>1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1</v>
      </c>
      <c r="N15">
        <f t="shared" si="8"/>
        <v>1</v>
      </c>
      <c r="O15">
        <f t="shared" si="9"/>
        <v>3</v>
      </c>
      <c r="P15">
        <f t="shared" si="10"/>
        <v>3</v>
      </c>
      <c r="Q15">
        <f t="shared" si="11"/>
        <v>1</v>
      </c>
    </row>
    <row r="16" spans="1:17" x14ac:dyDescent="0.25">
      <c r="A16">
        <v>1131</v>
      </c>
      <c r="B16" t="s">
        <v>38</v>
      </c>
      <c r="C16">
        <f t="shared" si="0"/>
        <v>16</v>
      </c>
      <c r="D16">
        <f t="shared" si="1"/>
        <v>13</v>
      </c>
      <c r="E16">
        <f t="shared" si="12"/>
        <v>3</v>
      </c>
      <c r="G16" s="6">
        <f t="shared" si="13"/>
        <v>14.5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4</v>
      </c>
      <c r="M16">
        <f t="shared" si="7"/>
        <v>2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1</v>
      </c>
    </row>
    <row r="17" spans="1:17" x14ac:dyDescent="0.25">
      <c r="A17">
        <v>1131</v>
      </c>
      <c r="B17" t="s">
        <v>39</v>
      </c>
      <c r="C17">
        <f t="shared" si="0"/>
        <v>16</v>
      </c>
      <c r="D17">
        <f t="shared" si="1"/>
        <v>13</v>
      </c>
      <c r="E17">
        <f t="shared" si="12"/>
        <v>3</v>
      </c>
      <c r="G17" s="6">
        <f t="shared" si="13"/>
        <v>14.5</v>
      </c>
      <c r="H17">
        <f t="shared" si="2"/>
        <v>5</v>
      </c>
      <c r="I17">
        <f t="shared" si="3"/>
        <v>3</v>
      </c>
      <c r="J17">
        <f t="shared" si="4"/>
        <v>2</v>
      </c>
      <c r="K17">
        <f t="shared" si="5"/>
        <v>4</v>
      </c>
      <c r="L17">
        <f t="shared" si="6"/>
        <v>4</v>
      </c>
      <c r="M17">
        <f t="shared" si="7"/>
        <v>2</v>
      </c>
      <c r="N17">
        <f t="shared" si="8"/>
        <v>2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1131</v>
      </c>
      <c r="B18" t="s">
        <v>40</v>
      </c>
      <c r="C18">
        <f t="shared" si="0"/>
        <v>17</v>
      </c>
      <c r="D18">
        <f t="shared" si="1"/>
        <v>13</v>
      </c>
      <c r="E18">
        <f t="shared" si="12"/>
        <v>4</v>
      </c>
      <c r="G18" s="6">
        <f t="shared" si="13"/>
        <v>15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4</v>
      </c>
      <c r="M18">
        <f t="shared" si="7"/>
        <v>2</v>
      </c>
      <c r="N18">
        <f t="shared" si="8"/>
        <v>3</v>
      </c>
      <c r="O18">
        <f t="shared" si="9"/>
        <v>3</v>
      </c>
      <c r="P18">
        <f t="shared" si="10"/>
        <v>2</v>
      </c>
      <c r="Q18">
        <f t="shared" si="11"/>
        <v>2</v>
      </c>
    </row>
    <row r="19" spans="1:17" x14ac:dyDescent="0.25">
      <c r="A19">
        <v>1112</v>
      </c>
      <c r="B19" t="s">
        <v>41</v>
      </c>
      <c r="C19">
        <f t="shared" si="0"/>
        <v>15</v>
      </c>
      <c r="D19">
        <f t="shared" si="1"/>
        <v>17</v>
      </c>
      <c r="E19">
        <f t="shared" si="12"/>
        <v>2</v>
      </c>
      <c r="G19" s="6">
        <f t="shared" si="13"/>
        <v>16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4</v>
      </c>
      <c r="M19">
        <f t="shared" si="7"/>
        <v>4</v>
      </c>
      <c r="N19">
        <f t="shared" si="8"/>
        <v>3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1131</v>
      </c>
      <c r="B20" t="s">
        <v>42</v>
      </c>
      <c r="C20">
        <f t="shared" si="0"/>
        <v>17</v>
      </c>
      <c r="D20">
        <f t="shared" si="1"/>
        <v>11</v>
      </c>
      <c r="E20">
        <f t="shared" si="12"/>
        <v>6</v>
      </c>
      <c r="G20" s="6">
        <f t="shared" si="13"/>
        <v>14</v>
      </c>
      <c r="H20">
        <f t="shared" si="2"/>
        <v>5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4</v>
      </c>
      <c r="M20">
        <f t="shared" si="7"/>
        <v>2</v>
      </c>
      <c r="N20">
        <f t="shared" si="8"/>
        <v>4</v>
      </c>
      <c r="O20">
        <f t="shared" si="9"/>
        <v>3</v>
      </c>
      <c r="P20">
        <f t="shared" si="10"/>
        <v>2</v>
      </c>
      <c r="Q20">
        <f t="shared" si="11"/>
        <v>2</v>
      </c>
    </row>
    <row r="21" spans="1:17" x14ac:dyDescent="0.25">
      <c r="A21">
        <v>1131</v>
      </c>
      <c r="B21" t="s">
        <v>43</v>
      </c>
      <c r="C21">
        <f t="shared" si="0"/>
        <v>14</v>
      </c>
      <c r="D21">
        <f t="shared" si="1"/>
        <v>14</v>
      </c>
      <c r="E21">
        <f t="shared" si="12"/>
        <v>0</v>
      </c>
      <c r="G21" s="6">
        <f t="shared" si="13"/>
        <v>14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2</v>
      </c>
      <c r="N21">
        <f t="shared" si="8"/>
        <v>2</v>
      </c>
      <c r="O21">
        <f t="shared" si="9"/>
        <v>3</v>
      </c>
      <c r="P21">
        <f t="shared" si="10"/>
        <v>2</v>
      </c>
      <c r="Q21">
        <f t="shared" si="11"/>
        <v>3</v>
      </c>
    </row>
    <row r="22" spans="1:17" x14ac:dyDescent="0.25">
      <c r="A22">
        <v>1131</v>
      </c>
      <c r="B22" t="s">
        <v>44</v>
      </c>
      <c r="C22">
        <f t="shared" si="0"/>
        <v>17</v>
      </c>
      <c r="D22">
        <f t="shared" si="1"/>
        <v>15</v>
      </c>
      <c r="E22">
        <f t="shared" si="12"/>
        <v>2</v>
      </c>
      <c r="G22" s="6">
        <f t="shared" si="13"/>
        <v>16</v>
      </c>
      <c r="H22">
        <f t="shared" si="2"/>
        <v>5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4</v>
      </c>
      <c r="M22">
        <f t="shared" si="7"/>
        <v>3</v>
      </c>
      <c r="N22">
        <f t="shared" si="8"/>
        <v>2</v>
      </c>
      <c r="O22">
        <f t="shared" si="9"/>
        <v>3</v>
      </c>
      <c r="P22">
        <f t="shared" si="10"/>
        <v>4</v>
      </c>
      <c r="Q22">
        <f t="shared" si="11"/>
        <v>3</v>
      </c>
    </row>
    <row r="23" spans="1:17" x14ac:dyDescent="0.25">
      <c r="A23">
        <v>1112</v>
      </c>
      <c r="B23" t="s">
        <v>45</v>
      </c>
      <c r="C23">
        <f t="shared" si="0"/>
        <v>11</v>
      </c>
      <c r="D23">
        <f t="shared" si="1"/>
        <v>4</v>
      </c>
      <c r="E23">
        <f t="shared" si="12"/>
        <v>7</v>
      </c>
      <c r="G23" s="6">
        <f t="shared" si="13"/>
        <v>7.5</v>
      </c>
      <c r="H23">
        <f t="shared" si="2"/>
        <v>3</v>
      </c>
      <c r="I23">
        <f t="shared" si="3"/>
        <v>3</v>
      </c>
      <c r="J23">
        <f t="shared" si="4"/>
        <v>2</v>
      </c>
      <c r="K23">
        <f t="shared" si="5"/>
        <v>3</v>
      </c>
      <c r="L23">
        <f t="shared" si="6"/>
        <v>4</v>
      </c>
      <c r="M23">
        <f t="shared" si="7"/>
        <v>1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1</v>
      </c>
    </row>
    <row r="24" spans="1:17" x14ac:dyDescent="0.25">
      <c r="A24">
        <v>1131</v>
      </c>
      <c r="B24" t="s">
        <v>46</v>
      </c>
      <c r="C24">
        <f t="shared" si="0"/>
        <v>10</v>
      </c>
      <c r="D24">
        <f t="shared" si="1"/>
        <v>5</v>
      </c>
      <c r="E24">
        <f t="shared" si="12"/>
        <v>5</v>
      </c>
      <c r="G24" s="6">
        <f t="shared" si="13"/>
        <v>7.5</v>
      </c>
      <c r="H24">
        <f t="shared" si="2"/>
        <v>4</v>
      </c>
      <c r="I24">
        <f t="shared" si="3"/>
        <v>2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1</v>
      </c>
      <c r="N24">
        <f t="shared" si="8"/>
        <v>1</v>
      </c>
      <c r="O24">
        <f t="shared" si="9"/>
        <v>3</v>
      </c>
      <c r="P24">
        <f t="shared" si="10"/>
        <v>3</v>
      </c>
      <c r="Q24">
        <f t="shared" si="11"/>
        <v>1</v>
      </c>
    </row>
    <row r="25" spans="1:17" x14ac:dyDescent="0.25">
      <c r="A25">
        <v>1131</v>
      </c>
      <c r="B25" t="s">
        <v>47</v>
      </c>
      <c r="C25">
        <f t="shared" si="0"/>
        <v>17</v>
      </c>
      <c r="D25">
        <f t="shared" si="1"/>
        <v>16</v>
      </c>
      <c r="E25">
        <f t="shared" si="12"/>
        <v>1</v>
      </c>
      <c r="G25" s="6">
        <f t="shared" si="13"/>
        <v>16.5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2</v>
      </c>
      <c r="Q25">
        <f t="shared" si="11"/>
        <v>3</v>
      </c>
    </row>
    <row r="26" spans="1:17" x14ac:dyDescent="0.25">
      <c r="A26">
        <v>1112</v>
      </c>
      <c r="B26" t="s">
        <v>48</v>
      </c>
      <c r="C26">
        <f t="shared" si="0"/>
        <v>17</v>
      </c>
      <c r="D26">
        <f t="shared" si="1"/>
        <v>17</v>
      </c>
      <c r="E26">
        <f t="shared" si="12"/>
        <v>0</v>
      </c>
      <c r="G26" s="6">
        <f t="shared" si="13"/>
        <v>17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4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1131</v>
      </c>
      <c r="B27" t="s">
        <v>49</v>
      </c>
      <c r="C27">
        <f t="shared" si="0"/>
        <v>15</v>
      </c>
      <c r="D27">
        <f t="shared" si="1"/>
        <v>15</v>
      </c>
      <c r="E27">
        <f t="shared" ref="E27:E60" si="14">ABS(C27-D27)</f>
        <v>0</v>
      </c>
      <c r="G27" s="6">
        <f t="shared" ref="G27:G60" si="15">IF(F27&gt;0,((C27+D27)*0.5+F27*2)/3,(C27+D27)/2)</f>
        <v>15</v>
      </c>
      <c r="H27">
        <f t="shared" si="2"/>
        <v>5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4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1131</v>
      </c>
      <c r="B28" t="s">
        <v>50</v>
      </c>
      <c r="C28">
        <f t="shared" si="0"/>
        <v>11</v>
      </c>
      <c r="D28">
        <f t="shared" si="1"/>
        <v>7</v>
      </c>
      <c r="E28">
        <f t="shared" si="14"/>
        <v>4</v>
      </c>
      <c r="G28" s="6">
        <f t="shared" si="15"/>
        <v>9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2</v>
      </c>
      <c r="M28">
        <f t="shared" si="7"/>
        <v>1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1</v>
      </c>
    </row>
    <row r="29" spans="1:17" x14ac:dyDescent="0.25">
      <c r="A29">
        <v>1131</v>
      </c>
      <c r="B29" t="s">
        <v>51</v>
      </c>
      <c r="C29">
        <f t="shared" si="0"/>
        <v>15</v>
      </c>
      <c r="D29">
        <f t="shared" si="1"/>
        <v>14</v>
      </c>
      <c r="E29">
        <f t="shared" si="14"/>
        <v>1</v>
      </c>
      <c r="G29" s="6">
        <f t="shared" si="15"/>
        <v>14.5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2</v>
      </c>
    </row>
    <row r="30" spans="1:17" x14ac:dyDescent="0.25">
      <c r="A30">
        <v>1112</v>
      </c>
      <c r="B30" t="s">
        <v>52</v>
      </c>
      <c r="C30">
        <f t="shared" si="0"/>
        <v>16</v>
      </c>
      <c r="D30">
        <f t="shared" si="1"/>
        <v>14</v>
      </c>
      <c r="E30">
        <f t="shared" si="14"/>
        <v>2</v>
      </c>
      <c r="G30" s="6">
        <f t="shared" si="15"/>
        <v>15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2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1112</v>
      </c>
      <c r="B31" t="s">
        <v>53</v>
      </c>
      <c r="C31">
        <f t="shared" si="0"/>
        <v>14</v>
      </c>
      <c r="D31">
        <f t="shared" si="1"/>
        <v>15</v>
      </c>
      <c r="E31">
        <f t="shared" si="14"/>
        <v>1</v>
      </c>
      <c r="G31" s="6">
        <f t="shared" si="15"/>
        <v>14.5</v>
      </c>
      <c r="H31">
        <f t="shared" si="2"/>
        <v>5</v>
      </c>
      <c r="I31">
        <f t="shared" si="3"/>
        <v>5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4</v>
      </c>
      <c r="Q31">
        <f t="shared" si="11"/>
        <v>2</v>
      </c>
    </row>
    <row r="32" spans="1:17" x14ac:dyDescent="0.25">
      <c r="A32">
        <v>1131</v>
      </c>
      <c r="B32" t="s">
        <v>54</v>
      </c>
      <c r="C32">
        <f t="shared" si="0"/>
        <v>12</v>
      </c>
      <c r="D32">
        <f t="shared" si="1"/>
        <v>17</v>
      </c>
      <c r="E32">
        <f t="shared" si="14"/>
        <v>5</v>
      </c>
      <c r="G32" s="6">
        <f t="shared" si="15"/>
        <v>14.5</v>
      </c>
      <c r="H32">
        <f t="shared" si="2"/>
        <v>5</v>
      </c>
      <c r="I32">
        <f t="shared" si="3"/>
        <v>3</v>
      </c>
      <c r="J32">
        <f t="shared" si="4"/>
        <v>3</v>
      </c>
      <c r="K32">
        <f t="shared" si="5"/>
        <v>3</v>
      </c>
      <c r="L32">
        <f t="shared" si="6"/>
        <v>4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4</v>
      </c>
      <c r="Q32">
        <f t="shared" si="11"/>
        <v>3</v>
      </c>
    </row>
    <row r="33" spans="1:17" x14ac:dyDescent="0.25">
      <c r="A33">
        <v>1131</v>
      </c>
      <c r="B33" t="s">
        <v>55</v>
      </c>
      <c r="C33">
        <f t="shared" si="0"/>
        <v>13</v>
      </c>
      <c r="D33">
        <f t="shared" si="1"/>
        <v>13</v>
      </c>
      <c r="E33">
        <f t="shared" si="14"/>
        <v>0</v>
      </c>
      <c r="G33" s="6">
        <f t="shared" si="15"/>
        <v>13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2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1131</v>
      </c>
      <c r="B34" t="s">
        <v>56</v>
      </c>
      <c r="C34">
        <f t="shared" si="0"/>
        <v>15</v>
      </c>
      <c r="D34">
        <f t="shared" si="1"/>
        <v>15</v>
      </c>
      <c r="E34">
        <f t="shared" si="14"/>
        <v>0</v>
      </c>
      <c r="G34" s="6">
        <f t="shared" si="15"/>
        <v>15</v>
      </c>
      <c r="H34">
        <f t="shared" si="2"/>
        <v>5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4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4</v>
      </c>
      <c r="Q34">
        <f t="shared" si="11"/>
        <v>3</v>
      </c>
    </row>
    <row r="35" spans="1:17" x14ac:dyDescent="0.25">
      <c r="A35">
        <v>1131</v>
      </c>
      <c r="B35" t="s">
        <v>57</v>
      </c>
      <c r="C35">
        <f t="shared" si="0"/>
        <v>14</v>
      </c>
      <c r="D35">
        <f t="shared" si="1"/>
        <v>13</v>
      </c>
      <c r="E35">
        <f t="shared" si="14"/>
        <v>1</v>
      </c>
      <c r="G35" s="6">
        <f t="shared" si="15"/>
        <v>13.5</v>
      </c>
      <c r="H35">
        <f t="shared" si="2"/>
        <v>5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2</v>
      </c>
      <c r="N35">
        <f t="shared" si="8"/>
        <v>4</v>
      </c>
      <c r="O35">
        <f t="shared" si="9"/>
        <v>3</v>
      </c>
      <c r="P35">
        <f t="shared" si="10"/>
        <v>4</v>
      </c>
      <c r="Q35">
        <f t="shared" si="11"/>
        <v>2</v>
      </c>
    </row>
    <row r="36" spans="1:17" x14ac:dyDescent="0.25">
      <c r="A36">
        <v>1112</v>
      </c>
      <c r="B36" t="s">
        <v>58</v>
      </c>
      <c r="C36">
        <f t="shared" si="0"/>
        <v>12</v>
      </c>
      <c r="D36">
        <f t="shared" si="1"/>
        <v>5</v>
      </c>
      <c r="E36">
        <f t="shared" si="14"/>
        <v>7</v>
      </c>
      <c r="G36" s="6">
        <f t="shared" si="15"/>
        <v>8.5</v>
      </c>
      <c r="H36">
        <f t="shared" si="2"/>
        <v>3</v>
      </c>
      <c r="I36">
        <f t="shared" si="3"/>
        <v>4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1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1</v>
      </c>
    </row>
    <row r="37" spans="1:17" x14ac:dyDescent="0.25">
      <c r="A37">
        <v>1112</v>
      </c>
      <c r="B37" t="s">
        <v>59</v>
      </c>
      <c r="C37">
        <f t="shared" si="0"/>
        <v>16</v>
      </c>
      <c r="D37">
        <f t="shared" si="1"/>
        <v>17</v>
      </c>
      <c r="E37">
        <f t="shared" si="14"/>
        <v>1</v>
      </c>
      <c r="G37" s="6">
        <f t="shared" si="15"/>
        <v>16.5</v>
      </c>
      <c r="H37">
        <f t="shared" si="2"/>
        <v>5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4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4</v>
      </c>
    </row>
    <row r="38" spans="1:17" x14ac:dyDescent="0.25">
      <c r="A38">
        <v>1131</v>
      </c>
      <c r="B38" t="s">
        <v>60</v>
      </c>
      <c r="C38">
        <f t="shared" si="0"/>
        <v>12</v>
      </c>
      <c r="D38">
        <f t="shared" si="1"/>
        <v>16</v>
      </c>
      <c r="E38">
        <f t="shared" si="14"/>
        <v>4</v>
      </c>
      <c r="G38" s="6">
        <f t="shared" si="15"/>
        <v>14</v>
      </c>
      <c r="H38">
        <f t="shared" si="2"/>
        <v>4</v>
      </c>
      <c r="I38">
        <f t="shared" si="3"/>
        <v>4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1131</v>
      </c>
      <c r="B39" t="s">
        <v>61</v>
      </c>
      <c r="C39">
        <f t="shared" si="0"/>
        <v>8</v>
      </c>
      <c r="D39">
        <f t="shared" si="1"/>
        <v>11</v>
      </c>
      <c r="E39">
        <f t="shared" si="14"/>
        <v>3</v>
      </c>
      <c r="G39" s="6">
        <f t="shared" si="15"/>
        <v>9.5</v>
      </c>
      <c r="H39">
        <f t="shared" si="2"/>
        <v>2</v>
      </c>
      <c r="I39">
        <f t="shared" si="3"/>
        <v>3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2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1</v>
      </c>
    </row>
    <row r="40" spans="1:17" x14ac:dyDescent="0.25">
      <c r="A40">
        <v>1112</v>
      </c>
      <c r="B40" t="s">
        <v>62</v>
      </c>
      <c r="C40">
        <f t="shared" si="0"/>
        <v>14</v>
      </c>
      <c r="D40">
        <f t="shared" si="1"/>
        <v>11</v>
      </c>
      <c r="E40">
        <f t="shared" si="14"/>
        <v>3</v>
      </c>
      <c r="G40" s="6">
        <f t="shared" si="15"/>
        <v>12.5</v>
      </c>
      <c r="H40">
        <f t="shared" si="2"/>
        <v>5</v>
      </c>
      <c r="I40">
        <f t="shared" si="3"/>
        <v>4</v>
      </c>
      <c r="J40">
        <f t="shared" si="4"/>
        <v>3</v>
      </c>
      <c r="K40">
        <f t="shared" si="5"/>
        <v>4</v>
      </c>
      <c r="L40">
        <f t="shared" si="6"/>
        <v>4</v>
      </c>
      <c r="M40">
        <f t="shared" si="7"/>
        <v>2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1</v>
      </c>
    </row>
    <row r="41" spans="1:17" x14ac:dyDescent="0.25">
      <c r="A41">
        <v>1131</v>
      </c>
      <c r="B41" t="s">
        <v>63</v>
      </c>
      <c r="C41">
        <f t="shared" si="0"/>
        <v>13</v>
      </c>
      <c r="D41">
        <f t="shared" si="1"/>
        <v>13</v>
      </c>
      <c r="E41">
        <f t="shared" si="14"/>
        <v>0</v>
      </c>
      <c r="G41" s="6">
        <f t="shared" si="15"/>
        <v>13</v>
      </c>
      <c r="H41">
        <f t="shared" si="2"/>
        <v>5</v>
      </c>
      <c r="I41">
        <f t="shared" si="3"/>
        <v>4</v>
      </c>
      <c r="J41">
        <f t="shared" si="4"/>
        <v>3</v>
      </c>
      <c r="K41">
        <f t="shared" si="5"/>
        <v>3</v>
      </c>
      <c r="L41">
        <f t="shared" si="6"/>
        <v>3</v>
      </c>
      <c r="M41">
        <f t="shared" si="7"/>
        <v>3</v>
      </c>
      <c r="N41">
        <f t="shared" si="8"/>
        <v>2</v>
      </c>
      <c r="O41">
        <f t="shared" si="9"/>
        <v>3</v>
      </c>
      <c r="P41">
        <f t="shared" si="10"/>
        <v>3</v>
      </c>
      <c r="Q41">
        <f t="shared" si="11"/>
        <v>2</v>
      </c>
    </row>
    <row r="42" spans="1:17" x14ac:dyDescent="0.25">
      <c r="A42">
        <v>1112</v>
      </c>
      <c r="B42" t="s">
        <v>64</v>
      </c>
      <c r="C42">
        <f t="shared" si="0"/>
        <v>11</v>
      </c>
      <c r="D42">
        <f t="shared" si="1"/>
        <v>4</v>
      </c>
      <c r="E42">
        <f t="shared" si="14"/>
        <v>7</v>
      </c>
      <c r="G42" s="6">
        <f t="shared" si="15"/>
        <v>7.5</v>
      </c>
      <c r="H42">
        <f t="shared" si="2"/>
        <v>5</v>
      </c>
      <c r="I42">
        <f t="shared" si="3"/>
        <v>3</v>
      </c>
      <c r="J42">
        <f t="shared" si="4"/>
        <v>3</v>
      </c>
      <c r="K42">
        <f t="shared" si="5"/>
        <v>3</v>
      </c>
      <c r="L42">
        <f t="shared" si="6"/>
        <v>2</v>
      </c>
      <c r="M42">
        <f t="shared" si="7"/>
        <v>1</v>
      </c>
      <c r="N42">
        <f t="shared" si="8"/>
        <v>2</v>
      </c>
      <c r="O42">
        <f t="shared" si="9"/>
        <v>3</v>
      </c>
      <c r="P42">
        <f t="shared" si="10"/>
        <v>3</v>
      </c>
      <c r="Q42">
        <f t="shared" si="11"/>
        <v>1</v>
      </c>
    </row>
    <row r="43" spans="1:17" x14ac:dyDescent="0.25">
      <c r="A43">
        <v>1131</v>
      </c>
      <c r="B43" t="s">
        <v>65</v>
      </c>
      <c r="C43">
        <f t="shared" si="0"/>
        <v>11</v>
      </c>
      <c r="D43">
        <f t="shared" si="1"/>
        <v>10</v>
      </c>
      <c r="E43">
        <f t="shared" si="14"/>
        <v>1</v>
      </c>
      <c r="G43" s="6">
        <f t="shared" si="15"/>
        <v>10.5</v>
      </c>
      <c r="H43">
        <f t="shared" si="2"/>
        <v>5</v>
      </c>
      <c r="I43">
        <f t="shared" si="3"/>
        <v>4</v>
      </c>
      <c r="J43">
        <f t="shared" si="4"/>
        <v>2</v>
      </c>
      <c r="K43">
        <f t="shared" si="5"/>
        <v>3</v>
      </c>
      <c r="L43">
        <f t="shared" si="6"/>
        <v>3</v>
      </c>
      <c r="M43">
        <f t="shared" si="7"/>
        <v>2</v>
      </c>
      <c r="N43">
        <f t="shared" si="8"/>
        <v>2</v>
      </c>
      <c r="O43">
        <f t="shared" si="9"/>
        <v>3</v>
      </c>
      <c r="P43">
        <f t="shared" si="10"/>
        <v>3</v>
      </c>
      <c r="Q43">
        <f t="shared" si="11"/>
        <v>2</v>
      </c>
    </row>
    <row r="44" spans="1:17" x14ac:dyDescent="0.25">
      <c r="A44">
        <v>1131</v>
      </c>
      <c r="B44" t="s">
        <v>66</v>
      </c>
      <c r="C44">
        <f t="shared" si="0"/>
        <v>13</v>
      </c>
      <c r="D44">
        <f t="shared" si="1"/>
        <v>9</v>
      </c>
      <c r="E44">
        <f t="shared" si="14"/>
        <v>4</v>
      </c>
      <c r="G44" s="6">
        <f t="shared" si="15"/>
        <v>11</v>
      </c>
      <c r="H44">
        <f t="shared" si="2"/>
        <v>5</v>
      </c>
      <c r="I44">
        <f t="shared" si="3"/>
        <v>4</v>
      </c>
      <c r="J44">
        <f t="shared" si="4"/>
        <v>3</v>
      </c>
      <c r="K44">
        <f t="shared" si="5"/>
        <v>3</v>
      </c>
      <c r="L44">
        <f t="shared" si="6"/>
        <v>3</v>
      </c>
      <c r="M44">
        <f t="shared" si="7"/>
        <v>2</v>
      </c>
      <c r="N44">
        <f t="shared" si="8"/>
        <v>2</v>
      </c>
      <c r="O44">
        <f t="shared" si="9"/>
        <v>3</v>
      </c>
      <c r="P44">
        <f t="shared" si="10"/>
        <v>3</v>
      </c>
      <c r="Q44">
        <f t="shared" si="11"/>
        <v>2</v>
      </c>
    </row>
    <row r="45" spans="1:17" x14ac:dyDescent="0.25">
      <c r="A45">
        <v>1112</v>
      </c>
      <c r="B45" t="s">
        <v>67</v>
      </c>
      <c r="C45">
        <f t="shared" si="0"/>
        <v>13</v>
      </c>
      <c r="D45">
        <f t="shared" si="1"/>
        <v>15</v>
      </c>
      <c r="E45">
        <f t="shared" si="14"/>
        <v>2</v>
      </c>
      <c r="G45" s="6">
        <f t="shared" si="15"/>
        <v>14</v>
      </c>
      <c r="H45">
        <f t="shared" si="2"/>
        <v>5</v>
      </c>
      <c r="I45">
        <f t="shared" si="3"/>
        <v>4</v>
      </c>
      <c r="J45">
        <f t="shared" si="4"/>
        <v>2</v>
      </c>
      <c r="K45">
        <f t="shared" si="5"/>
        <v>3</v>
      </c>
      <c r="L45">
        <f t="shared" si="6"/>
        <v>3</v>
      </c>
      <c r="M45">
        <f t="shared" si="7"/>
        <v>2</v>
      </c>
      <c r="N45">
        <f t="shared" si="8"/>
        <v>3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1112</v>
      </c>
      <c r="B46" t="s">
        <v>68</v>
      </c>
      <c r="C46">
        <f t="shared" si="0"/>
        <v>15</v>
      </c>
      <c r="D46">
        <f t="shared" si="1"/>
        <v>5</v>
      </c>
      <c r="E46">
        <f t="shared" si="14"/>
        <v>10</v>
      </c>
      <c r="F46">
        <v>16</v>
      </c>
      <c r="G46" s="6">
        <f t="shared" si="15"/>
        <v>14</v>
      </c>
      <c r="H46">
        <f t="shared" si="2"/>
        <v>5</v>
      </c>
      <c r="I46">
        <f t="shared" si="3"/>
        <v>4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1</v>
      </c>
      <c r="N46">
        <f t="shared" si="8"/>
        <v>3</v>
      </c>
      <c r="O46">
        <f t="shared" si="9"/>
        <v>4</v>
      </c>
      <c r="P46">
        <f t="shared" si="10"/>
        <v>4</v>
      </c>
      <c r="Q46">
        <f t="shared" si="11"/>
        <v>1</v>
      </c>
    </row>
    <row r="47" spans="1:17" x14ac:dyDescent="0.25">
      <c r="A47">
        <v>1112</v>
      </c>
      <c r="B47" t="s">
        <v>69</v>
      </c>
      <c r="C47">
        <f t="shared" si="0"/>
        <v>18</v>
      </c>
      <c r="D47">
        <f t="shared" si="1"/>
        <v>13</v>
      </c>
      <c r="E47">
        <f t="shared" si="14"/>
        <v>5</v>
      </c>
      <c r="G47" s="6">
        <f t="shared" si="15"/>
        <v>15.5</v>
      </c>
      <c r="H47">
        <f t="shared" si="2"/>
        <v>5</v>
      </c>
      <c r="I47">
        <f t="shared" si="3"/>
        <v>4</v>
      </c>
      <c r="J47">
        <f t="shared" si="4"/>
        <v>4</v>
      </c>
      <c r="K47">
        <f t="shared" si="5"/>
        <v>4</v>
      </c>
      <c r="L47">
        <f t="shared" si="6"/>
        <v>4</v>
      </c>
      <c r="M47">
        <f t="shared" si="7"/>
        <v>2</v>
      </c>
      <c r="N47">
        <f t="shared" si="8"/>
        <v>3</v>
      </c>
      <c r="O47">
        <f t="shared" si="9"/>
        <v>3</v>
      </c>
      <c r="P47">
        <f t="shared" si="10"/>
        <v>4</v>
      </c>
      <c r="Q47">
        <f t="shared" si="11"/>
        <v>2</v>
      </c>
    </row>
    <row r="48" spans="1:17" x14ac:dyDescent="0.25">
      <c r="A48">
        <v>1112</v>
      </c>
      <c r="B48" t="s">
        <v>70</v>
      </c>
      <c r="C48">
        <f t="shared" si="0"/>
        <v>15</v>
      </c>
      <c r="D48">
        <f t="shared" si="1"/>
        <v>19</v>
      </c>
      <c r="E48">
        <f t="shared" si="14"/>
        <v>4</v>
      </c>
      <c r="G48" s="6">
        <f t="shared" si="15"/>
        <v>17</v>
      </c>
      <c r="H48">
        <f t="shared" si="2"/>
        <v>5</v>
      </c>
      <c r="I48">
        <f t="shared" si="3"/>
        <v>4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4</v>
      </c>
      <c r="N48">
        <f t="shared" si="8"/>
        <v>4</v>
      </c>
      <c r="O48">
        <f t="shared" si="9"/>
        <v>3</v>
      </c>
      <c r="P48">
        <f t="shared" si="10"/>
        <v>4</v>
      </c>
      <c r="Q48">
        <f t="shared" si="11"/>
        <v>4</v>
      </c>
    </row>
    <row r="49" spans="1:17" x14ac:dyDescent="0.25">
      <c r="A49">
        <v>1131</v>
      </c>
      <c r="B49" t="s">
        <v>71</v>
      </c>
      <c r="C49">
        <f t="shared" si="0"/>
        <v>15</v>
      </c>
      <c r="D49">
        <f t="shared" si="1"/>
        <v>13</v>
      </c>
      <c r="E49">
        <f t="shared" si="14"/>
        <v>2</v>
      </c>
      <c r="G49" s="6">
        <f t="shared" si="15"/>
        <v>14</v>
      </c>
      <c r="H49">
        <f t="shared" si="2"/>
        <v>5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4</v>
      </c>
      <c r="M49">
        <f t="shared" si="7"/>
        <v>3</v>
      </c>
      <c r="N49">
        <f t="shared" si="8"/>
        <v>2</v>
      </c>
      <c r="O49">
        <f t="shared" si="9"/>
        <v>3</v>
      </c>
      <c r="P49">
        <f t="shared" si="10"/>
        <v>3</v>
      </c>
      <c r="Q49">
        <f t="shared" si="11"/>
        <v>3</v>
      </c>
    </row>
    <row r="50" spans="1:17" x14ac:dyDescent="0.25">
      <c r="A50">
        <v>1131</v>
      </c>
      <c r="B50" t="s">
        <v>72</v>
      </c>
      <c r="C50">
        <f t="shared" si="0"/>
        <v>13</v>
      </c>
      <c r="D50">
        <f t="shared" si="1"/>
        <v>13</v>
      </c>
      <c r="E50">
        <f t="shared" si="14"/>
        <v>0</v>
      </c>
      <c r="G50" s="6">
        <f t="shared" si="15"/>
        <v>13</v>
      </c>
      <c r="H50">
        <f t="shared" si="2"/>
        <v>5</v>
      </c>
      <c r="I50">
        <f t="shared" si="3"/>
        <v>4</v>
      </c>
      <c r="J50">
        <f t="shared" si="4"/>
        <v>3</v>
      </c>
      <c r="K50">
        <f t="shared" si="5"/>
        <v>3</v>
      </c>
      <c r="L50">
        <f t="shared" si="6"/>
        <v>3</v>
      </c>
      <c r="M50">
        <f t="shared" si="7"/>
        <v>2</v>
      </c>
      <c r="N50">
        <f t="shared" si="8"/>
        <v>3</v>
      </c>
      <c r="O50">
        <f t="shared" si="9"/>
        <v>3</v>
      </c>
      <c r="P50">
        <f t="shared" si="10"/>
        <v>3</v>
      </c>
      <c r="Q50">
        <f t="shared" si="11"/>
        <v>2</v>
      </c>
    </row>
    <row r="51" spans="1:17" x14ac:dyDescent="0.25">
      <c r="A51">
        <v>1131</v>
      </c>
      <c r="B51" t="s">
        <v>73</v>
      </c>
      <c r="C51">
        <f t="shared" si="0"/>
        <v>12</v>
      </c>
      <c r="D51">
        <f t="shared" si="1"/>
        <v>12</v>
      </c>
      <c r="E51">
        <f t="shared" si="14"/>
        <v>0</v>
      </c>
      <c r="G51" s="6">
        <f t="shared" si="15"/>
        <v>12</v>
      </c>
      <c r="H51">
        <f t="shared" si="2"/>
        <v>5</v>
      </c>
      <c r="I51">
        <f t="shared" si="3"/>
        <v>4</v>
      </c>
      <c r="J51">
        <f t="shared" si="4"/>
        <v>3</v>
      </c>
      <c r="K51">
        <f t="shared" si="5"/>
        <v>3</v>
      </c>
      <c r="L51">
        <f t="shared" si="6"/>
        <v>3</v>
      </c>
      <c r="M51">
        <f t="shared" si="7"/>
        <v>2</v>
      </c>
      <c r="N51">
        <f t="shared" si="8"/>
        <v>3</v>
      </c>
      <c r="O51">
        <f t="shared" si="9"/>
        <v>2</v>
      </c>
      <c r="P51">
        <f t="shared" si="10"/>
        <v>3</v>
      </c>
      <c r="Q51">
        <f t="shared" si="11"/>
        <v>3</v>
      </c>
    </row>
    <row r="52" spans="1:17" x14ac:dyDescent="0.25">
      <c r="A52">
        <v>1131</v>
      </c>
      <c r="B52" t="s">
        <v>74</v>
      </c>
      <c r="C52">
        <f t="shared" si="0"/>
        <v>12</v>
      </c>
      <c r="D52">
        <f t="shared" si="1"/>
        <v>12</v>
      </c>
      <c r="E52">
        <f t="shared" si="14"/>
        <v>0</v>
      </c>
      <c r="G52" s="6">
        <f t="shared" si="15"/>
        <v>12</v>
      </c>
      <c r="H52">
        <f t="shared" si="2"/>
        <v>5</v>
      </c>
      <c r="I52">
        <f t="shared" si="3"/>
        <v>4</v>
      </c>
      <c r="J52">
        <f t="shared" si="4"/>
        <v>2</v>
      </c>
      <c r="K52">
        <f t="shared" si="5"/>
        <v>3</v>
      </c>
      <c r="L52">
        <f t="shared" si="6"/>
        <v>3</v>
      </c>
      <c r="M52">
        <f t="shared" si="7"/>
        <v>2</v>
      </c>
      <c r="N52">
        <f t="shared" si="8"/>
        <v>3</v>
      </c>
      <c r="O52">
        <f t="shared" si="9"/>
        <v>3</v>
      </c>
      <c r="P52">
        <f t="shared" si="10"/>
        <v>2</v>
      </c>
      <c r="Q52">
        <f t="shared" si="11"/>
        <v>2</v>
      </c>
    </row>
    <row r="53" spans="1:17" x14ac:dyDescent="0.25">
      <c r="A53">
        <v>1112</v>
      </c>
      <c r="B53" t="s">
        <v>75</v>
      </c>
      <c r="C53">
        <f t="shared" si="0"/>
        <v>14</v>
      </c>
      <c r="D53">
        <f t="shared" si="1"/>
        <v>12</v>
      </c>
      <c r="E53">
        <f t="shared" si="14"/>
        <v>2</v>
      </c>
      <c r="G53" s="6">
        <f t="shared" si="15"/>
        <v>13</v>
      </c>
      <c r="H53">
        <f t="shared" si="2"/>
        <v>5</v>
      </c>
      <c r="I53">
        <f t="shared" si="3"/>
        <v>3</v>
      </c>
      <c r="J53">
        <f t="shared" si="4"/>
        <v>2</v>
      </c>
      <c r="K53">
        <f t="shared" si="5"/>
        <v>3</v>
      </c>
      <c r="L53">
        <f t="shared" si="6"/>
        <v>3</v>
      </c>
      <c r="M53">
        <f t="shared" si="7"/>
        <v>2</v>
      </c>
      <c r="N53">
        <f t="shared" si="8"/>
        <v>2</v>
      </c>
      <c r="O53">
        <f t="shared" si="9"/>
        <v>3</v>
      </c>
      <c r="P53">
        <f t="shared" si="10"/>
        <v>3</v>
      </c>
      <c r="Q53">
        <f t="shared" si="11"/>
        <v>2</v>
      </c>
    </row>
    <row r="54" spans="1:17" x14ac:dyDescent="0.25">
      <c r="A54">
        <v>1112</v>
      </c>
      <c r="B54" t="s">
        <v>76</v>
      </c>
      <c r="C54">
        <f t="shared" si="0"/>
        <v>14</v>
      </c>
      <c r="D54">
        <f t="shared" si="1"/>
        <v>12</v>
      </c>
      <c r="E54">
        <f t="shared" si="14"/>
        <v>2</v>
      </c>
      <c r="G54" s="6">
        <f t="shared" si="15"/>
        <v>13</v>
      </c>
      <c r="H54">
        <f t="shared" si="2"/>
        <v>5</v>
      </c>
      <c r="I54">
        <f t="shared" si="3"/>
        <v>4</v>
      </c>
      <c r="J54">
        <f t="shared" si="4"/>
        <v>3</v>
      </c>
      <c r="K54">
        <f t="shared" si="5"/>
        <v>4</v>
      </c>
      <c r="L54">
        <f t="shared" si="6"/>
        <v>2</v>
      </c>
      <c r="M54">
        <f t="shared" si="7"/>
        <v>2</v>
      </c>
      <c r="N54">
        <f t="shared" si="8"/>
        <v>3</v>
      </c>
      <c r="O54">
        <f t="shared" si="9"/>
        <v>3</v>
      </c>
      <c r="P54">
        <f t="shared" si="10"/>
        <v>3</v>
      </c>
      <c r="Q54">
        <f t="shared" si="11"/>
        <v>2</v>
      </c>
    </row>
    <row r="55" spans="1:17" x14ac:dyDescent="0.25">
      <c r="A55">
        <v>1131</v>
      </c>
      <c r="B55" t="s">
        <v>77</v>
      </c>
      <c r="C55">
        <f t="shared" si="0"/>
        <v>12</v>
      </c>
      <c r="D55">
        <f t="shared" si="1"/>
        <v>14</v>
      </c>
      <c r="E55">
        <f t="shared" si="14"/>
        <v>2</v>
      </c>
      <c r="G55" s="6">
        <f t="shared" si="15"/>
        <v>13</v>
      </c>
      <c r="H55">
        <f t="shared" si="2"/>
        <v>5</v>
      </c>
      <c r="I55">
        <f t="shared" si="3"/>
        <v>3</v>
      </c>
      <c r="J55">
        <f t="shared" si="4"/>
        <v>2</v>
      </c>
      <c r="K55">
        <f t="shared" si="5"/>
        <v>3</v>
      </c>
      <c r="L55">
        <f t="shared" si="6"/>
        <v>3</v>
      </c>
      <c r="M55">
        <f t="shared" si="7"/>
        <v>3</v>
      </c>
      <c r="N55">
        <f t="shared" si="8"/>
        <v>3</v>
      </c>
      <c r="O55">
        <f t="shared" si="9"/>
        <v>2</v>
      </c>
      <c r="P55">
        <f t="shared" si="10"/>
        <v>2</v>
      </c>
      <c r="Q55">
        <f t="shared" si="11"/>
        <v>3</v>
      </c>
    </row>
    <row r="56" spans="1:17" x14ac:dyDescent="0.25">
      <c r="A56">
        <v>1131</v>
      </c>
      <c r="B56" t="s">
        <v>78</v>
      </c>
      <c r="C56">
        <f t="shared" si="0"/>
        <v>11</v>
      </c>
      <c r="D56">
        <f t="shared" si="1"/>
        <v>10</v>
      </c>
      <c r="E56">
        <f t="shared" si="14"/>
        <v>1</v>
      </c>
      <c r="G56" s="6">
        <f t="shared" si="15"/>
        <v>10.5</v>
      </c>
      <c r="H56">
        <f t="shared" si="2"/>
        <v>4</v>
      </c>
      <c r="I56">
        <f t="shared" si="3"/>
        <v>3</v>
      </c>
      <c r="J56">
        <f t="shared" si="4"/>
        <v>3</v>
      </c>
      <c r="K56">
        <f t="shared" si="5"/>
        <v>3</v>
      </c>
      <c r="L56">
        <f t="shared" si="6"/>
        <v>3</v>
      </c>
      <c r="M56">
        <f t="shared" si="7"/>
        <v>2</v>
      </c>
      <c r="N56">
        <f t="shared" si="8"/>
        <v>3</v>
      </c>
      <c r="O56">
        <f t="shared" si="9"/>
        <v>2</v>
      </c>
      <c r="P56">
        <f t="shared" si="10"/>
        <v>3</v>
      </c>
      <c r="Q56">
        <f t="shared" si="11"/>
        <v>1</v>
      </c>
    </row>
    <row r="57" spans="1:17" x14ac:dyDescent="0.25">
      <c r="A57">
        <v>1112</v>
      </c>
      <c r="B57" t="s">
        <v>79</v>
      </c>
      <c r="C57">
        <f t="shared" si="0"/>
        <v>11</v>
      </c>
      <c r="D57">
        <f t="shared" si="1"/>
        <v>13</v>
      </c>
      <c r="E57">
        <f t="shared" si="14"/>
        <v>2</v>
      </c>
      <c r="G57" s="6">
        <f t="shared" si="15"/>
        <v>12</v>
      </c>
      <c r="H57">
        <f t="shared" si="2"/>
        <v>4</v>
      </c>
      <c r="I57">
        <f t="shared" si="3"/>
        <v>4</v>
      </c>
      <c r="J57">
        <f t="shared" si="4"/>
        <v>3</v>
      </c>
      <c r="K57">
        <f t="shared" si="5"/>
        <v>3</v>
      </c>
      <c r="L57">
        <f t="shared" si="6"/>
        <v>3</v>
      </c>
      <c r="M57">
        <f t="shared" si="7"/>
        <v>2</v>
      </c>
      <c r="N57">
        <f t="shared" si="8"/>
        <v>3</v>
      </c>
      <c r="O57">
        <f t="shared" si="9"/>
        <v>3</v>
      </c>
      <c r="P57">
        <f t="shared" si="10"/>
        <v>3</v>
      </c>
      <c r="Q57">
        <f t="shared" si="11"/>
        <v>1</v>
      </c>
    </row>
    <row r="58" spans="1:17" x14ac:dyDescent="0.25">
      <c r="A58">
        <v>1131</v>
      </c>
      <c r="B58" t="s">
        <v>80</v>
      </c>
      <c r="C58">
        <f t="shared" si="0"/>
        <v>20</v>
      </c>
      <c r="D58">
        <f t="shared" si="1"/>
        <v>17</v>
      </c>
      <c r="E58">
        <f t="shared" si="14"/>
        <v>3</v>
      </c>
      <c r="G58" s="6">
        <f t="shared" si="15"/>
        <v>18.5</v>
      </c>
      <c r="H58">
        <f t="shared" si="2"/>
        <v>5</v>
      </c>
      <c r="I58">
        <f t="shared" si="3"/>
        <v>4</v>
      </c>
      <c r="J58">
        <f t="shared" si="4"/>
        <v>4</v>
      </c>
      <c r="K58">
        <f t="shared" si="5"/>
        <v>4</v>
      </c>
      <c r="L58">
        <f t="shared" si="6"/>
        <v>5</v>
      </c>
      <c r="M58">
        <f t="shared" si="7"/>
        <v>4</v>
      </c>
      <c r="N58">
        <f t="shared" si="8"/>
        <v>4</v>
      </c>
      <c r="O58">
        <f t="shared" si="9"/>
        <v>3</v>
      </c>
      <c r="P58">
        <f t="shared" si="10"/>
        <v>4</v>
      </c>
      <c r="Q58">
        <f t="shared" si="11"/>
        <v>3</v>
      </c>
    </row>
    <row r="59" spans="1:17" x14ac:dyDescent="0.25">
      <c r="A59">
        <v>1131</v>
      </c>
      <c r="B59" t="s">
        <v>81</v>
      </c>
      <c r="C59">
        <f t="shared" si="0"/>
        <v>12</v>
      </c>
      <c r="D59">
        <f t="shared" si="1"/>
        <v>14</v>
      </c>
      <c r="E59">
        <f t="shared" si="14"/>
        <v>2</v>
      </c>
      <c r="G59" s="6">
        <f t="shared" si="15"/>
        <v>13</v>
      </c>
      <c r="H59">
        <f t="shared" si="2"/>
        <v>5</v>
      </c>
      <c r="I59">
        <f t="shared" si="3"/>
        <v>4</v>
      </c>
      <c r="J59">
        <f t="shared" si="4"/>
        <v>3</v>
      </c>
      <c r="K59">
        <f t="shared" si="5"/>
        <v>3</v>
      </c>
      <c r="L59">
        <f t="shared" si="6"/>
        <v>3</v>
      </c>
      <c r="M59">
        <f t="shared" si="7"/>
        <v>3</v>
      </c>
      <c r="N59">
        <f t="shared" si="8"/>
        <v>3</v>
      </c>
      <c r="O59">
        <f t="shared" si="9"/>
        <v>3</v>
      </c>
      <c r="P59">
        <f t="shared" si="10"/>
        <v>3</v>
      </c>
      <c r="Q59">
        <f t="shared" si="11"/>
        <v>2</v>
      </c>
    </row>
    <row r="60" spans="1:17" x14ac:dyDescent="0.25">
      <c r="A60">
        <v>1131</v>
      </c>
      <c r="B60" t="s">
        <v>82</v>
      </c>
      <c r="C60">
        <f t="shared" si="0"/>
        <v>12</v>
      </c>
      <c r="D60">
        <f t="shared" si="1"/>
        <v>9</v>
      </c>
      <c r="E60">
        <f t="shared" si="14"/>
        <v>3</v>
      </c>
      <c r="G60" s="6">
        <f t="shared" si="15"/>
        <v>10.5</v>
      </c>
      <c r="H60">
        <f t="shared" si="2"/>
        <v>5</v>
      </c>
      <c r="I60">
        <f t="shared" si="3"/>
        <v>3</v>
      </c>
      <c r="J60">
        <f t="shared" si="4"/>
        <v>2</v>
      </c>
      <c r="K60">
        <f t="shared" si="5"/>
        <v>3</v>
      </c>
      <c r="L60">
        <f t="shared" si="6"/>
        <v>3</v>
      </c>
      <c r="M60">
        <f t="shared" si="7"/>
        <v>2</v>
      </c>
      <c r="N60">
        <f t="shared" si="8"/>
        <v>1</v>
      </c>
      <c r="O60">
        <f t="shared" si="9"/>
        <v>3</v>
      </c>
      <c r="P60">
        <f t="shared" si="10"/>
        <v>2</v>
      </c>
      <c r="Q60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60"/>
  <sheetViews>
    <sheetView zoomScale="85" zoomScaleNormal="85" workbookViewId="0">
      <pane ySplit="1" topLeftCell="A2" activePane="bottomLeft" state="frozen"/>
      <selection pane="bottomLeft" activeCell="A2" sqref="A2:H6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17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36</v>
      </c>
      <c r="C3" s="7">
        <v>16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35</v>
      </c>
      <c r="C4" s="7">
        <v>16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29</v>
      </c>
      <c r="C5" s="7">
        <v>13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34</v>
      </c>
      <c r="C7" s="7">
        <v>14</v>
      </c>
      <c r="D7" s="7">
        <v>5</v>
      </c>
      <c r="E7" s="7">
        <v>4</v>
      </c>
      <c r="F7" s="7">
        <v>3</v>
      </c>
      <c r="G7" s="7">
        <v>4</v>
      </c>
      <c r="H7" s="7">
        <v>4</v>
      </c>
    </row>
    <row r="8" spans="1:8" x14ac:dyDescent="0.25">
      <c r="A8" s="7" t="s">
        <v>30</v>
      </c>
      <c r="B8">
        <v>33</v>
      </c>
      <c r="C8" s="7">
        <v>14</v>
      </c>
      <c r="D8" s="7">
        <v>5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29</v>
      </c>
      <c r="C9" s="7">
        <v>13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35</v>
      </c>
      <c r="C10" s="7">
        <v>15</v>
      </c>
      <c r="D10" s="7">
        <v>5</v>
      </c>
      <c r="E10" s="7">
        <v>4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38</v>
      </c>
      <c r="C11" s="7">
        <v>17</v>
      </c>
      <c r="D11" s="7">
        <v>5</v>
      </c>
      <c r="E11" s="7">
        <v>4</v>
      </c>
      <c r="F11" s="7">
        <v>4</v>
      </c>
      <c r="G11" s="7">
        <v>4</v>
      </c>
      <c r="H11" s="7">
        <v>4</v>
      </c>
    </row>
    <row r="12" spans="1:8" x14ac:dyDescent="0.25">
      <c r="A12" s="7" t="s">
        <v>34</v>
      </c>
      <c r="B12">
        <v>29</v>
      </c>
      <c r="C12" s="7">
        <v>13</v>
      </c>
      <c r="D12" s="7">
        <v>4</v>
      </c>
      <c r="E12" s="7">
        <v>4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3</v>
      </c>
      <c r="H13" s="7">
        <v>4</v>
      </c>
    </row>
    <row r="14" spans="1:8" x14ac:dyDescent="0.25">
      <c r="A14" s="7" t="s">
        <v>36</v>
      </c>
      <c r="B14">
        <v>34</v>
      </c>
      <c r="C14" s="7">
        <v>15</v>
      </c>
      <c r="D14" s="7">
        <v>5</v>
      </c>
      <c r="E14" s="7">
        <v>4</v>
      </c>
      <c r="F14" s="7">
        <v>3</v>
      </c>
      <c r="G14" s="7">
        <v>3</v>
      </c>
      <c r="H14" s="7">
        <v>4</v>
      </c>
    </row>
    <row r="15" spans="1:8" x14ac:dyDescent="0.25">
      <c r="A15" s="7" t="s">
        <v>37</v>
      </c>
      <c r="B15">
        <v>22</v>
      </c>
      <c r="C15" s="7">
        <v>9</v>
      </c>
      <c r="D15" s="7">
        <v>3</v>
      </c>
      <c r="E15" s="7">
        <v>1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36</v>
      </c>
      <c r="C16" s="7">
        <v>16</v>
      </c>
      <c r="D16" s="7">
        <v>5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34</v>
      </c>
      <c r="C17" s="7">
        <v>16</v>
      </c>
      <c r="D17" s="7">
        <v>5</v>
      </c>
      <c r="E17" s="7">
        <v>3</v>
      </c>
      <c r="F17" s="7">
        <v>2</v>
      </c>
      <c r="G17" s="7">
        <v>4</v>
      </c>
      <c r="H17" s="7">
        <v>4</v>
      </c>
    </row>
    <row r="18" spans="1:8" x14ac:dyDescent="0.25">
      <c r="A18" s="7" t="s">
        <v>40</v>
      </c>
      <c r="B18">
        <v>37</v>
      </c>
      <c r="C18" s="7">
        <v>17</v>
      </c>
      <c r="D18" s="7">
        <v>5</v>
      </c>
      <c r="E18" s="7">
        <v>4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34</v>
      </c>
      <c r="C19" s="7">
        <v>15</v>
      </c>
      <c r="D19" s="7">
        <v>5</v>
      </c>
      <c r="E19" s="7">
        <v>4</v>
      </c>
      <c r="F19" s="7">
        <v>3</v>
      </c>
      <c r="G19" s="7">
        <v>3</v>
      </c>
      <c r="H19" s="7">
        <v>4</v>
      </c>
    </row>
    <row r="20" spans="1:8" x14ac:dyDescent="0.25">
      <c r="A20" s="7" t="s">
        <v>42</v>
      </c>
      <c r="B20">
        <v>37</v>
      </c>
      <c r="C20" s="7">
        <v>17</v>
      </c>
      <c r="D20" s="7">
        <v>5</v>
      </c>
      <c r="E20" s="7">
        <v>4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32</v>
      </c>
      <c r="C21" s="7">
        <v>14</v>
      </c>
      <c r="D21" s="7">
        <v>5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37</v>
      </c>
      <c r="C22" s="7">
        <v>17</v>
      </c>
      <c r="D22" s="7">
        <v>5</v>
      </c>
      <c r="E22" s="7">
        <v>4</v>
      </c>
      <c r="F22" s="7">
        <v>3</v>
      </c>
      <c r="G22" s="7">
        <v>4</v>
      </c>
      <c r="H22" s="7">
        <v>4</v>
      </c>
    </row>
    <row r="23" spans="1:8" x14ac:dyDescent="0.25">
      <c r="A23" s="7" t="s">
        <v>45</v>
      </c>
      <c r="B23">
        <v>26</v>
      </c>
      <c r="C23" s="7">
        <v>11</v>
      </c>
      <c r="D23" s="7">
        <v>3</v>
      </c>
      <c r="E23" s="7">
        <v>3</v>
      </c>
      <c r="F23" s="7">
        <v>2</v>
      </c>
      <c r="G23" s="7">
        <v>3</v>
      </c>
      <c r="H23" s="7">
        <v>4</v>
      </c>
    </row>
    <row r="24" spans="1:8" x14ac:dyDescent="0.25">
      <c r="A24" s="7" t="s">
        <v>46</v>
      </c>
      <c r="B24">
        <v>25</v>
      </c>
      <c r="C24" s="7">
        <v>10</v>
      </c>
      <c r="D24" s="7">
        <v>4</v>
      </c>
      <c r="E24" s="7">
        <v>2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37</v>
      </c>
      <c r="C25" s="7">
        <v>17</v>
      </c>
      <c r="D25" s="7">
        <v>5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37</v>
      </c>
      <c r="C26" s="7">
        <v>17</v>
      </c>
      <c r="D26" s="7">
        <v>5</v>
      </c>
      <c r="E26" s="7">
        <v>4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33</v>
      </c>
      <c r="C27" s="7">
        <v>15</v>
      </c>
      <c r="D27" s="7">
        <v>5</v>
      </c>
      <c r="E27" s="7">
        <v>3</v>
      </c>
      <c r="F27" s="7">
        <v>3</v>
      </c>
      <c r="G27" s="7">
        <v>3</v>
      </c>
      <c r="H27" s="7">
        <v>4</v>
      </c>
    </row>
    <row r="28" spans="1:8" x14ac:dyDescent="0.25">
      <c r="A28" s="7" t="s">
        <v>50</v>
      </c>
      <c r="B28">
        <v>26</v>
      </c>
      <c r="C28" s="7">
        <v>11</v>
      </c>
      <c r="D28" s="7">
        <v>3</v>
      </c>
      <c r="E28" s="7">
        <v>4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34</v>
      </c>
      <c r="C29" s="7">
        <v>15</v>
      </c>
      <c r="D29" s="7">
        <v>5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34</v>
      </c>
      <c r="C30" s="7">
        <v>16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33</v>
      </c>
      <c r="C31" s="7">
        <v>14</v>
      </c>
      <c r="D31" s="7">
        <v>5</v>
      </c>
      <c r="E31" s="7">
        <v>5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12</v>
      </c>
      <c r="D32" s="7">
        <v>5</v>
      </c>
      <c r="E32" s="7">
        <v>3</v>
      </c>
      <c r="F32" s="7">
        <v>3</v>
      </c>
      <c r="G32" s="7">
        <v>3</v>
      </c>
      <c r="H32" s="7">
        <v>4</v>
      </c>
    </row>
    <row r="33" spans="1:8" x14ac:dyDescent="0.25">
      <c r="A33" s="7" t="s">
        <v>55</v>
      </c>
      <c r="B33">
        <v>31</v>
      </c>
      <c r="C33" s="7">
        <v>13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15</v>
      </c>
      <c r="D34" s="7">
        <v>5</v>
      </c>
      <c r="E34" s="7">
        <v>4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33</v>
      </c>
      <c r="C35" s="7">
        <v>14</v>
      </c>
      <c r="D35" s="7">
        <v>5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12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36</v>
      </c>
      <c r="C37" s="7">
        <v>16</v>
      </c>
      <c r="D37" s="7">
        <v>5</v>
      </c>
      <c r="E37" s="7">
        <v>4</v>
      </c>
      <c r="F37" s="7">
        <v>3</v>
      </c>
      <c r="G37" s="7">
        <v>4</v>
      </c>
      <c r="H37" s="7">
        <v>4</v>
      </c>
    </row>
    <row r="38" spans="1:8" x14ac:dyDescent="0.25">
      <c r="A38" s="7" t="s">
        <v>60</v>
      </c>
      <c r="B38">
        <v>29</v>
      </c>
      <c r="C38" s="7">
        <v>12</v>
      </c>
      <c r="D38" s="7">
        <v>4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20</v>
      </c>
      <c r="C39" s="7">
        <v>8</v>
      </c>
      <c r="D39" s="7">
        <v>2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34</v>
      </c>
      <c r="C40" s="7">
        <v>14</v>
      </c>
      <c r="D40" s="7">
        <v>5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31</v>
      </c>
      <c r="C41" s="7">
        <v>13</v>
      </c>
      <c r="D41" s="7">
        <v>5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27</v>
      </c>
      <c r="C42" s="7">
        <v>11</v>
      </c>
      <c r="D42" s="7">
        <v>5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28</v>
      </c>
      <c r="C43" s="7">
        <v>11</v>
      </c>
      <c r="D43" s="7">
        <v>5</v>
      </c>
      <c r="E43" s="7">
        <v>4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31</v>
      </c>
      <c r="C44" s="7">
        <v>13</v>
      </c>
      <c r="D44" s="7">
        <v>5</v>
      </c>
      <c r="E44" s="7">
        <v>4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30</v>
      </c>
      <c r="C45" s="7">
        <v>13</v>
      </c>
      <c r="D45" s="7">
        <v>5</v>
      </c>
      <c r="E45" s="7">
        <v>4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34</v>
      </c>
      <c r="C46" s="7">
        <v>15</v>
      </c>
      <c r="D46" s="7">
        <v>5</v>
      </c>
      <c r="E46" s="7">
        <v>4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39</v>
      </c>
      <c r="C47" s="7">
        <v>18</v>
      </c>
      <c r="D47" s="7">
        <v>5</v>
      </c>
      <c r="E47" s="7">
        <v>4</v>
      </c>
      <c r="F47" s="7">
        <v>4</v>
      </c>
      <c r="G47" s="7">
        <v>4</v>
      </c>
      <c r="H47" s="7">
        <v>4</v>
      </c>
    </row>
    <row r="48" spans="1:8" x14ac:dyDescent="0.25">
      <c r="A48" s="7" t="s">
        <v>70</v>
      </c>
      <c r="B48">
        <v>34</v>
      </c>
      <c r="C48" s="7">
        <v>15</v>
      </c>
      <c r="D48" s="7">
        <v>5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35</v>
      </c>
      <c r="C49" s="7">
        <v>15</v>
      </c>
      <c r="D49" s="7">
        <v>5</v>
      </c>
      <c r="E49" s="7">
        <v>4</v>
      </c>
      <c r="F49" s="7">
        <v>3</v>
      </c>
      <c r="G49" s="7">
        <v>4</v>
      </c>
      <c r="H49" s="7">
        <v>4</v>
      </c>
    </row>
    <row r="50" spans="1:8" x14ac:dyDescent="0.25">
      <c r="A50" s="7" t="s">
        <v>72</v>
      </c>
      <c r="B50">
        <v>31</v>
      </c>
      <c r="C50" s="7">
        <v>13</v>
      </c>
      <c r="D50" s="7">
        <v>5</v>
      </c>
      <c r="E50" s="7">
        <v>4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30</v>
      </c>
      <c r="C51" s="7">
        <v>12</v>
      </c>
      <c r="D51" s="7">
        <v>5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29</v>
      </c>
      <c r="C52" s="7">
        <v>12</v>
      </c>
      <c r="D52" s="7">
        <v>5</v>
      </c>
      <c r="E52" s="7">
        <v>4</v>
      </c>
      <c r="F52" s="7">
        <v>2</v>
      </c>
      <c r="G52" s="7">
        <v>3</v>
      </c>
      <c r="H52" s="7">
        <v>3</v>
      </c>
    </row>
    <row r="53" spans="1:8" x14ac:dyDescent="0.25">
      <c r="A53" s="7" t="s">
        <v>75</v>
      </c>
      <c r="B53">
        <v>30</v>
      </c>
      <c r="C53" s="7">
        <v>14</v>
      </c>
      <c r="D53" s="7">
        <v>5</v>
      </c>
      <c r="E53" s="7">
        <v>3</v>
      </c>
      <c r="F53" s="7">
        <v>2</v>
      </c>
      <c r="G53" s="7">
        <v>3</v>
      </c>
      <c r="H53" s="7">
        <v>3</v>
      </c>
    </row>
    <row r="54" spans="1:8" x14ac:dyDescent="0.25">
      <c r="A54" s="7" t="s">
        <v>76</v>
      </c>
      <c r="B54">
        <v>32</v>
      </c>
      <c r="C54" s="7">
        <v>14</v>
      </c>
      <c r="D54" s="7">
        <v>5</v>
      </c>
      <c r="E54" s="7">
        <v>4</v>
      </c>
      <c r="F54" s="7">
        <v>3</v>
      </c>
      <c r="G54" s="7">
        <v>4</v>
      </c>
      <c r="H54" s="7">
        <v>2</v>
      </c>
    </row>
    <row r="55" spans="1:8" x14ac:dyDescent="0.25">
      <c r="A55" s="7" t="s">
        <v>77</v>
      </c>
      <c r="B55">
        <v>28</v>
      </c>
      <c r="C55" s="7">
        <v>12</v>
      </c>
      <c r="D55" s="7">
        <v>5</v>
      </c>
      <c r="E55" s="7">
        <v>3</v>
      </c>
      <c r="F55" s="7">
        <v>2</v>
      </c>
      <c r="G55" s="7">
        <v>3</v>
      </c>
      <c r="H55" s="7">
        <v>3</v>
      </c>
    </row>
    <row r="56" spans="1:8" x14ac:dyDescent="0.25">
      <c r="A56" s="7" t="s">
        <v>78</v>
      </c>
      <c r="B56">
        <v>27</v>
      </c>
      <c r="C56" s="7">
        <v>11</v>
      </c>
      <c r="D56" s="7">
        <v>4</v>
      </c>
      <c r="E56" s="7">
        <v>3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28</v>
      </c>
      <c r="C57" s="7">
        <v>11</v>
      </c>
      <c r="D57" s="7">
        <v>4</v>
      </c>
      <c r="E57" s="7">
        <v>4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42</v>
      </c>
      <c r="C58" s="7">
        <v>20</v>
      </c>
      <c r="D58" s="7">
        <v>5</v>
      </c>
      <c r="E58" s="7">
        <v>4</v>
      </c>
      <c r="F58" s="7">
        <v>4</v>
      </c>
      <c r="G58" s="7">
        <v>4</v>
      </c>
      <c r="H58" s="7">
        <v>5</v>
      </c>
    </row>
    <row r="59" spans="1:8" x14ac:dyDescent="0.25">
      <c r="A59" s="7" t="s">
        <v>81</v>
      </c>
      <c r="B59">
        <v>30</v>
      </c>
      <c r="C59" s="7">
        <v>12</v>
      </c>
      <c r="D59" s="7">
        <v>5</v>
      </c>
      <c r="E59" s="7">
        <v>4</v>
      </c>
      <c r="F59" s="7">
        <v>3</v>
      </c>
      <c r="G59" s="7">
        <v>3</v>
      </c>
      <c r="H59" s="7">
        <v>3</v>
      </c>
    </row>
    <row r="60" spans="1:8" x14ac:dyDescent="0.25">
      <c r="A60" s="7" t="s">
        <v>82</v>
      </c>
      <c r="B60">
        <v>28</v>
      </c>
      <c r="C60" s="7">
        <v>12</v>
      </c>
      <c r="D60" s="7">
        <v>5</v>
      </c>
      <c r="E60" s="7">
        <v>3</v>
      </c>
      <c r="F60" s="7">
        <v>2</v>
      </c>
      <c r="G60" s="7">
        <v>3</v>
      </c>
      <c r="H6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60"/>
  <sheetViews>
    <sheetView zoomScale="85" zoomScaleNormal="85" workbookViewId="0">
      <pane ySplit="1" topLeftCell="A29" activePane="bottomLeft" state="frozen"/>
      <selection pane="bottomLeft" activeCell="A2" sqref="A2:A6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2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2</v>
      </c>
      <c r="E3" s="7">
        <v>3</v>
      </c>
      <c r="F3" s="7">
        <v>3</v>
      </c>
      <c r="G3" s="7">
        <v>4</v>
      </c>
      <c r="H3" s="7">
        <v>2</v>
      </c>
    </row>
    <row r="4" spans="1:8" x14ac:dyDescent="0.25">
      <c r="A4" s="7" t="s">
        <v>26</v>
      </c>
      <c r="B4">
        <v>31</v>
      </c>
      <c r="C4" s="7">
        <v>15</v>
      </c>
      <c r="D4" s="7">
        <v>3</v>
      </c>
      <c r="E4" s="7">
        <v>4</v>
      </c>
      <c r="F4" s="7">
        <v>3</v>
      </c>
      <c r="G4" s="7">
        <v>4</v>
      </c>
      <c r="H4" s="7">
        <v>2</v>
      </c>
    </row>
    <row r="5" spans="1:8" x14ac:dyDescent="0.25">
      <c r="A5" s="7" t="s">
        <v>27</v>
      </c>
      <c r="B5">
        <v>25</v>
      </c>
      <c r="C5" s="7">
        <v>13</v>
      </c>
      <c r="D5" s="7">
        <v>2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31</v>
      </c>
      <c r="C6" s="7">
        <v>15</v>
      </c>
      <c r="D6" s="7">
        <v>3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32</v>
      </c>
      <c r="C7" s="7">
        <v>16</v>
      </c>
      <c r="D7" s="7">
        <v>4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24</v>
      </c>
      <c r="C8" s="7">
        <v>12</v>
      </c>
      <c r="D8" s="7">
        <v>2</v>
      </c>
      <c r="E8" s="7">
        <v>2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28</v>
      </c>
      <c r="C9" s="7">
        <v>14</v>
      </c>
      <c r="D9" s="7">
        <v>3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34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31</v>
      </c>
      <c r="C13" s="7">
        <v>15</v>
      </c>
      <c r="D13" s="7">
        <v>3</v>
      </c>
      <c r="E13" s="7">
        <v>2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3</v>
      </c>
      <c r="G14" s="7">
        <v>3</v>
      </c>
      <c r="H14" s="7">
        <v>2</v>
      </c>
    </row>
    <row r="15" spans="1:8" x14ac:dyDescent="0.25">
      <c r="A15" s="7" t="s">
        <v>37</v>
      </c>
      <c r="B15">
        <v>12</v>
      </c>
      <c r="C15" s="7">
        <v>3</v>
      </c>
      <c r="D15" s="7">
        <v>1</v>
      </c>
      <c r="E15" s="7">
        <v>1</v>
      </c>
      <c r="F15" s="7">
        <v>3</v>
      </c>
      <c r="G15" s="7">
        <v>3</v>
      </c>
      <c r="H15" s="7">
        <v>1</v>
      </c>
    </row>
    <row r="16" spans="1:8" x14ac:dyDescent="0.25">
      <c r="A16" s="7" t="s">
        <v>38</v>
      </c>
      <c r="B16">
        <v>25</v>
      </c>
      <c r="C16" s="7">
        <v>13</v>
      </c>
      <c r="D16" s="7">
        <v>2</v>
      </c>
      <c r="E16" s="7">
        <v>3</v>
      </c>
      <c r="F16" s="7">
        <v>3</v>
      </c>
      <c r="G16" s="7">
        <v>3</v>
      </c>
      <c r="H16" s="7">
        <v>1</v>
      </c>
    </row>
    <row r="17" spans="1:8" x14ac:dyDescent="0.25">
      <c r="A17" s="7" t="s">
        <v>39</v>
      </c>
      <c r="B17">
        <v>25</v>
      </c>
      <c r="C17" s="7">
        <v>13</v>
      </c>
      <c r="D17" s="7">
        <v>2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25</v>
      </c>
      <c r="C18" s="7">
        <v>13</v>
      </c>
      <c r="D18" s="7">
        <v>2</v>
      </c>
      <c r="E18" s="7">
        <v>3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34</v>
      </c>
      <c r="C19" s="7">
        <v>17</v>
      </c>
      <c r="D19" s="7">
        <v>4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24</v>
      </c>
      <c r="C20" s="7">
        <v>11</v>
      </c>
      <c r="D20" s="7">
        <v>2</v>
      </c>
      <c r="E20" s="7">
        <v>4</v>
      </c>
      <c r="F20" s="7">
        <v>3</v>
      </c>
      <c r="G20" s="7">
        <v>2</v>
      </c>
      <c r="H20" s="7">
        <v>2</v>
      </c>
    </row>
    <row r="21" spans="1:8" x14ac:dyDescent="0.25">
      <c r="A21" s="7" t="s">
        <v>43</v>
      </c>
      <c r="B21">
        <v>26</v>
      </c>
      <c r="C21" s="7">
        <v>14</v>
      </c>
      <c r="D21" s="7">
        <v>2</v>
      </c>
      <c r="E21" s="7">
        <v>2</v>
      </c>
      <c r="F21" s="7">
        <v>3</v>
      </c>
      <c r="G21" s="7">
        <v>2</v>
      </c>
      <c r="H21" s="7">
        <v>3</v>
      </c>
    </row>
    <row r="22" spans="1:8" x14ac:dyDescent="0.25">
      <c r="A22" s="7" t="s">
        <v>44</v>
      </c>
      <c r="B22">
        <v>30</v>
      </c>
      <c r="C22" s="7">
        <v>15</v>
      </c>
      <c r="D22" s="7">
        <v>3</v>
      </c>
      <c r="E22" s="7">
        <v>2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15</v>
      </c>
      <c r="C23" s="7">
        <v>4</v>
      </c>
      <c r="D23" s="7">
        <v>1</v>
      </c>
      <c r="E23" s="7">
        <v>3</v>
      </c>
      <c r="F23" s="7">
        <v>3</v>
      </c>
      <c r="G23" s="7">
        <v>3</v>
      </c>
      <c r="H23" s="7">
        <v>1</v>
      </c>
    </row>
    <row r="24" spans="1:8" x14ac:dyDescent="0.25">
      <c r="A24" s="7" t="s">
        <v>46</v>
      </c>
      <c r="B24">
        <v>14</v>
      </c>
      <c r="C24" s="7">
        <v>5</v>
      </c>
      <c r="D24" s="7">
        <v>1</v>
      </c>
      <c r="E24" s="7">
        <v>1</v>
      </c>
      <c r="F24" s="7">
        <v>3</v>
      </c>
      <c r="G24" s="7">
        <v>3</v>
      </c>
      <c r="H24" s="7">
        <v>1</v>
      </c>
    </row>
    <row r="25" spans="1:8" x14ac:dyDescent="0.25">
      <c r="A25" s="7" t="s">
        <v>47</v>
      </c>
      <c r="B25">
        <v>30</v>
      </c>
      <c r="C25" s="7">
        <v>16</v>
      </c>
      <c r="D25" s="7">
        <v>3</v>
      </c>
      <c r="E25" s="7">
        <v>3</v>
      </c>
      <c r="F25" s="7">
        <v>3</v>
      </c>
      <c r="G25" s="7">
        <v>2</v>
      </c>
      <c r="H25" s="7">
        <v>3</v>
      </c>
    </row>
    <row r="26" spans="1:8" x14ac:dyDescent="0.25">
      <c r="A26" s="7" t="s">
        <v>48</v>
      </c>
      <c r="B26">
        <v>34</v>
      </c>
      <c r="C26" s="7">
        <v>17</v>
      </c>
      <c r="D26" s="7">
        <v>3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32</v>
      </c>
      <c r="C27" s="7">
        <v>15</v>
      </c>
      <c r="D27" s="7">
        <v>3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18</v>
      </c>
      <c r="C28" s="7">
        <v>7</v>
      </c>
      <c r="D28" s="7">
        <v>1</v>
      </c>
      <c r="E28" s="7">
        <v>3</v>
      </c>
      <c r="F28" s="7">
        <v>3</v>
      </c>
      <c r="G28" s="7">
        <v>3</v>
      </c>
      <c r="H28" s="7">
        <v>1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4</v>
      </c>
      <c r="F29" s="7">
        <v>3</v>
      </c>
      <c r="G29" s="7">
        <v>3</v>
      </c>
      <c r="H29" s="7">
        <v>2</v>
      </c>
    </row>
    <row r="30" spans="1:8" x14ac:dyDescent="0.25">
      <c r="A30" s="7" t="s">
        <v>52</v>
      </c>
      <c r="B30">
        <v>28</v>
      </c>
      <c r="C30" s="7">
        <v>14</v>
      </c>
      <c r="D30" s="7">
        <v>2</v>
      </c>
      <c r="E30" s="7">
        <v>4</v>
      </c>
      <c r="F30" s="7">
        <v>3</v>
      </c>
      <c r="G30" s="7">
        <v>3</v>
      </c>
      <c r="H30" s="7">
        <v>2</v>
      </c>
    </row>
    <row r="31" spans="1:8" x14ac:dyDescent="0.25">
      <c r="A31" s="7" t="s">
        <v>53</v>
      </c>
      <c r="B31">
        <v>30</v>
      </c>
      <c r="C31" s="7">
        <v>15</v>
      </c>
      <c r="D31" s="7">
        <v>3</v>
      </c>
      <c r="E31" s="7">
        <v>3</v>
      </c>
      <c r="F31" s="7">
        <v>3</v>
      </c>
      <c r="G31" s="7">
        <v>4</v>
      </c>
      <c r="H31" s="7">
        <v>2</v>
      </c>
    </row>
    <row r="32" spans="1:8" x14ac:dyDescent="0.25">
      <c r="A32" s="7" t="s">
        <v>54</v>
      </c>
      <c r="B32">
        <v>34</v>
      </c>
      <c r="C32" s="7">
        <v>17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28</v>
      </c>
      <c r="C33" s="7">
        <v>13</v>
      </c>
      <c r="D33" s="7">
        <v>2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15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28</v>
      </c>
      <c r="C35" s="7">
        <v>13</v>
      </c>
      <c r="D35" s="7">
        <v>2</v>
      </c>
      <c r="E35" s="7">
        <v>4</v>
      </c>
      <c r="F35" s="7">
        <v>3</v>
      </c>
      <c r="G35" s="7">
        <v>4</v>
      </c>
      <c r="H35" s="7">
        <v>2</v>
      </c>
    </row>
    <row r="36" spans="1:8" x14ac:dyDescent="0.25">
      <c r="A36" s="7" t="s">
        <v>58</v>
      </c>
      <c r="B36">
        <v>16</v>
      </c>
      <c r="C36" s="7">
        <v>5</v>
      </c>
      <c r="D36" s="7">
        <v>1</v>
      </c>
      <c r="E36" s="7">
        <v>3</v>
      </c>
      <c r="F36" s="7">
        <v>3</v>
      </c>
      <c r="G36" s="7">
        <v>3</v>
      </c>
      <c r="H36" s="7">
        <v>1</v>
      </c>
    </row>
    <row r="37" spans="1:8" x14ac:dyDescent="0.25">
      <c r="A37" s="7" t="s">
        <v>59</v>
      </c>
      <c r="B37">
        <v>35</v>
      </c>
      <c r="C37" s="7">
        <v>17</v>
      </c>
      <c r="D37" s="7">
        <v>4</v>
      </c>
      <c r="E37" s="7">
        <v>4</v>
      </c>
      <c r="F37" s="7">
        <v>3</v>
      </c>
      <c r="G37" s="7">
        <v>3</v>
      </c>
      <c r="H37" s="7">
        <v>4</v>
      </c>
    </row>
    <row r="38" spans="1:8" x14ac:dyDescent="0.25">
      <c r="A38" s="7" t="s">
        <v>60</v>
      </c>
      <c r="B38">
        <v>32</v>
      </c>
      <c r="C38" s="7">
        <v>16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23</v>
      </c>
      <c r="C39" s="7">
        <v>11</v>
      </c>
      <c r="D39" s="7">
        <v>2</v>
      </c>
      <c r="E39" s="7">
        <v>3</v>
      </c>
      <c r="F39" s="7">
        <v>3</v>
      </c>
      <c r="G39" s="7">
        <v>3</v>
      </c>
      <c r="H39" s="7">
        <v>1</v>
      </c>
    </row>
    <row r="40" spans="1:8" x14ac:dyDescent="0.25">
      <c r="A40" s="7" t="s">
        <v>62</v>
      </c>
      <c r="B40">
        <v>23</v>
      </c>
      <c r="C40" s="7">
        <v>11</v>
      </c>
      <c r="D40" s="7">
        <v>2</v>
      </c>
      <c r="E40" s="7">
        <v>3</v>
      </c>
      <c r="F40" s="7">
        <v>3</v>
      </c>
      <c r="G40" s="7">
        <v>3</v>
      </c>
      <c r="H40" s="7">
        <v>1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2</v>
      </c>
      <c r="F41" s="7">
        <v>3</v>
      </c>
      <c r="G41" s="7">
        <v>3</v>
      </c>
      <c r="H41" s="7">
        <v>2</v>
      </c>
    </row>
    <row r="42" spans="1:8" x14ac:dyDescent="0.25">
      <c r="A42" s="7" t="s">
        <v>64</v>
      </c>
      <c r="B42">
        <v>14</v>
      </c>
      <c r="C42" s="7">
        <v>4</v>
      </c>
      <c r="D42" s="7">
        <v>1</v>
      </c>
      <c r="E42" s="7">
        <v>2</v>
      </c>
      <c r="F42" s="7">
        <v>3</v>
      </c>
      <c r="G42" s="7">
        <v>3</v>
      </c>
      <c r="H42" s="7">
        <v>1</v>
      </c>
    </row>
    <row r="43" spans="1:8" x14ac:dyDescent="0.25">
      <c r="A43" s="7" t="s">
        <v>65</v>
      </c>
      <c r="B43">
        <v>22</v>
      </c>
      <c r="C43" s="7">
        <v>10</v>
      </c>
      <c r="D43" s="7">
        <v>2</v>
      </c>
      <c r="E43" s="7">
        <v>2</v>
      </c>
      <c r="F43" s="7">
        <v>3</v>
      </c>
      <c r="G43" s="7">
        <v>3</v>
      </c>
      <c r="H43" s="7">
        <v>2</v>
      </c>
    </row>
    <row r="44" spans="1:8" x14ac:dyDescent="0.25">
      <c r="A44" s="7" t="s">
        <v>66</v>
      </c>
      <c r="B44">
        <v>21</v>
      </c>
      <c r="C44" s="7">
        <v>9</v>
      </c>
      <c r="D44" s="7">
        <v>2</v>
      </c>
      <c r="E44" s="7">
        <v>2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30</v>
      </c>
      <c r="C45" s="7">
        <v>15</v>
      </c>
      <c r="D45" s="7">
        <v>2</v>
      </c>
      <c r="E45" s="7">
        <v>3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18</v>
      </c>
      <c r="C46" s="7">
        <v>5</v>
      </c>
      <c r="D46" s="7">
        <v>1</v>
      </c>
      <c r="E46" s="7">
        <v>3</v>
      </c>
      <c r="F46" s="7">
        <v>4</v>
      </c>
      <c r="G46" s="7">
        <v>4</v>
      </c>
      <c r="H46" s="7">
        <v>1</v>
      </c>
    </row>
    <row r="47" spans="1:8" x14ac:dyDescent="0.25">
      <c r="A47" s="7" t="s">
        <v>69</v>
      </c>
      <c r="B47">
        <v>27</v>
      </c>
      <c r="C47" s="7">
        <v>13</v>
      </c>
      <c r="D47" s="7">
        <v>2</v>
      </c>
      <c r="E47" s="7">
        <v>3</v>
      </c>
      <c r="F47" s="7">
        <v>3</v>
      </c>
      <c r="G47" s="7">
        <v>4</v>
      </c>
      <c r="H47" s="7">
        <v>2</v>
      </c>
    </row>
    <row r="48" spans="1:8" x14ac:dyDescent="0.25">
      <c r="A48" s="7" t="s">
        <v>70</v>
      </c>
      <c r="B48">
        <v>38</v>
      </c>
      <c r="C48" s="7">
        <v>19</v>
      </c>
      <c r="D48" s="7">
        <v>4</v>
      </c>
      <c r="E48" s="7">
        <v>4</v>
      </c>
      <c r="F48" s="7">
        <v>3</v>
      </c>
      <c r="G48" s="7">
        <v>4</v>
      </c>
      <c r="H48" s="7">
        <v>4</v>
      </c>
    </row>
    <row r="49" spans="1:8" x14ac:dyDescent="0.25">
      <c r="A49" s="7" t="s">
        <v>71</v>
      </c>
      <c r="B49">
        <v>27</v>
      </c>
      <c r="C49" s="7">
        <v>13</v>
      </c>
      <c r="D49" s="7">
        <v>3</v>
      </c>
      <c r="E49" s="7">
        <v>2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26</v>
      </c>
      <c r="C50" s="7">
        <v>13</v>
      </c>
      <c r="D50" s="7">
        <v>2</v>
      </c>
      <c r="E50" s="7">
        <v>3</v>
      </c>
      <c r="F50" s="7">
        <v>3</v>
      </c>
      <c r="G50" s="7">
        <v>3</v>
      </c>
      <c r="H50" s="7">
        <v>2</v>
      </c>
    </row>
    <row r="51" spans="1:8" x14ac:dyDescent="0.25">
      <c r="A51" s="7" t="s">
        <v>73</v>
      </c>
      <c r="B51">
        <v>25</v>
      </c>
      <c r="C51" s="7">
        <v>12</v>
      </c>
      <c r="D51" s="7">
        <v>2</v>
      </c>
      <c r="E51" s="7">
        <v>3</v>
      </c>
      <c r="F51" s="7">
        <v>2</v>
      </c>
      <c r="G51" s="7">
        <v>3</v>
      </c>
      <c r="H51" s="7">
        <v>3</v>
      </c>
    </row>
    <row r="52" spans="1:8" x14ac:dyDescent="0.25">
      <c r="A52" s="7" t="s">
        <v>74</v>
      </c>
      <c r="B52">
        <v>24</v>
      </c>
      <c r="C52" s="7">
        <v>12</v>
      </c>
      <c r="D52" s="7">
        <v>2</v>
      </c>
      <c r="E52" s="7">
        <v>3</v>
      </c>
      <c r="F52" s="7">
        <v>3</v>
      </c>
      <c r="G52" s="7">
        <v>2</v>
      </c>
      <c r="H52" s="7">
        <v>2</v>
      </c>
    </row>
    <row r="53" spans="1:8" x14ac:dyDescent="0.25">
      <c r="A53" s="7" t="s">
        <v>75</v>
      </c>
      <c r="B53">
        <v>24</v>
      </c>
      <c r="C53" s="7">
        <v>12</v>
      </c>
      <c r="D53" s="7">
        <v>2</v>
      </c>
      <c r="E53" s="7">
        <v>2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25</v>
      </c>
      <c r="C54" s="7">
        <v>12</v>
      </c>
      <c r="D54" s="7">
        <v>2</v>
      </c>
      <c r="E54" s="7">
        <v>3</v>
      </c>
      <c r="F54" s="7">
        <v>3</v>
      </c>
      <c r="G54" s="7">
        <v>3</v>
      </c>
      <c r="H54" s="7">
        <v>2</v>
      </c>
    </row>
    <row r="55" spans="1:8" x14ac:dyDescent="0.25">
      <c r="A55" s="7" t="s">
        <v>77</v>
      </c>
      <c r="B55">
        <v>27</v>
      </c>
      <c r="C55" s="7">
        <v>14</v>
      </c>
      <c r="D55" s="7">
        <v>3</v>
      </c>
      <c r="E55" s="7">
        <v>3</v>
      </c>
      <c r="F55" s="7">
        <v>2</v>
      </c>
      <c r="G55" s="7">
        <v>2</v>
      </c>
      <c r="H55" s="7">
        <v>3</v>
      </c>
    </row>
    <row r="56" spans="1:8" x14ac:dyDescent="0.25">
      <c r="A56" s="7" t="s">
        <v>78</v>
      </c>
      <c r="B56">
        <v>21</v>
      </c>
      <c r="C56" s="7">
        <v>10</v>
      </c>
      <c r="D56" s="7">
        <v>2</v>
      </c>
      <c r="E56" s="7">
        <v>3</v>
      </c>
      <c r="F56" s="7">
        <v>2</v>
      </c>
      <c r="G56" s="7">
        <v>3</v>
      </c>
      <c r="H56" s="7">
        <v>1</v>
      </c>
    </row>
    <row r="57" spans="1:8" x14ac:dyDescent="0.25">
      <c r="A57" s="7" t="s">
        <v>79</v>
      </c>
      <c r="B57">
        <v>25</v>
      </c>
      <c r="C57" s="7">
        <v>13</v>
      </c>
      <c r="D57" s="7">
        <v>2</v>
      </c>
      <c r="E57" s="7">
        <v>3</v>
      </c>
      <c r="F57" s="7">
        <v>3</v>
      </c>
      <c r="G57" s="7">
        <v>3</v>
      </c>
      <c r="H57" s="7">
        <v>1</v>
      </c>
    </row>
    <row r="58" spans="1:8" x14ac:dyDescent="0.25">
      <c r="A58" s="7" t="s">
        <v>80</v>
      </c>
      <c r="B58">
        <v>35</v>
      </c>
      <c r="C58" s="7">
        <v>17</v>
      </c>
      <c r="D58" s="7">
        <v>4</v>
      </c>
      <c r="E58" s="7">
        <v>4</v>
      </c>
      <c r="F58" s="7">
        <v>3</v>
      </c>
      <c r="G58" s="7">
        <v>4</v>
      </c>
      <c r="H58" s="7">
        <v>3</v>
      </c>
    </row>
    <row r="59" spans="1:8" x14ac:dyDescent="0.25">
      <c r="A59" s="7" t="s">
        <v>81</v>
      </c>
      <c r="B59">
        <v>28</v>
      </c>
      <c r="C59" s="7">
        <v>14</v>
      </c>
      <c r="D59" s="7">
        <v>3</v>
      </c>
      <c r="E59" s="7">
        <v>3</v>
      </c>
      <c r="F59" s="7">
        <v>3</v>
      </c>
      <c r="G59" s="7">
        <v>3</v>
      </c>
      <c r="H59" s="7">
        <v>2</v>
      </c>
    </row>
    <row r="60" spans="1:8" x14ac:dyDescent="0.25">
      <c r="A60" s="7" t="s">
        <v>82</v>
      </c>
      <c r="B60">
        <v>19</v>
      </c>
      <c r="C60" s="7">
        <v>9</v>
      </c>
      <c r="D60" s="7">
        <v>2</v>
      </c>
      <c r="E60" s="7">
        <v>1</v>
      </c>
      <c r="F60" s="7">
        <v>3</v>
      </c>
      <c r="G60" s="7">
        <v>2</v>
      </c>
      <c r="H60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30A2-FAE4-4767-A61B-EDDA038648DD}">
  <dimension ref="A1:H60"/>
  <sheetViews>
    <sheetView topLeftCell="A2" workbookViewId="0">
      <selection activeCell="A2" sqref="A2:H6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17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36</v>
      </c>
      <c r="C3" s="7">
        <v>16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35</v>
      </c>
      <c r="C4" s="7">
        <v>16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29</v>
      </c>
      <c r="C5" s="7">
        <v>13</v>
      </c>
      <c r="D5" s="7">
        <v>4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34</v>
      </c>
      <c r="C7" s="7">
        <v>14</v>
      </c>
      <c r="D7" s="7">
        <v>5</v>
      </c>
      <c r="E7" s="7">
        <v>4</v>
      </c>
      <c r="F7" s="7">
        <v>3</v>
      </c>
      <c r="G7" s="7">
        <v>4</v>
      </c>
      <c r="H7" s="7">
        <v>4</v>
      </c>
    </row>
    <row r="8" spans="1:8" x14ac:dyDescent="0.25">
      <c r="A8" s="7" t="s">
        <v>30</v>
      </c>
      <c r="B8">
        <v>33</v>
      </c>
      <c r="C8" s="7">
        <v>14</v>
      </c>
      <c r="D8" s="7">
        <v>5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29</v>
      </c>
      <c r="C9" s="7">
        <v>13</v>
      </c>
      <c r="D9" s="7">
        <v>4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35</v>
      </c>
      <c r="C10" s="7">
        <v>15</v>
      </c>
      <c r="D10" s="7">
        <v>5</v>
      </c>
      <c r="E10" s="7">
        <v>4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38</v>
      </c>
      <c r="C11" s="7">
        <v>17</v>
      </c>
      <c r="D11" s="7">
        <v>5</v>
      </c>
      <c r="E11" s="7">
        <v>4</v>
      </c>
      <c r="F11" s="7">
        <v>4</v>
      </c>
      <c r="G11" s="7">
        <v>4</v>
      </c>
      <c r="H11" s="7">
        <v>4</v>
      </c>
    </row>
    <row r="12" spans="1:8" x14ac:dyDescent="0.25">
      <c r="A12" s="7" t="s">
        <v>34</v>
      </c>
      <c r="B12">
        <v>29</v>
      </c>
      <c r="C12" s="7">
        <v>13</v>
      </c>
      <c r="D12" s="7">
        <v>4</v>
      </c>
      <c r="E12" s="7">
        <v>4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3</v>
      </c>
      <c r="H13" s="7">
        <v>4</v>
      </c>
    </row>
    <row r="14" spans="1:8" x14ac:dyDescent="0.25">
      <c r="A14" s="7" t="s">
        <v>36</v>
      </c>
      <c r="B14">
        <v>34</v>
      </c>
      <c r="C14" s="7">
        <v>15</v>
      </c>
      <c r="D14" s="7">
        <v>5</v>
      </c>
      <c r="E14" s="7">
        <v>4</v>
      </c>
      <c r="F14" s="7">
        <v>3</v>
      </c>
      <c r="G14" s="7">
        <v>3</v>
      </c>
      <c r="H14" s="7">
        <v>4</v>
      </c>
    </row>
    <row r="15" spans="1:8" x14ac:dyDescent="0.25">
      <c r="A15" s="7" t="s">
        <v>37</v>
      </c>
      <c r="B15">
        <v>22</v>
      </c>
      <c r="C15" s="7">
        <v>9</v>
      </c>
      <c r="D15" s="7">
        <v>3</v>
      </c>
      <c r="E15" s="7">
        <v>1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36</v>
      </c>
      <c r="C16" s="7">
        <v>16</v>
      </c>
      <c r="D16" s="7">
        <v>5</v>
      </c>
      <c r="E16" s="7">
        <v>4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34</v>
      </c>
      <c r="C17" s="7">
        <v>16</v>
      </c>
      <c r="D17" s="7">
        <v>5</v>
      </c>
      <c r="E17" s="7">
        <v>3</v>
      </c>
      <c r="F17" s="7">
        <v>2</v>
      </c>
      <c r="G17" s="7">
        <v>4</v>
      </c>
      <c r="H17" s="7">
        <v>4</v>
      </c>
    </row>
    <row r="18" spans="1:8" x14ac:dyDescent="0.25">
      <c r="A18" s="7" t="s">
        <v>40</v>
      </c>
      <c r="B18">
        <v>37</v>
      </c>
      <c r="C18" s="7">
        <v>17</v>
      </c>
      <c r="D18" s="7">
        <v>5</v>
      </c>
      <c r="E18" s="7">
        <v>4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34</v>
      </c>
      <c r="C19" s="7">
        <v>15</v>
      </c>
      <c r="D19" s="7">
        <v>5</v>
      </c>
      <c r="E19" s="7">
        <v>4</v>
      </c>
      <c r="F19" s="7">
        <v>3</v>
      </c>
      <c r="G19" s="7">
        <v>3</v>
      </c>
      <c r="H19" s="7">
        <v>4</v>
      </c>
    </row>
    <row r="20" spans="1:8" x14ac:dyDescent="0.25">
      <c r="A20" s="7" t="s">
        <v>42</v>
      </c>
      <c r="B20">
        <v>37</v>
      </c>
      <c r="C20" s="7">
        <v>17</v>
      </c>
      <c r="D20" s="7">
        <v>5</v>
      </c>
      <c r="E20" s="7">
        <v>4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32</v>
      </c>
      <c r="C21" s="7">
        <v>14</v>
      </c>
      <c r="D21" s="7">
        <v>5</v>
      </c>
      <c r="E21" s="7">
        <v>4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37</v>
      </c>
      <c r="C22" s="7">
        <v>17</v>
      </c>
      <c r="D22" s="7">
        <v>5</v>
      </c>
      <c r="E22" s="7">
        <v>4</v>
      </c>
      <c r="F22" s="7">
        <v>3</v>
      </c>
      <c r="G22" s="7">
        <v>4</v>
      </c>
      <c r="H22" s="7">
        <v>4</v>
      </c>
    </row>
    <row r="23" spans="1:8" x14ac:dyDescent="0.25">
      <c r="A23" s="7" t="s">
        <v>45</v>
      </c>
      <c r="B23">
        <v>26</v>
      </c>
      <c r="C23" s="7">
        <v>11</v>
      </c>
      <c r="D23" s="7">
        <v>3</v>
      </c>
      <c r="E23" s="7">
        <v>3</v>
      </c>
      <c r="F23" s="7">
        <v>2</v>
      </c>
      <c r="G23" s="7">
        <v>3</v>
      </c>
      <c r="H23" s="7">
        <v>4</v>
      </c>
    </row>
    <row r="24" spans="1:8" x14ac:dyDescent="0.25">
      <c r="A24" s="7" t="s">
        <v>46</v>
      </c>
      <c r="B24">
        <v>25</v>
      </c>
      <c r="C24" s="7">
        <v>10</v>
      </c>
      <c r="D24" s="7">
        <v>4</v>
      </c>
      <c r="E24" s="7">
        <v>2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37</v>
      </c>
      <c r="C25" s="7">
        <v>17</v>
      </c>
      <c r="D25" s="7">
        <v>5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37</v>
      </c>
      <c r="C26" s="7">
        <v>17</v>
      </c>
      <c r="D26" s="7">
        <v>5</v>
      </c>
      <c r="E26" s="7">
        <v>4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33</v>
      </c>
      <c r="C27" s="7">
        <v>15</v>
      </c>
      <c r="D27" s="7">
        <v>5</v>
      </c>
      <c r="E27" s="7">
        <v>3</v>
      </c>
      <c r="F27" s="7">
        <v>3</v>
      </c>
      <c r="G27" s="7">
        <v>3</v>
      </c>
      <c r="H27" s="7">
        <v>4</v>
      </c>
    </row>
    <row r="28" spans="1:8" x14ac:dyDescent="0.25">
      <c r="A28" s="7" t="s">
        <v>50</v>
      </c>
      <c r="B28">
        <v>26</v>
      </c>
      <c r="C28" s="7">
        <v>11</v>
      </c>
      <c r="D28" s="7">
        <v>3</v>
      </c>
      <c r="E28" s="7">
        <v>4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34</v>
      </c>
      <c r="C29" s="7">
        <v>15</v>
      </c>
      <c r="D29" s="7">
        <v>5</v>
      </c>
      <c r="E29" s="7">
        <v>4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34</v>
      </c>
      <c r="C30" s="7">
        <v>16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33</v>
      </c>
      <c r="C31" s="7">
        <v>14</v>
      </c>
      <c r="D31" s="7">
        <v>5</v>
      </c>
      <c r="E31" s="7">
        <v>5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30</v>
      </c>
      <c r="C32" s="7">
        <v>12</v>
      </c>
      <c r="D32" s="7">
        <v>5</v>
      </c>
      <c r="E32" s="7">
        <v>3</v>
      </c>
      <c r="F32" s="7">
        <v>3</v>
      </c>
      <c r="G32" s="7">
        <v>3</v>
      </c>
      <c r="H32" s="7">
        <v>4</v>
      </c>
    </row>
    <row r="33" spans="1:8" x14ac:dyDescent="0.25">
      <c r="A33" s="7" t="s">
        <v>55</v>
      </c>
      <c r="B33">
        <v>31</v>
      </c>
      <c r="C33" s="7">
        <v>13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34</v>
      </c>
      <c r="C34" s="7">
        <v>15</v>
      </c>
      <c r="D34" s="7">
        <v>5</v>
      </c>
      <c r="E34" s="7">
        <v>4</v>
      </c>
      <c r="F34" s="7">
        <v>3</v>
      </c>
      <c r="G34" s="7">
        <v>3</v>
      </c>
      <c r="H34" s="7">
        <v>4</v>
      </c>
    </row>
    <row r="35" spans="1:8" x14ac:dyDescent="0.25">
      <c r="A35" s="7" t="s">
        <v>57</v>
      </c>
      <c r="B35">
        <v>33</v>
      </c>
      <c r="C35" s="7">
        <v>14</v>
      </c>
      <c r="D35" s="7">
        <v>5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12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36</v>
      </c>
      <c r="C37" s="7">
        <v>16</v>
      </c>
      <c r="D37" s="7">
        <v>5</v>
      </c>
      <c r="E37" s="7">
        <v>4</v>
      </c>
      <c r="F37" s="7">
        <v>3</v>
      </c>
      <c r="G37" s="7">
        <v>4</v>
      </c>
      <c r="H37" s="7">
        <v>4</v>
      </c>
    </row>
    <row r="38" spans="1:8" x14ac:dyDescent="0.25">
      <c r="A38" s="7" t="s">
        <v>60</v>
      </c>
      <c r="B38">
        <v>29</v>
      </c>
      <c r="C38" s="7">
        <v>12</v>
      </c>
      <c r="D38" s="7">
        <v>4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20</v>
      </c>
      <c r="C39" s="7">
        <v>8</v>
      </c>
      <c r="D39" s="7">
        <v>2</v>
      </c>
      <c r="E39" s="7">
        <v>3</v>
      </c>
      <c r="F39" s="7">
        <v>2</v>
      </c>
      <c r="G39" s="7">
        <v>3</v>
      </c>
      <c r="H39" s="7">
        <v>2</v>
      </c>
    </row>
    <row r="40" spans="1:8" x14ac:dyDescent="0.25">
      <c r="A40" s="7" t="s">
        <v>62</v>
      </c>
      <c r="B40">
        <v>34</v>
      </c>
      <c r="C40" s="7">
        <v>14</v>
      </c>
      <c r="D40" s="7">
        <v>5</v>
      </c>
      <c r="E40" s="7">
        <v>4</v>
      </c>
      <c r="F40" s="7">
        <v>3</v>
      </c>
      <c r="G40" s="7">
        <v>4</v>
      </c>
      <c r="H40" s="7">
        <v>4</v>
      </c>
    </row>
    <row r="41" spans="1:8" x14ac:dyDescent="0.25">
      <c r="A41" s="7" t="s">
        <v>63</v>
      </c>
      <c r="B41">
        <v>31</v>
      </c>
      <c r="C41" s="7">
        <v>13</v>
      </c>
      <c r="D41" s="7">
        <v>5</v>
      </c>
      <c r="E41" s="7">
        <v>4</v>
      </c>
      <c r="F41" s="7">
        <v>3</v>
      </c>
      <c r="G41" s="7">
        <v>3</v>
      </c>
      <c r="H41" s="7">
        <v>3</v>
      </c>
    </row>
    <row r="42" spans="1:8" x14ac:dyDescent="0.25">
      <c r="A42" s="7" t="s">
        <v>64</v>
      </c>
      <c r="B42">
        <v>27</v>
      </c>
      <c r="C42" s="7">
        <v>11</v>
      </c>
      <c r="D42" s="7">
        <v>5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28</v>
      </c>
      <c r="C43" s="7">
        <v>11</v>
      </c>
      <c r="D43" s="7">
        <v>5</v>
      </c>
      <c r="E43" s="7">
        <v>4</v>
      </c>
      <c r="F43" s="7">
        <v>2</v>
      </c>
      <c r="G43" s="7">
        <v>3</v>
      </c>
      <c r="H43" s="7">
        <v>3</v>
      </c>
    </row>
    <row r="44" spans="1:8" x14ac:dyDescent="0.25">
      <c r="A44" s="7" t="s">
        <v>66</v>
      </c>
      <c r="B44">
        <v>31</v>
      </c>
      <c r="C44" s="7">
        <v>13</v>
      </c>
      <c r="D44" s="7">
        <v>5</v>
      </c>
      <c r="E44" s="7">
        <v>4</v>
      </c>
      <c r="F44" s="7">
        <v>3</v>
      </c>
      <c r="G44" s="7">
        <v>3</v>
      </c>
      <c r="H44" s="7">
        <v>3</v>
      </c>
    </row>
    <row r="45" spans="1:8" x14ac:dyDescent="0.25">
      <c r="A45" s="7" t="s">
        <v>67</v>
      </c>
      <c r="B45">
        <v>30</v>
      </c>
      <c r="C45" s="7">
        <v>13</v>
      </c>
      <c r="D45" s="7">
        <v>5</v>
      </c>
      <c r="E45" s="7">
        <v>4</v>
      </c>
      <c r="F45" s="7">
        <v>2</v>
      </c>
      <c r="G45" s="7">
        <v>3</v>
      </c>
      <c r="H45" s="7">
        <v>3</v>
      </c>
    </row>
    <row r="46" spans="1:8" x14ac:dyDescent="0.25">
      <c r="A46" s="7" t="s">
        <v>68</v>
      </c>
      <c r="B46">
        <v>34</v>
      </c>
      <c r="C46" s="7">
        <v>15</v>
      </c>
      <c r="D46" s="7">
        <v>5</v>
      </c>
      <c r="E46" s="7">
        <v>4</v>
      </c>
      <c r="F46" s="7">
        <v>3</v>
      </c>
      <c r="G46" s="7">
        <v>4</v>
      </c>
      <c r="H46" s="7">
        <v>3</v>
      </c>
    </row>
    <row r="47" spans="1:8" x14ac:dyDescent="0.25">
      <c r="A47" s="7" t="s">
        <v>69</v>
      </c>
      <c r="B47">
        <v>39</v>
      </c>
      <c r="C47" s="7">
        <v>18</v>
      </c>
      <c r="D47" s="7">
        <v>5</v>
      </c>
      <c r="E47" s="7">
        <v>4</v>
      </c>
      <c r="F47" s="7">
        <v>4</v>
      </c>
      <c r="G47" s="7">
        <v>4</v>
      </c>
      <c r="H47" s="7">
        <v>4</v>
      </c>
    </row>
    <row r="48" spans="1:8" x14ac:dyDescent="0.25">
      <c r="A48" s="7" t="s">
        <v>70</v>
      </c>
      <c r="B48">
        <v>34</v>
      </c>
      <c r="C48" s="7">
        <v>15</v>
      </c>
      <c r="D48" s="7">
        <v>5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35</v>
      </c>
      <c r="C49" s="7">
        <v>15</v>
      </c>
      <c r="D49" s="7">
        <v>5</v>
      </c>
      <c r="E49" s="7">
        <v>4</v>
      </c>
      <c r="F49" s="7">
        <v>3</v>
      </c>
      <c r="G49" s="7">
        <v>4</v>
      </c>
      <c r="H49" s="7">
        <v>4</v>
      </c>
    </row>
    <row r="50" spans="1:8" x14ac:dyDescent="0.25">
      <c r="A50" s="7" t="s">
        <v>72</v>
      </c>
      <c r="B50">
        <v>31</v>
      </c>
      <c r="C50" s="7">
        <v>13</v>
      </c>
      <c r="D50" s="7">
        <v>5</v>
      </c>
      <c r="E50" s="7">
        <v>4</v>
      </c>
      <c r="F50" s="7">
        <v>3</v>
      </c>
      <c r="G50" s="7">
        <v>3</v>
      </c>
      <c r="H50" s="7">
        <v>3</v>
      </c>
    </row>
    <row r="51" spans="1:8" x14ac:dyDescent="0.25">
      <c r="A51" s="7" t="s">
        <v>73</v>
      </c>
      <c r="B51">
        <v>30</v>
      </c>
      <c r="C51" s="7">
        <v>12</v>
      </c>
      <c r="D51" s="7">
        <v>5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29</v>
      </c>
      <c r="C52" s="7">
        <v>12</v>
      </c>
      <c r="D52" s="7">
        <v>5</v>
      </c>
      <c r="E52" s="7">
        <v>4</v>
      </c>
      <c r="F52" s="7">
        <v>2</v>
      </c>
      <c r="G52" s="7">
        <v>3</v>
      </c>
      <c r="H52" s="7">
        <v>3</v>
      </c>
    </row>
    <row r="53" spans="1:8" x14ac:dyDescent="0.25">
      <c r="A53" s="7" t="s">
        <v>75</v>
      </c>
      <c r="B53">
        <v>30</v>
      </c>
      <c r="C53" s="7">
        <v>14</v>
      </c>
      <c r="D53" s="7">
        <v>5</v>
      </c>
      <c r="E53" s="7">
        <v>3</v>
      </c>
      <c r="F53" s="7">
        <v>2</v>
      </c>
      <c r="G53" s="7">
        <v>3</v>
      </c>
      <c r="H53" s="7">
        <v>3</v>
      </c>
    </row>
    <row r="54" spans="1:8" x14ac:dyDescent="0.25">
      <c r="A54" s="7" t="s">
        <v>76</v>
      </c>
      <c r="B54">
        <v>32</v>
      </c>
      <c r="C54" s="7">
        <v>14</v>
      </c>
      <c r="D54" s="7">
        <v>5</v>
      </c>
      <c r="E54" s="7">
        <v>4</v>
      </c>
      <c r="F54" s="7">
        <v>3</v>
      </c>
      <c r="G54" s="7">
        <v>4</v>
      </c>
      <c r="H54" s="7">
        <v>2</v>
      </c>
    </row>
    <row r="55" spans="1:8" x14ac:dyDescent="0.25">
      <c r="A55" s="7" t="s">
        <v>77</v>
      </c>
      <c r="B55">
        <v>28</v>
      </c>
      <c r="C55" s="7">
        <v>12</v>
      </c>
      <c r="D55" s="7">
        <v>5</v>
      </c>
      <c r="E55" s="7">
        <v>3</v>
      </c>
      <c r="F55" s="7">
        <v>2</v>
      </c>
      <c r="G55" s="7">
        <v>3</v>
      </c>
      <c r="H55" s="7">
        <v>3</v>
      </c>
    </row>
    <row r="56" spans="1:8" x14ac:dyDescent="0.25">
      <c r="A56" s="7" t="s">
        <v>78</v>
      </c>
      <c r="B56">
        <v>27</v>
      </c>
      <c r="C56" s="7">
        <v>11</v>
      </c>
      <c r="D56" s="7">
        <v>4</v>
      </c>
      <c r="E56" s="7">
        <v>3</v>
      </c>
      <c r="F56" s="7">
        <v>3</v>
      </c>
      <c r="G56" s="7">
        <v>3</v>
      </c>
      <c r="H56" s="7">
        <v>3</v>
      </c>
    </row>
    <row r="57" spans="1:8" x14ac:dyDescent="0.25">
      <c r="A57" s="7" t="s">
        <v>79</v>
      </c>
      <c r="B57">
        <v>28</v>
      </c>
      <c r="C57" s="7">
        <v>11</v>
      </c>
      <c r="D57" s="7">
        <v>4</v>
      </c>
      <c r="E57" s="7">
        <v>4</v>
      </c>
      <c r="F57" s="7">
        <v>3</v>
      </c>
      <c r="G57" s="7">
        <v>3</v>
      </c>
      <c r="H57" s="7">
        <v>3</v>
      </c>
    </row>
    <row r="58" spans="1:8" x14ac:dyDescent="0.25">
      <c r="A58" s="7" t="s">
        <v>80</v>
      </c>
      <c r="B58">
        <v>42</v>
      </c>
      <c r="C58" s="7">
        <v>20</v>
      </c>
      <c r="D58" s="7">
        <v>5</v>
      </c>
      <c r="E58" s="7">
        <v>4</v>
      </c>
      <c r="F58" s="7">
        <v>4</v>
      </c>
      <c r="G58" s="7">
        <v>4</v>
      </c>
      <c r="H58" s="7">
        <v>5</v>
      </c>
    </row>
    <row r="59" spans="1:8" x14ac:dyDescent="0.25">
      <c r="A59" s="7" t="s">
        <v>81</v>
      </c>
      <c r="B59">
        <v>30</v>
      </c>
      <c r="C59" s="7">
        <v>12</v>
      </c>
      <c r="D59" s="7">
        <v>5</v>
      </c>
      <c r="E59" s="7">
        <v>4</v>
      </c>
      <c r="F59" s="7">
        <v>3</v>
      </c>
      <c r="G59" s="7">
        <v>3</v>
      </c>
      <c r="H59" s="7">
        <v>3</v>
      </c>
    </row>
    <row r="60" spans="1:8" x14ac:dyDescent="0.25">
      <c r="A60" s="7" t="s">
        <v>82</v>
      </c>
      <c r="B60">
        <v>28</v>
      </c>
      <c r="C60" s="7">
        <v>12</v>
      </c>
      <c r="D60" s="7">
        <v>5</v>
      </c>
      <c r="E60" s="7">
        <v>3</v>
      </c>
      <c r="F60" s="7">
        <v>2</v>
      </c>
      <c r="G60" s="7">
        <v>3</v>
      </c>
      <c r="H6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F3DD-AE18-4CB4-B30D-F3942AB65CB7}">
  <dimension ref="A1:H60"/>
  <sheetViews>
    <sheetView topLeftCell="A2" workbookViewId="0">
      <selection activeCell="A2" sqref="A2:H6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2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2</v>
      </c>
      <c r="E3" s="7">
        <v>3</v>
      </c>
      <c r="F3" s="7">
        <v>3</v>
      </c>
      <c r="G3" s="7">
        <v>4</v>
      </c>
      <c r="H3" s="7">
        <v>2</v>
      </c>
    </row>
    <row r="4" spans="1:8" x14ac:dyDescent="0.25">
      <c r="A4" s="7" t="s">
        <v>26</v>
      </c>
      <c r="B4">
        <v>31</v>
      </c>
      <c r="C4" s="7">
        <v>15</v>
      </c>
      <c r="D4" s="7">
        <v>3</v>
      </c>
      <c r="E4" s="7">
        <v>4</v>
      </c>
      <c r="F4" s="7">
        <v>3</v>
      </c>
      <c r="G4" s="7">
        <v>4</v>
      </c>
      <c r="H4" s="7">
        <v>2</v>
      </c>
    </row>
    <row r="5" spans="1:8" x14ac:dyDescent="0.25">
      <c r="A5" s="7" t="s">
        <v>27</v>
      </c>
      <c r="B5">
        <v>25</v>
      </c>
      <c r="C5" s="7">
        <v>13</v>
      </c>
      <c r="D5" s="7">
        <v>2</v>
      </c>
      <c r="E5" s="7">
        <v>2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31</v>
      </c>
      <c r="C6" s="7">
        <v>15</v>
      </c>
      <c r="D6" s="7">
        <v>3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32</v>
      </c>
      <c r="C7" s="7">
        <v>16</v>
      </c>
      <c r="D7" s="7">
        <v>4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24</v>
      </c>
      <c r="C8" s="7">
        <v>12</v>
      </c>
      <c r="D8" s="7">
        <v>2</v>
      </c>
      <c r="E8" s="7">
        <v>2</v>
      </c>
      <c r="F8" s="7">
        <v>3</v>
      </c>
      <c r="G8" s="7">
        <v>3</v>
      </c>
      <c r="H8" s="7">
        <v>2</v>
      </c>
    </row>
    <row r="9" spans="1:8" x14ac:dyDescent="0.25">
      <c r="A9" s="7" t="s">
        <v>31</v>
      </c>
      <c r="B9">
        <v>28</v>
      </c>
      <c r="C9" s="7">
        <v>14</v>
      </c>
      <c r="D9" s="7">
        <v>3</v>
      </c>
      <c r="E9" s="7">
        <v>3</v>
      </c>
      <c r="F9" s="7">
        <v>3</v>
      </c>
      <c r="G9" s="7">
        <v>3</v>
      </c>
      <c r="H9" s="7">
        <v>2</v>
      </c>
    </row>
    <row r="10" spans="1:8" x14ac:dyDescent="0.25">
      <c r="A10" s="7" t="s">
        <v>32</v>
      </c>
      <c r="B10">
        <v>34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24</v>
      </c>
      <c r="C11" s="7">
        <v>12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</row>
    <row r="12" spans="1:8" x14ac:dyDescent="0.25">
      <c r="A12" s="7" t="s">
        <v>34</v>
      </c>
      <c r="B12">
        <v>26</v>
      </c>
      <c r="C12" s="7">
        <v>13</v>
      </c>
      <c r="D12" s="7">
        <v>2</v>
      </c>
      <c r="E12" s="7">
        <v>3</v>
      </c>
      <c r="F12" s="7">
        <v>3</v>
      </c>
      <c r="G12" s="7">
        <v>3</v>
      </c>
      <c r="H12" s="7">
        <v>2</v>
      </c>
    </row>
    <row r="13" spans="1:8" x14ac:dyDescent="0.25">
      <c r="A13" s="7" t="s">
        <v>35</v>
      </c>
      <c r="B13">
        <v>31</v>
      </c>
      <c r="C13" s="7">
        <v>15</v>
      </c>
      <c r="D13" s="7">
        <v>3</v>
      </c>
      <c r="E13" s="7">
        <v>2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3</v>
      </c>
      <c r="G14" s="7">
        <v>3</v>
      </c>
      <c r="H14" s="7">
        <v>2</v>
      </c>
    </row>
    <row r="15" spans="1:8" x14ac:dyDescent="0.25">
      <c r="A15" s="7" t="s">
        <v>37</v>
      </c>
      <c r="B15">
        <v>12</v>
      </c>
      <c r="C15" s="7">
        <v>3</v>
      </c>
      <c r="D15" s="7">
        <v>1</v>
      </c>
      <c r="E15" s="7">
        <v>1</v>
      </c>
      <c r="F15" s="7">
        <v>3</v>
      </c>
      <c r="G15" s="7">
        <v>3</v>
      </c>
      <c r="H15" s="7">
        <v>1</v>
      </c>
    </row>
    <row r="16" spans="1:8" x14ac:dyDescent="0.25">
      <c r="A16" s="7" t="s">
        <v>38</v>
      </c>
      <c r="B16">
        <v>25</v>
      </c>
      <c r="C16" s="7">
        <v>13</v>
      </c>
      <c r="D16" s="7">
        <v>2</v>
      </c>
      <c r="E16" s="7">
        <v>3</v>
      </c>
      <c r="F16" s="7">
        <v>3</v>
      </c>
      <c r="G16" s="7">
        <v>3</v>
      </c>
      <c r="H16" s="7">
        <v>1</v>
      </c>
    </row>
    <row r="17" spans="1:8" x14ac:dyDescent="0.25">
      <c r="A17" s="7" t="s">
        <v>39</v>
      </c>
      <c r="B17">
        <v>25</v>
      </c>
      <c r="C17" s="7">
        <v>13</v>
      </c>
      <c r="D17" s="7">
        <v>2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25</v>
      </c>
      <c r="C18" s="7">
        <v>13</v>
      </c>
      <c r="D18" s="7">
        <v>2</v>
      </c>
      <c r="E18" s="7">
        <v>3</v>
      </c>
      <c r="F18" s="7">
        <v>3</v>
      </c>
      <c r="G18" s="7">
        <v>2</v>
      </c>
      <c r="H18" s="7">
        <v>2</v>
      </c>
    </row>
    <row r="19" spans="1:8" x14ac:dyDescent="0.25">
      <c r="A19" s="7" t="s">
        <v>41</v>
      </c>
      <c r="B19">
        <v>34</v>
      </c>
      <c r="C19" s="7">
        <v>17</v>
      </c>
      <c r="D19" s="7">
        <v>4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24</v>
      </c>
      <c r="C20" s="7">
        <v>11</v>
      </c>
      <c r="D20" s="7">
        <v>2</v>
      </c>
      <c r="E20" s="7">
        <v>4</v>
      </c>
      <c r="F20" s="7">
        <v>3</v>
      </c>
      <c r="G20" s="7">
        <v>2</v>
      </c>
      <c r="H20" s="7">
        <v>2</v>
      </c>
    </row>
    <row r="21" spans="1:8" x14ac:dyDescent="0.25">
      <c r="A21" s="7" t="s">
        <v>43</v>
      </c>
      <c r="B21">
        <v>26</v>
      </c>
      <c r="C21" s="7">
        <v>14</v>
      </c>
      <c r="D21" s="7">
        <v>2</v>
      </c>
      <c r="E21" s="7">
        <v>2</v>
      </c>
      <c r="F21" s="7">
        <v>3</v>
      </c>
      <c r="G21" s="7">
        <v>2</v>
      </c>
      <c r="H21" s="7">
        <v>3</v>
      </c>
    </row>
    <row r="22" spans="1:8" x14ac:dyDescent="0.25">
      <c r="A22" s="7" t="s">
        <v>44</v>
      </c>
      <c r="B22">
        <v>30</v>
      </c>
      <c r="C22" s="7">
        <v>15</v>
      </c>
      <c r="D22" s="7">
        <v>3</v>
      </c>
      <c r="E22" s="7">
        <v>2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15</v>
      </c>
      <c r="C23" s="7">
        <v>4</v>
      </c>
      <c r="D23" s="7">
        <v>1</v>
      </c>
      <c r="E23" s="7">
        <v>3</v>
      </c>
      <c r="F23" s="7">
        <v>3</v>
      </c>
      <c r="G23" s="7">
        <v>3</v>
      </c>
      <c r="H23" s="7">
        <v>1</v>
      </c>
    </row>
    <row r="24" spans="1:8" x14ac:dyDescent="0.25">
      <c r="A24" s="7" t="s">
        <v>46</v>
      </c>
      <c r="B24">
        <v>14</v>
      </c>
      <c r="C24" s="7">
        <v>5</v>
      </c>
      <c r="D24" s="7">
        <v>1</v>
      </c>
      <c r="E24" s="7">
        <v>1</v>
      </c>
      <c r="F24" s="7">
        <v>3</v>
      </c>
      <c r="G24" s="7">
        <v>3</v>
      </c>
      <c r="H24" s="7">
        <v>1</v>
      </c>
    </row>
    <row r="25" spans="1:8" x14ac:dyDescent="0.25">
      <c r="A25" s="7" t="s">
        <v>47</v>
      </c>
      <c r="B25">
        <v>30</v>
      </c>
      <c r="C25" s="7">
        <v>16</v>
      </c>
      <c r="D25" s="7">
        <v>3</v>
      </c>
      <c r="E25" s="7">
        <v>3</v>
      </c>
      <c r="F25" s="7">
        <v>3</v>
      </c>
      <c r="G25" s="7">
        <v>2</v>
      </c>
      <c r="H25" s="7">
        <v>3</v>
      </c>
    </row>
    <row r="26" spans="1:8" x14ac:dyDescent="0.25">
      <c r="A26" s="7" t="s">
        <v>48</v>
      </c>
      <c r="B26">
        <v>34</v>
      </c>
      <c r="C26" s="7">
        <v>17</v>
      </c>
      <c r="D26" s="7">
        <v>3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32</v>
      </c>
      <c r="C27" s="7">
        <v>15</v>
      </c>
      <c r="D27" s="7">
        <v>3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18</v>
      </c>
      <c r="C28" s="7">
        <v>7</v>
      </c>
      <c r="D28" s="7">
        <v>1</v>
      </c>
      <c r="E28" s="7">
        <v>3</v>
      </c>
      <c r="F28" s="7">
        <v>3</v>
      </c>
      <c r="G28" s="7">
        <v>3</v>
      </c>
      <c r="H28" s="7">
        <v>1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4</v>
      </c>
      <c r="F29" s="7">
        <v>3</v>
      </c>
      <c r="G29" s="7">
        <v>3</v>
      </c>
      <c r="H29" s="7">
        <v>2</v>
      </c>
    </row>
    <row r="30" spans="1:8" x14ac:dyDescent="0.25">
      <c r="A30" s="7" t="s">
        <v>52</v>
      </c>
      <c r="B30">
        <v>28</v>
      </c>
      <c r="C30" s="7">
        <v>14</v>
      </c>
      <c r="D30" s="7">
        <v>2</v>
      </c>
      <c r="E30" s="7">
        <v>4</v>
      </c>
      <c r="F30" s="7">
        <v>3</v>
      </c>
      <c r="G30" s="7">
        <v>3</v>
      </c>
      <c r="H30" s="7">
        <v>2</v>
      </c>
    </row>
    <row r="31" spans="1:8" x14ac:dyDescent="0.25">
      <c r="A31" s="7" t="s">
        <v>53</v>
      </c>
      <c r="B31">
        <v>30</v>
      </c>
      <c r="C31" s="7">
        <v>15</v>
      </c>
      <c r="D31" s="7">
        <v>3</v>
      </c>
      <c r="E31" s="7">
        <v>3</v>
      </c>
      <c r="F31" s="7">
        <v>3</v>
      </c>
      <c r="G31" s="7">
        <v>4</v>
      </c>
      <c r="H31" s="7">
        <v>2</v>
      </c>
    </row>
    <row r="32" spans="1:8" x14ac:dyDescent="0.25">
      <c r="A32" s="7" t="s">
        <v>54</v>
      </c>
      <c r="B32">
        <v>34</v>
      </c>
      <c r="C32" s="7">
        <v>17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28</v>
      </c>
      <c r="C33" s="7">
        <v>13</v>
      </c>
      <c r="D33" s="7">
        <v>2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15</v>
      </c>
      <c r="D34" s="7">
        <v>3</v>
      </c>
      <c r="E34" s="7">
        <v>4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28</v>
      </c>
      <c r="C35" s="7">
        <v>13</v>
      </c>
      <c r="D35" s="7">
        <v>2</v>
      </c>
      <c r="E35" s="7">
        <v>4</v>
      </c>
      <c r="F35" s="7">
        <v>3</v>
      </c>
      <c r="G35" s="7">
        <v>4</v>
      </c>
      <c r="H35" s="7">
        <v>2</v>
      </c>
    </row>
    <row r="36" spans="1:8" x14ac:dyDescent="0.25">
      <c r="A36" s="7" t="s">
        <v>58</v>
      </c>
      <c r="B36">
        <v>16</v>
      </c>
      <c r="C36" s="7">
        <v>5</v>
      </c>
      <c r="D36" s="7">
        <v>1</v>
      </c>
      <c r="E36" s="7">
        <v>3</v>
      </c>
      <c r="F36" s="7">
        <v>3</v>
      </c>
      <c r="G36" s="7">
        <v>3</v>
      </c>
      <c r="H36" s="7">
        <v>1</v>
      </c>
    </row>
    <row r="37" spans="1:8" x14ac:dyDescent="0.25">
      <c r="A37" s="7" t="s">
        <v>59</v>
      </c>
      <c r="B37">
        <v>35</v>
      </c>
      <c r="C37" s="7">
        <v>17</v>
      </c>
      <c r="D37" s="7">
        <v>4</v>
      </c>
      <c r="E37" s="7">
        <v>4</v>
      </c>
      <c r="F37" s="7">
        <v>3</v>
      </c>
      <c r="G37" s="7">
        <v>3</v>
      </c>
      <c r="H37" s="7">
        <v>4</v>
      </c>
    </row>
    <row r="38" spans="1:8" x14ac:dyDescent="0.25">
      <c r="A38" s="7" t="s">
        <v>60</v>
      </c>
      <c r="B38">
        <v>32</v>
      </c>
      <c r="C38" s="7">
        <v>16</v>
      </c>
      <c r="D38" s="7">
        <v>3</v>
      </c>
      <c r="E38" s="7">
        <v>4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23</v>
      </c>
      <c r="C39" s="7">
        <v>11</v>
      </c>
      <c r="D39" s="7">
        <v>2</v>
      </c>
      <c r="E39" s="7">
        <v>3</v>
      </c>
      <c r="F39" s="7">
        <v>3</v>
      </c>
      <c r="G39" s="7">
        <v>3</v>
      </c>
      <c r="H39" s="7">
        <v>1</v>
      </c>
    </row>
    <row r="40" spans="1:8" x14ac:dyDescent="0.25">
      <c r="A40" s="7" t="s">
        <v>62</v>
      </c>
      <c r="B40">
        <v>23</v>
      </c>
      <c r="C40" s="7">
        <v>11</v>
      </c>
      <c r="D40" s="7">
        <v>2</v>
      </c>
      <c r="E40" s="7">
        <v>3</v>
      </c>
      <c r="F40" s="7">
        <v>3</v>
      </c>
      <c r="G40" s="7">
        <v>3</v>
      </c>
      <c r="H40" s="7">
        <v>1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2</v>
      </c>
      <c r="F41" s="7">
        <v>3</v>
      </c>
      <c r="G41" s="7">
        <v>3</v>
      </c>
      <c r="H41" s="7">
        <v>2</v>
      </c>
    </row>
    <row r="42" spans="1:8" x14ac:dyDescent="0.25">
      <c r="A42" s="7" t="s">
        <v>64</v>
      </c>
      <c r="B42">
        <v>14</v>
      </c>
      <c r="C42" s="7">
        <v>4</v>
      </c>
      <c r="D42" s="7">
        <v>1</v>
      </c>
      <c r="E42" s="7">
        <v>2</v>
      </c>
      <c r="F42" s="7">
        <v>3</v>
      </c>
      <c r="G42" s="7">
        <v>3</v>
      </c>
      <c r="H42" s="7">
        <v>1</v>
      </c>
    </row>
    <row r="43" spans="1:8" x14ac:dyDescent="0.25">
      <c r="A43" s="7" t="s">
        <v>65</v>
      </c>
      <c r="B43">
        <v>22</v>
      </c>
      <c r="C43" s="7">
        <v>10</v>
      </c>
      <c r="D43" s="7">
        <v>2</v>
      </c>
      <c r="E43" s="7">
        <v>2</v>
      </c>
      <c r="F43" s="7">
        <v>3</v>
      </c>
      <c r="G43" s="7">
        <v>3</v>
      </c>
      <c r="H43" s="7">
        <v>2</v>
      </c>
    </row>
    <row r="44" spans="1:8" x14ac:dyDescent="0.25">
      <c r="A44" s="7" t="s">
        <v>66</v>
      </c>
      <c r="B44">
        <v>21</v>
      </c>
      <c r="C44" s="7">
        <v>9</v>
      </c>
      <c r="D44" s="7">
        <v>2</v>
      </c>
      <c r="E44" s="7">
        <v>2</v>
      </c>
      <c r="F44" s="7">
        <v>3</v>
      </c>
      <c r="G44" s="7">
        <v>3</v>
      </c>
      <c r="H44" s="7">
        <v>2</v>
      </c>
    </row>
    <row r="45" spans="1:8" x14ac:dyDescent="0.25">
      <c r="A45" s="7" t="s">
        <v>67</v>
      </c>
      <c r="B45">
        <v>30</v>
      </c>
      <c r="C45" s="7">
        <v>15</v>
      </c>
      <c r="D45" s="7">
        <v>2</v>
      </c>
      <c r="E45" s="7">
        <v>3</v>
      </c>
      <c r="F45" s="7">
        <v>3</v>
      </c>
      <c r="G45" s="7">
        <v>4</v>
      </c>
      <c r="H45" s="7">
        <v>3</v>
      </c>
    </row>
    <row r="46" spans="1:8" x14ac:dyDescent="0.25">
      <c r="A46" s="7" t="s">
        <v>68</v>
      </c>
      <c r="B46">
        <v>18</v>
      </c>
      <c r="C46" s="7">
        <v>5</v>
      </c>
      <c r="D46" s="7">
        <v>1</v>
      </c>
      <c r="E46" s="7">
        <v>3</v>
      </c>
      <c r="F46" s="7">
        <v>4</v>
      </c>
      <c r="G46" s="7">
        <v>4</v>
      </c>
      <c r="H46" s="7">
        <v>1</v>
      </c>
    </row>
    <row r="47" spans="1:8" x14ac:dyDescent="0.25">
      <c r="A47" s="7" t="s">
        <v>69</v>
      </c>
      <c r="B47">
        <v>27</v>
      </c>
      <c r="C47" s="7">
        <v>13</v>
      </c>
      <c r="D47" s="7">
        <v>2</v>
      </c>
      <c r="E47" s="7">
        <v>3</v>
      </c>
      <c r="F47" s="7">
        <v>3</v>
      </c>
      <c r="G47" s="7">
        <v>4</v>
      </c>
      <c r="H47" s="7">
        <v>2</v>
      </c>
    </row>
    <row r="48" spans="1:8" x14ac:dyDescent="0.25">
      <c r="A48" s="7" t="s">
        <v>70</v>
      </c>
      <c r="B48">
        <v>38</v>
      </c>
      <c r="C48" s="7">
        <v>19</v>
      </c>
      <c r="D48" s="7">
        <v>4</v>
      </c>
      <c r="E48" s="7">
        <v>4</v>
      </c>
      <c r="F48" s="7">
        <v>3</v>
      </c>
      <c r="G48" s="7">
        <v>4</v>
      </c>
      <c r="H48" s="7">
        <v>4</v>
      </c>
    </row>
    <row r="49" spans="1:8" x14ac:dyDescent="0.25">
      <c r="A49" s="7" t="s">
        <v>71</v>
      </c>
      <c r="B49">
        <v>27</v>
      </c>
      <c r="C49" s="7">
        <v>13</v>
      </c>
      <c r="D49" s="7">
        <v>3</v>
      </c>
      <c r="E49" s="7">
        <v>2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26</v>
      </c>
      <c r="C50" s="7">
        <v>13</v>
      </c>
      <c r="D50" s="7">
        <v>2</v>
      </c>
      <c r="E50" s="7">
        <v>3</v>
      </c>
      <c r="F50" s="7">
        <v>3</v>
      </c>
      <c r="G50" s="7">
        <v>3</v>
      </c>
      <c r="H50" s="7">
        <v>2</v>
      </c>
    </row>
    <row r="51" spans="1:8" x14ac:dyDescent="0.25">
      <c r="A51" s="7" t="s">
        <v>73</v>
      </c>
      <c r="B51">
        <v>25</v>
      </c>
      <c r="C51" s="7">
        <v>12</v>
      </c>
      <c r="D51" s="7">
        <v>2</v>
      </c>
      <c r="E51" s="7">
        <v>3</v>
      </c>
      <c r="F51" s="7">
        <v>2</v>
      </c>
      <c r="G51" s="7">
        <v>3</v>
      </c>
      <c r="H51" s="7">
        <v>3</v>
      </c>
    </row>
    <row r="52" spans="1:8" x14ac:dyDescent="0.25">
      <c r="A52" s="7" t="s">
        <v>74</v>
      </c>
      <c r="B52">
        <v>24</v>
      </c>
      <c r="C52" s="7">
        <v>12</v>
      </c>
      <c r="D52" s="7">
        <v>2</v>
      </c>
      <c r="E52" s="7">
        <v>3</v>
      </c>
      <c r="F52" s="7">
        <v>3</v>
      </c>
      <c r="G52" s="7">
        <v>2</v>
      </c>
      <c r="H52" s="7">
        <v>2</v>
      </c>
    </row>
    <row r="53" spans="1:8" x14ac:dyDescent="0.25">
      <c r="A53" s="7" t="s">
        <v>75</v>
      </c>
      <c r="B53">
        <v>24</v>
      </c>
      <c r="C53" s="7">
        <v>12</v>
      </c>
      <c r="D53" s="7">
        <v>2</v>
      </c>
      <c r="E53" s="7">
        <v>2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25</v>
      </c>
      <c r="C54" s="7">
        <v>12</v>
      </c>
      <c r="D54" s="7">
        <v>2</v>
      </c>
      <c r="E54" s="7">
        <v>3</v>
      </c>
      <c r="F54" s="7">
        <v>3</v>
      </c>
      <c r="G54" s="7">
        <v>3</v>
      </c>
      <c r="H54" s="7">
        <v>2</v>
      </c>
    </row>
    <row r="55" spans="1:8" x14ac:dyDescent="0.25">
      <c r="A55" s="7" t="s">
        <v>77</v>
      </c>
      <c r="B55">
        <v>27</v>
      </c>
      <c r="C55" s="7">
        <v>14</v>
      </c>
      <c r="D55" s="7">
        <v>3</v>
      </c>
      <c r="E55" s="7">
        <v>3</v>
      </c>
      <c r="F55" s="7">
        <v>2</v>
      </c>
      <c r="G55" s="7">
        <v>2</v>
      </c>
      <c r="H55" s="7">
        <v>3</v>
      </c>
    </row>
    <row r="56" spans="1:8" x14ac:dyDescent="0.25">
      <c r="A56" s="7" t="s">
        <v>78</v>
      </c>
      <c r="B56">
        <v>21</v>
      </c>
      <c r="C56" s="7">
        <v>10</v>
      </c>
      <c r="D56" s="7">
        <v>2</v>
      </c>
      <c r="E56" s="7">
        <v>3</v>
      </c>
      <c r="F56" s="7">
        <v>2</v>
      </c>
      <c r="G56" s="7">
        <v>3</v>
      </c>
      <c r="H56" s="7">
        <v>1</v>
      </c>
    </row>
    <row r="57" spans="1:8" x14ac:dyDescent="0.25">
      <c r="A57" s="7" t="s">
        <v>79</v>
      </c>
      <c r="B57">
        <v>25</v>
      </c>
      <c r="C57" s="7">
        <v>13</v>
      </c>
      <c r="D57" s="7">
        <v>2</v>
      </c>
      <c r="E57" s="7">
        <v>3</v>
      </c>
      <c r="F57" s="7">
        <v>3</v>
      </c>
      <c r="G57" s="7">
        <v>3</v>
      </c>
      <c r="H57" s="7">
        <v>1</v>
      </c>
    </row>
    <row r="58" spans="1:8" x14ac:dyDescent="0.25">
      <c r="A58" s="7" t="s">
        <v>80</v>
      </c>
      <c r="B58">
        <v>35</v>
      </c>
      <c r="C58" s="7">
        <v>17</v>
      </c>
      <c r="D58" s="7">
        <v>4</v>
      </c>
      <c r="E58" s="7">
        <v>4</v>
      </c>
      <c r="F58" s="7">
        <v>3</v>
      </c>
      <c r="G58" s="7">
        <v>4</v>
      </c>
      <c r="H58" s="7">
        <v>3</v>
      </c>
    </row>
    <row r="59" spans="1:8" x14ac:dyDescent="0.25">
      <c r="A59" s="7" t="s">
        <v>81</v>
      </c>
      <c r="B59">
        <v>28</v>
      </c>
      <c r="C59" s="7">
        <v>14</v>
      </c>
      <c r="D59" s="7">
        <v>3</v>
      </c>
      <c r="E59" s="7">
        <v>3</v>
      </c>
      <c r="F59" s="7">
        <v>3</v>
      </c>
      <c r="G59" s="7">
        <v>3</v>
      </c>
      <c r="H59" s="7">
        <v>2</v>
      </c>
    </row>
    <row r="60" spans="1:8" x14ac:dyDescent="0.25">
      <c r="A60" s="7" t="s">
        <v>82</v>
      </c>
      <c r="B60">
        <v>19</v>
      </c>
      <c r="C60" s="7">
        <v>9</v>
      </c>
      <c r="D60" s="7">
        <v>2</v>
      </c>
      <c r="E60" s="7">
        <v>1</v>
      </c>
      <c r="F60" s="7">
        <v>3</v>
      </c>
      <c r="G60" s="7">
        <v>2</v>
      </c>
      <c r="H60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S n 5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K f k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n 5 K W c 6 Q r q D d A Q A A W A 8 A A B M A H A B G b 3 J t d W x h c y 9 T Z W N 0 a W 9 u M S 5 t I K I Y A C i g F A A A A A A A A A A A A A A A A A A A A A A A A A A A A O 2 U T 0 v c Q B j G 7 4 H 9 D k N 6 2 Y U Y k n X r o Z L T p o K H C s X t y X j Y r q M N J j O S m S 2 K C F r o u q 4 U F K t F I w v e X C q K I q 6 t 6 K f Z G Z J v 4 Z S g N W B Y l g r p I b k k e e b P + 7 z z m / c l s E Z t j M B k 9 N Z H J Y l 8 q n p w B r y S w 7 1 z 9 q 0 b d H Z Z s z H E / T t 2 2 u z d r M n A A A 6 k O Q m I p 3 f X 4 L + 3 h F I m n 1 U T 1 + o u R D Q / Z j t Q L W N E x Q / J y + Y b 6 w O B H r H e 2 f P Q M i G Z p 3 j B Y o e b 7 O x n 7 / a Q 7 6 3 z 3 W u + c 8 C / X 4 V + I 2 i u 8 + P 9 4 P j G e j 6 + S h e p X F C m T O j Y r k 2 h Z 8 i K r I A y d u o u I k Z J A W 9 R D c / Y a M 4 Y e a 1 p u g L e 1 z G F k 3 T J g c b f T 3 U C I z h d U K I 8 W P c i O G 1 x / z I 8 a r P 2 p k i o U v 0 o J l W 8 K i K z 2 H O j 7 S t L C 5 D k o 6 S V 5 W U 5 U n U R n o o R Q O E i X V H A g 1 4 U + j i i I y X 1 z 7 o n A 8 M J C 0 o x f a W Q k 2 z 0 r L 9 E S q y 1 E f p f g 9 Z J S p Q e 4 2 e U 4 p S 0 o q b H 7 3 P 7 B 1 v b 4 N 3 t w U m V H 0 i Z 0 M U D k I o i W 8 l W M m h 9 o P 1 D e b 0 0 t K z S B q 4 0 k C 8 W 0 g e X V V s S O F 0 r / S 8 t M t F K B q 0 P t B R b Z K K V D J q A l p N y s S Y 5 H D u r 8 M t 5 0 O m E / l k a D T L B S o a t L z Z x x d m v a 7 5 6 l D 6 2 R y s Z N o H t H l B L A Q I t A B Q A A g A I A E p + S l l J v j D p p g A A A P Y A A A A S A A A A A A A A A A A A A A A A A A A A A A B D b 2 5 m a W c v U G F j a 2 F n Z S 5 4 b W x Q S w E C L Q A U A A I A C A B K f k p Z U 3 I 4 L J s A A A D h A A A A E w A A A A A A A A A A A A A A A A D y A A A A W 0 N v b n R l b n R f V H l w Z X N d L n h t b F B L A Q I t A B Q A A g A I A E p + S l n O k K 6 g 3 Q E A A F g P A A A T A A A A A A A A A A A A A A A A A N o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R Y A A A A A A A A s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O S U 4 M i V C M S V F O C V B O S V B O S V F O S U 5 Q i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W F l Z j V j L W V k O T c t N D M y Y i 0 5 Z G I 0 L W J j N D F h Z T Y z M D Q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w M + m W s e W N t + i p l e W I h l / p g r H o q a n p m 6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k 6 N D c u M z c w N D E 1 M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+ m W s e W N t + i p l e W I h i 3 p g r H o q a n p m 6 8 v Q X V 0 b 1 J l b W 9 2 Z W R D b 2 x 1 b W 5 z M S 5 7 Q 2 9 s d W 1 u M S w w f S Z x d W 9 0 O y w m c X V v d D t T Z W N 0 a W 9 u M S 8 w M j A z 6 Z a x 5 Y 2 3 6 K m V 5 Y i G L e m C s e i p q e m b r y 9 B d X R v U m V t b 3 Z l Z E N v b H V t b n M x L n t D b 2 x 1 b W 4 y L D F 9 J n F 1 b 3 Q 7 L C Z x d W 9 0 O 1 N l Y 3 R p b 2 4 x L z A y M D P p l r H l j b f o q Z X l i I Y t 6 Y K x 6 K m p 6 Z u v L 0 F 1 d G 9 S Z W 1 v d m V k Q 2 9 s d W 1 u c z E u e 0 N v b H V t b j M s M n 0 m c X V v d D s s J n F 1 b 3 Q 7 U 2 V j d G l v b j E v M D I w M + m W s e W N t + i p l e W I h i 3 p g r H o q a n p m 6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z 6 Z a x 5 Y 2 3 6 K m V 5 Y i G L e m C s e i p q e m b r y 9 B d X R v U m V t b 3 Z l Z E N v b H V t b n M x L n t D b 2 x 1 b W 4 x L D B 9 J n F 1 b 3 Q 7 L C Z x d W 9 0 O 1 N l Y 3 R p b 2 4 x L z A y M D P p l r H l j b f o q Z X l i I Y t 6 Y K x 6 K m p 6 Z u v L 0 F 1 d G 9 S Z W 1 v d m V k Q 2 9 s d W 1 u c z E u e 0 N v b H V t b j I s M X 0 m c X V v d D s s J n F 1 b 3 Q 7 U 2 V j d G l v b j E v M D I w M + m W s e W N t + i p l e W I h i 3 p g r H o q a n p m 6 8 v Q X V 0 b 1 J l b W 9 2 Z W R D b 2 x 1 b W 5 z M S 5 7 Q 2 9 s d W 1 u M y w y f S Z x d W 9 0 O y w m c X V v d D t T Z W N 0 a W 9 u M S 8 w M j A z 6 Z a x 5 Y 2 3 6 K m V 5 Y i G L e m C s e i p q e m b r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O S U 4 M i V C M S V F O C V B O S V B O S V F O S U 5 Q i V B R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O S U 4 M i V C M S V F O C V B O S V B O S V F O S U 5 Q i V B R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M T E z M m M 2 L T k 3 N j k t N D F m N S 1 i N j I 0 L T c x Y m U x N D A 0 M z M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I w M +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T A 6 M j E u M T g y N j M x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+ m W s e W N t + i p l e W I h i 3 l i o n l u b j m g K E v Q X V 0 b 1 J l b W 9 2 Z W R D b 2 x 1 b W 5 z M S 5 7 Q 2 9 s d W 1 u M S w w f S Z x d W 9 0 O y w m c X V v d D t T Z W N 0 a W 9 u M S 8 w M j A z 6 Z a x 5 Y 2 3 6 K m V 5 Y i G L e W K i e W 5 u O a A o S 9 B d X R v U m V t b 3 Z l Z E N v b H V t b n M x L n t D b 2 x 1 b W 4 y L D F 9 J n F 1 b 3 Q 7 L C Z x d W 9 0 O 1 N l Y 3 R p b 2 4 x L z A y M D P p l r H l j b f o q Z X l i I Y t 5 Y q J 5 b m 4 5 o C h L 0 F 1 d G 9 S Z W 1 v d m V k Q 2 9 s d W 1 u c z E u e 0 N v b H V t b j M s M n 0 m c X V v d D s s J n F 1 b 3 Q 7 U 2 V j d G l v b j E v M D I w M +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z 6 Z a x 5 Y 2 3 6 K m V 5 Y i G L e W K i e W 5 u O a A o S 9 B d X R v U m V t b 3 Z l Z E N v b H V t b n M x L n t D b 2 x 1 b W 4 x L D B 9 J n F 1 b 3 Q 7 L C Z x d W 9 0 O 1 N l Y 3 R p b 2 4 x L z A y M D P p l r H l j b f o q Z X l i I Y t 5 Y q J 5 b m 4 5 o C h L 0 F 1 d G 9 S Z W 1 v d m V k Q 2 9 s d W 1 u c z E u e 0 N v b H V t b j I s M X 0 m c X V v d D s s J n F 1 b 3 Q 7 U 2 V j d G l v b j E v M D I w M + m W s e W N t + i p l e W I h i 3 l i o n l u b j m g K E v Q X V 0 b 1 J l b W 9 2 Z W R D b 2 x 1 b W 5 z M S 5 7 Q 2 9 s d W 1 u M y w y f S Z x d W 9 0 O y w m c X V v d D t T Z W N 0 a W 9 u M S 8 w M j A z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z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Y O o p 5 8 y D k G C I 2 B M V v 0 9 a w A A A A A C A A A A A A A Q Z g A A A A E A A C A A A A B 5 s R R t P Z L r M i u y t X U b L A 6 v b O E g u 6 O x m A p 4 V r 9 f j j r 6 2 Q A A A A A O g A A A A A I A A C A A A A A B I q W s k B h 9 j K a f 2 O a q 4 R w u T E s G R j t q S o r t m H Y 4 L C v p B F A A A A D n W M o F C U m Z k + H F o q k f F A i t 0 1 7 B T S W b l j + J c m T U b D i 7 S H 1 I Q p g q 3 c Y L T p 7 p W 2 A n 9 D v 4 W h w t m d A v / X f h x P 9 M m 8 i H v + T 4 y C D n C Q 4 Q 9 S T p q v 2 p y E A A A A B m b s 4 f u V m V x I l S y d J 2 E r h a U 8 V a 5 m t T N w Y r Y u / + k 9 7 B I R D A f 7 r I V L 0 6 x 7 B N n S b 1 C c J j g 1 C d H t c t F b X V W c h Z 4 m z T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0203閱卷評分-邱詩雯</vt:lpstr>
      <vt:lpstr>0203閱卷評分-劉幸怡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2024-10-11T14:38:10Z</dcterms:modified>
</cp:coreProperties>
</file>