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1021-2024.10.21-21：37\"/>
    </mc:Choice>
  </mc:AlternateContent>
  <xr:revisionPtr revIDLastSave="0" documentId="13_ncr:1_{C414802F-4586-46DB-BDD9-0E160BC3301C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14閱卷評分-甘露" sheetId="10" r:id="rId4"/>
    <sheet name="0214閱卷評分-詹千慧" sheetId="11" r:id="rId5"/>
  </sheets>
  <definedNames>
    <definedName name="外部資料_1" localSheetId="2" hidden="1">'閱卷評分-Teacher2'!$A$1:$D$63</definedName>
    <definedName name="外部資料_2" localSheetId="3" hidden="1">'0214閱卷評分-甘露'!$A$1:$D$63</definedName>
    <definedName name="外部資料_2" localSheetId="1" hidden="1">'閱卷評分-Teacher1'!$A$1:$D$63</definedName>
    <definedName name="外部資料_3" localSheetId="4" hidden="1">'0214閱卷評分-詹千慧'!$A$1:$D$63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C27" i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 s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E32" i="1" s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G34" i="1" s="1"/>
  <c r="H34" i="1"/>
  <c r="I34" i="1"/>
  <c r="J34" i="1"/>
  <c r="K34" i="1"/>
  <c r="L34" i="1"/>
  <c r="M34" i="1"/>
  <c r="N34" i="1"/>
  <c r="O34" i="1"/>
  <c r="P34" i="1"/>
  <c r="Q34" i="1"/>
  <c r="C35" i="1"/>
  <c r="D35" i="1"/>
  <c r="E35" i="1" s="1"/>
  <c r="G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H39" i="1"/>
  <c r="I39" i="1"/>
  <c r="J39" i="1"/>
  <c r="K39" i="1"/>
  <c r="L39" i="1"/>
  <c r="M39" i="1"/>
  <c r="N39" i="1"/>
  <c r="O39" i="1"/>
  <c r="P39" i="1"/>
  <c r="Q39" i="1"/>
  <c r="C40" i="1"/>
  <c r="D40" i="1"/>
  <c r="E40" i="1" s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G42" i="1" s="1"/>
  <c r="H42" i="1"/>
  <c r="I42" i="1"/>
  <c r="J42" i="1"/>
  <c r="K42" i="1"/>
  <c r="L42" i="1"/>
  <c r="M42" i="1"/>
  <c r="N42" i="1"/>
  <c r="O42" i="1"/>
  <c r="P42" i="1"/>
  <c r="Q42" i="1"/>
  <c r="C43" i="1"/>
  <c r="D43" i="1"/>
  <c r="E43" i="1" s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D48" i="1"/>
  <c r="H48" i="1"/>
  <c r="I48" i="1"/>
  <c r="J48" i="1"/>
  <c r="K48" i="1"/>
  <c r="L48" i="1"/>
  <c r="M48" i="1"/>
  <c r="N48" i="1"/>
  <c r="O48" i="1"/>
  <c r="P48" i="1"/>
  <c r="Q48" i="1"/>
  <c r="C49" i="1"/>
  <c r="E49" i="1" s="1"/>
  <c r="D49" i="1"/>
  <c r="H49" i="1"/>
  <c r="I49" i="1"/>
  <c r="J49" i="1"/>
  <c r="K49" i="1"/>
  <c r="L49" i="1"/>
  <c r="M49" i="1"/>
  <c r="N49" i="1"/>
  <c r="O49" i="1"/>
  <c r="P49" i="1"/>
  <c r="Q49" i="1"/>
  <c r="C50" i="1"/>
  <c r="E50" i="1" s="1"/>
  <c r="D50" i="1"/>
  <c r="H50" i="1"/>
  <c r="I50" i="1"/>
  <c r="J50" i="1"/>
  <c r="K50" i="1"/>
  <c r="L50" i="1"/>
  <c r="M50" i="1"/>
  <c r="N50" i="1"/>
  <c r="O50" i="1"/>
  <c r="P50" i="1"/>
  <c r="Q50" i="1"/>
  <c r="C51" i="1"/>
  <c r="G51" i="1" s="1"/>
  <c r="D51" i="1"/>
  <c r="H51" i="1"/>
  <c r="I51" i="1"/>
  <c r="J51" i="1"/>
  <c r="K51" i="1"/>
  <c r="L51" i="1"/>
  <c r="M51" i="1"/>
  <c r="N51" i="1"/>
  <c r="O51" i="1"/>
  <c r="P51" i="1"/>
  <c r="Q51" i="1"/>
  <c r="C52" i="1"/>
  <c r="D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 s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 s="1"/>
  <c r="H56" i="1"/>
  <c r="I56" i="1"/>
  <c r="J56" i="1"/>
  <c r="K56" i="1"/>
  <c r="L56" i="1"/>
  <c r="M56" i="1"/>
  <c r="N56" i="1"/>
  <c r="O56" i="1"/>
  <c r="P56" i="1"/>
  <c r="Q56" i="1"/>
  <c r="C57" i="1"/>
  <c r="D57" i="1"/>
  <c r="H57" i="1"/>
  <c r="I57" i="1"/>
  <c r="J57" i="1"/>
  <c r="K57" i="1"/>
  <c r="L57" i="1"/>
  <c r="M57" i="1"/>
  <c r="N57" i="1"/>
  <c r="O57" i="1"/>
  <c r="P57" i="1"/>
  <c r="Q57" i="1"/>
  <c r="C58" i="1"/>
  <c r="D58" i="1"/>
  <c r="E58" i="1" s="1"/>
  <c r="H58" i="1"/>
  <c r="I58" i="1"/>
  <c r="J58" i="1"/>
  <c r="K58" i="1"/>
  <c r="L58" i="1"/>
  <c r="M58" i="1"/>
  <c r="N58" i="1"/>
  <c r="O58" i="1"/>
  <c r="P58" i="1"/>
  <c r="Q58" i="1"/>
  <c r="C59" i="1"/>
  <c r="D59" i="1"/>
  <c r="E59" i="1" s="1"/>
  <c r="G59" i="1"/>
  <c r="H59" i="1"/>
  <c r="I59" i="1"/>
  <c r="J59" i="1"/>
  <c r="K59" i="1"/>
  <c r="L59" i="1"/>
  <c r="M59" i="1"/>
  <c r="N59" i="1"/>
  <c r="O59" i="1"/>
  <c r="P59" i="1"/>
  <c r="Q59" i="1"/>
  <c r="C60" i="1"/>
  <c r="D60" i="1"/>
  <c r="H60" i="1"/>
  <c r="I60" i="1"/>
  <c r="J60" i="1"/>
  <c r="K60" i="1"/>
  <c r="L60" i="1"/>
  <c r="M60" i="1"/>
  <c r="N60" i="1"/>
  <c r="O60" i="1"/>
  <c r="P60" i="1"/>
  <c r="Q60" i="1"/>
  <c r="C61" i="1"/>
  <c r="D61" i="1"/>
  <c r="E61" i="1"/>
  <c r="G61" i="1"/>
  <c r="H61" i="1"/>
  <c r="I61" i="1"/>
  <c r="J61" i="1"/>
  <c r="K61" i="1"/>
  <c r="L61" i="1"/>
  <c r="M61" i="1"/>
  <c r="N61" i="1"/>
  <c r="O61" i="1"/>
  <c r="P61" i="1"/>
  <c r="Q61" i="1"/>
  <c r="C62" i="1"/>
  <c r="D62" i="1"/>
  <c r="G62" i="1" s="1"/>
  <c r="H62" i="1"/>
  <c r="I62" i="1"/>
  <c r="J62" i="1"/>
  <c r="K62" i="1"/>
  <c r="L62" i="1"/>
  <c r="M62" i="1"/>
  <c r="N62" i="1"/>
  <c r="O62" i="1"/>
  <c r="P62" i="1"/>
  <c r="Q62" i="1"/>
  <c r="C63" i="1"/>
  <c r="D63" i="1"/>
  <c r="E63" i="1"/>
  <c r="G63" i="1"/>
  <c r="H63" i="1"/>
  <c r="I63" i="1"/>
  <c r="J63" i="1"/>
  <c r="K63" i="1"/>
  <c r="L63" i="1"/>
  <c r="M63" i="1"/>
  <c r="N63" i="1"/>
  <c r="O63" i="1"/>
  <c r="P63" i="1"/>
  <c r="Q63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46" i="1" l="1"/>
  <c r="E38" i="1"/>
  <c r="E60" i="1"/>
  <c r="E36" i="1"/>
  <c r="E55" i="1"/>
  <c r="E34" i="1"/>
  <c r="E31" i="1"/>
  <c r="E54" i="1"/>
  <c r="E30" i="1"/>
  <c r="G27" i="1"/>
  <c r="E44" i="1"/>
  <c r="E42" i="1"/>
  <c r="E41" i="1"/>
  <c r="E39" i="1"/>
  <c r="E62" i="1"/>
  <c r="E57" i="1"/>
  <c r="E33" i="1"/>
  <c r="G32" i="1"/>
  <c r="E52" i="1"/>
  <c r="E51" i="1"/>
  <c r="G50" i="1"/>
  <c r="E48" i="1"/>
  <c r="G46" i="1"/>
  <c r="E28" i="1"/>
  <c r="G55" i="1"/>
  <c r="G47" i="1"/>
  <c r="G39" i="1"/>
  <c r="G31" i="1"/>
  <c r="G56" i="1"/>
  <c r="G48" i="1"/>
  <c r="G40" i="1"/>
  <c r="G49" i="1"/>
  <c r="G41" i="1"/>
  <c r="G33" i="1"/>
  <c r="G57" i="1"/>
  <c r="G58" i="1"/>
  <c r="G60" i="1"/>
  <c r="G52" i="1"/>
  <c r="G44" i="1"/>
  <c r="G36" i="1"/>
  <c r="G28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98907964-8312-4EA9-BE6F-AEC66C4C0C59}" keepAlive="1" name="查詢 - 0214閱卷評分-甘露" description="與活頁簿中 '0214閱卷評分-甘露' 查詢的連接。" type="5" refreshedVersion="8" background="1" saveData="1">
    <dbPr connection="Provider=Microsoft.Mashup.OleDb.1;Data Source=$Workbook$;Location=0214閱卷評分-甘露;Extended Properties=&quot;&quot;" command="SELECT * FROM [0214閱卷評分-甘露]"/>
  </connection>
  <connection id="7" xr16:uid="{0B0254A1-1230-4C60-AB29-71F984ECC653}" keepAlive="1" name="查詢 - 0214閱卷評分-詹千慧" description="與活頁簿中 '0214閱卷評分-詹千慧' 查詢的連接。" type="5" refreshedVersion="8" background="1" saveData="1">
    <dbPr connection="Provider=Microsoft.Mashup.OleDb.1;Data Source=$Workbook$;Location=0214閱卷評分-詹千慧;Extended Properties=&quot;&quot;" command="SELECT * FROM [0214閱卷評分-詹千慧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<sst xmlns="http://schemas.openxmlformats.org/spreadsheetml/2006/main" count="362" uniqueCount="90">
  <si>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</si>
  <si>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</si>
  <si>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</si>
  <si>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</si>
  <si>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</si>
  <si>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</si>
  <si>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</si>
  <si>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</si>
  <si>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</si>
  <si>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</si>
  <si>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</si>
  <si>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</si>
  <si>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</si>
  <si>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</si>
  <si>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</si>
  <si>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</si>
  <si>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</si>
  <si>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</si>
  <si>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</si>
  <si>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</si>
  <si>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</si>
  <si>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</si>
  <si>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</si>
  <si>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</si>
  <si>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02-14-36</t>
  </si>
  <si>
    <t>02-14-412080219</t>
  </si>
  <si>
    <t>02-14-412080318</t>
  </si>
  <si>
    <t>02-14-412080383</t>
  </si>
  <si>
    <t>02-14-412086521</t>
  </si>
  <si>
    <t>02-14-413080010</t>
  </si>
  <si>
    <t>02-14-413080036</t>
  </si>
  <si>
    <t>02-14-413080044</t>
  </si>
  <si>
    <t>02-14-413080051</t>
  </si>
  <si>
    <t>02-14-413080069</t>
  </si>
  <si>
    <t>02-14-413080077</t>
  </si>
  <si>
    <t>02-14-413080085</t>
  </si>
  <si>
    <t>02-14-413080093</t>
  </si>
  <si>
    <t>02-14-413080119</t>
  </si>
  <si>
    <t>02-14-413080135</t>
  </si>
  <si>
    <t>02-14-413080143</t>
  </si>
  <si>
    <t>02-14-413080150</t>
  </si>
  <si>
    <t>02-14-413080168</t>
  </si>
  <si>
    <t>02-14-413080170</t>
  </si>
  <si>
    <t>02-14-413080184</t>
  </si>
  <si>
    <t>02-14-413080200</t>
  </si>
  <si>
    <t>02-14-413080218</t>
  </si>
  <si>
    <t>02-14-413080226</t>
  </si>
  <si>
    <t>02-14-413080234</t>
  </si>
  <si>
    <t>02-14-413080242</t>
  </si>
  <si>
    <t>02-14-413080259</t>
  </si>
  <si>
    <t>02-14-413080275</t>
  </si>
  <si>
    <t>02-14-413080283</t>
  </si>
  <si>
    <t>02-14-413080309</t>
  </si>
  <si>
    <t>02-14-413080317</t>
  </si>
  <si>
    <t>02-14-413080325</t>
  </si>
  <si>
    <t>02-14-413080333</t>
  </si>
  <si>
    <t>02-14-413080341</t>
  </si>
  <si>
    <t>02-14-413080358</t>
  </si>
  <si>
    <t>02-14-413080366</t>
  </si>
  <si>
    <t>02-14-413080374</t>
  </si>
  <si>
    <t>02-14-413080382</t>
  </si>
  <si>
    <t>02-14-413080390</t>
  </si>
  <si>
    <t>02-14-413080408</t>
  </si>
  <si>
    <t>02-14-413080416</t>
  </si>
  <si>
    <t>02-14-413080424</t>
  </si>
  <si>
    <t>02-14-413080440</t>
  </si>
  <si>
    <t>02-14-413080465</t>
  </si>
  <si>
    <t>02-14-413080473</t>
  </si>
  <si>
    <t>02-14-413080481</t>
  </si>
  <si>
    <t>02-14-413080499</t>
  </si>
  <si>
    <t>02-14-413080507</t>
  </si>
  <si>
    <t>02-14-413080515</t>
  </si>
  <si>
    <t>02-14-413080523</t>
  </si>
  <si>
    <t>02-14-413080531</t>
  </si>
  <si>
    <t>02-14-413080549</t>
  </si>
  <si>
    <t>02-14-413080556</t>
  </si>
  <si>
    <t>02-14-413080572</t>
  </si>
  <si>
    <t>02-14-413080598</t>
  </si>
  <si>
    <t>02-14-41308291</t>
  </si>
  <si>
    <t>02-14-413085027</t>
  </si>
  <si>
    <t>02-14-413086512</t>
  </si>
  <si>
    <t>02-14-413086520</t>
  </si>
  <si>
    <t>02-14-413086538</t>
  </si>
  <si>
    <t>02-14-413087130</t>
  </si>
  <si>
    <t>02-14-913087148</t>
  </si>
  <si>
    <t>413080028</t>
  </si>
  <si>
    <t>三閱率</t>
    <phoneticPr fontId="1" type="noConversion"/>
  </si>
  <si>
    <t>總數</t>
    <phoneticPr fontId="1" type="noConversion"/>
  </si>
  <si>
    <t>三閱數</t>
    <phoneticPr fontId="1" type="noConversion"/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</si>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</sst>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A3CABC44-5F60-4B61-B2F7-0D1D15912CF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B1362102-CACD-4F4E-995B-F8DC9DBBAFD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63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63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0FE47E-5C42-4C51-AAEB-5171C35D0DEA}" name="_0214閱卷評分_甘露" displayName="_0214閱卷評分_甘露" ref="A1:H63" tableType="queryTable" totalsRowShown="0">
  <autoFilter ref="A1:H63" xr:uid="{FA0FE47E-5C42-4C51-AAEB-5171C35D0DEA}"/>
  <tableColumns count="8">
    <tableColumn id="1" xr3:uid="{44B474BB-542D-4860-BACA-E669E8502A95}" uniqueName="1" name="Column1" queryTableFieldId="1" dataDxfId="13"/>
    <tableColumn id="2" xr3:uid="{1C3A78F1-0921-4EDD-8100-788FB0449EC8}" uniqueName="2" name="Column2" queryTableFieldId="2"/>
    <tableColumn id="3" xr3:uid="{B4DA0A9A-8396-4FD8-96EA-8ACD8FAA8797}" uniqueName="3" name="Column3" queryTableFieldId="3" dataDxfId="12"/>
    <tableColumn id="4" xr3:uid="{A8EBA7ED-661E-4BCE-A0E2-17835F30969D}" uniqueName="4" name="Column4" queryTableFieldId="4" dataDxfId="11"/>
    <tableColumn id="5" xr3:uid="{5BC2DF25-2883-460F-B96D-B88890FA7B77}" uniqueName="5" name="Column5" queryTableFieldId="5" dataDxfId="10"/>
    <tableColumn id="6" xr3:uid="{5D6D24FB-4D27-404F-BDCA-A0B6F10A4F36}" uniqueName="6" name="Column6" queryTableFieldId="6" dataDxfId="9"/>
    <tableColumn id="7" xr3:uid="{D04009A8-D451-4A03-8CB2-EF93C8BD81E0}" uniqueName="7" name="Column7" queryTableFieldId="7" dataDxfId="8"/>
    <tableColumn id="8" xr3:uid="{56A47506-16F2-420F-BD09-037F99E9BB53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FD3220-A9AF-40A0-872F-13DC1544512C}" name="_0214閱卷評分_詹千慧" displayName="_0214閱卷評分_詹千慧" ref="A1:H63" tableType="queryTable" totalsRowShown="0">
  <autoFilter ref="A1:H63" xr:uid="{8CFD3220-A9AF-40A0-872F-13DC1544512C}"/>
  <tableColumns count="8">
    <tableColumn id="1" xr3:uid="{F5EA5C53-F7D4-48AC-97C8-90DFBD8E64DE}" uniqueName="1" name="Column1" queryTableFieldId="1" dataDxfId="6"/>
    <tableColumn id="2" xr3:uid="{52816009-F1B4-44BC-8047-B078AF8ABF92}" uniqueName="2" name="Column2" queryTableFieldId="2"/>
    <tableColumn id="3" xr3:uid="{4E1FAC31-CC14-41DE-8051-781FBADC7D0F}" uniqueName="3" name="Column3" queryTableFieldId="3" dataDxfId="5"/>
    <tableColumn id="4" xr3:uid="{22310287-3026-4D40-895C-F73D5A83D16E}" uniqueName="4" name="Column4" queryTableFieldId="4" dataDxfId="4"/>
    <tableColumn id="5" xr3:uid="{55862727-1AB3-4BA7-8B4E-52D022AA0D1F}" uniqueName="5" name="Column5" queryTableFieldId="5" dataDxfId="3"/>
    <tableColumn id="6" xr3:uid="{E55D771B-8ED0-42E0-985C-2E7204DE767A}" uniqueName="6" name="Column6" queryTableFieldId="6" dataDxfId="2"/>
    <tableColumn id="7" xr3:uid="{0C5D64BC-CB5A-4F6E-B8F7-37A4903888C5}" uniqueName="7" name="Column7" queryTableFieldId="7" dataDxfId="1"/>
    <tableColumn id="8" xr3:uid="{A23FCDFC-3E64-43EE-A232-D2335EE90448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63"/>
  <sheetViews>
    <sheetView tabSelected="1" zoomScale="85" zoomScaleNormal="85" workbookViewId="0">
      <pane ySplit="1" topLeftCell="A2" activePane="bottomLeft" state="frozen"/>
      <selection pane="bottomLeft" activeCell="B41" sqref="B41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89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8" t="s">
        <v>88</v>
      </c>
      <c r="S1" s="8" t="s">
        <v>87</v>
      </c>
      <c r="T1" s="8" t="s">
        <v>86</v>
      </c>
    </row>
    <row r="2" spans="1:20" x14ac:dyDescent="0.25">
      <c r="A2">
        <v>1072</v>
      </c>
      <c r="B2" t="s">
        <v>24</v>
      </c>
      <c r="C2">
        <f t="shared" ref="C2:C63" si="0">VLOOKUP($B2,閱卷評分_Teacher1,3,FALSE)</f>
        <v>16</v>
      </c>
      <c r="D2">
        <f t="shared" ref="D2:D63" si="1">VLOOKUP($B2,閱卷評分_Teacher2,3,FALSE)</f>
        <v>12</v>
      </c>
      <c r="E2">
        <f>ABS(C2-D2)</f>
        <v>4</v>
      </c>
      <c r="G2" s="6">
        <f>IF(F2&gt;0,((C2+D2)*0.5+F2*2)/3,(C2+D2)/2)</f>
        <v>14</v>
      </c>
      <c r="H2">
        <f t="shared" ref="H2:H63" si="2">VLOOKUP($B2,閱卷評分_Teacher1,4,FALSE)</f>
        <v>3</v>
      </c>
      <c r="I2">
        <f t="shared" ref="I2:I63" si="3">VLOOKUP($B2,閱卷評分_Teacher1,5,FALSE)</f>
        <v>3</v>
      </c>
      <c r="J2">
        <f t="shared" ref="J2:J63" si="4">VLOOKUP($B2,閱卷評分_Teacher1,6,FALSE)</f>
        <v>3</v>
      </c>
      <c r="K2">
        <f t="shared" ref="K2:K63" si="5">VLOOKUP($B2,閱卷評分_Teacher1,7,FALSE)</f>
        <v>4</v>
      </c>
      <c r="L2">
        <f t="shared" ref="L2:L63" si="6">VLOOKUP($B2,閱卷評分_Teacher1,8,FALSE)</f>
        <v>3</v>
      </c>
      <c r="M2">
        <f t="shared" ref="M2:M63" si="7">VLOOKUP($B2,閱卷評分_Teacher2,4,FALSE)</f>
        <v>3</v>
      </c>
      <c r="N2">
        <f t="shared" ref="N2:N63" si="8">VLOOKUP($B2,閱卷評分_Teacher2,5,FALSE)</f>
        <v>3</v>
      </c>
      <c r="O2">
        <f t="shared" ref="O2:O63" si="9">VLOOKUP($B2,閱卷評分_Teacher2,6,FALSE)</f>
        <v>3</v>
      </c>
      <c r="P2">
        <f t="shared" ref="P2:P63" si="10">VLOOKUP($B2,閱卷評分_Teacher2,7,FALSE)</f>
        <v>3</v>
      </c>
      <c r="Q2">
        <f t="shared" ref="Q2:Q63" si="11">VLOOKUP($B2,閱卷評分_Teacher2,8,FALSE)</f>
        <v>2</v>
      </c>
      <c r="R2" s="9">
        <f>COUNTIF(E:E,"&gt;7")</f>
        <v>12</v>
      </c>
      <c r="S2" s="9">
        <f>COUNTA(B:B)-1</f>
        <v>62</v>
      </c>
      <c r="T2" s="10">
        <f>R2/S2</f>
        <v>0.19354838709677419</v>
      </c>
    </row>
    <row r="3" spans="1:20" x14ac:dyDescent="0.25">
      <c r="A3">
        <v>1122</v>
      </c>
      <c r="B3" t="s">
        <v>25</v>
      </c>
      <c r="C3">
        <f t="shared" si="0"/>
        <v>16</v>
      </c>
      <c r="D3">
        <f t="shared" si="1"/>
        <v>6</v>
      </c>
      <c r="E3">
        <f t="shared" ref="E3:E26" si="12">ABS(C3-D3)</f>
        <v>10</v>
      </c>
      <c r="F3">
        <v>11</v>
      </c>
      <c r="G3" s="6">
        <f t="shared" ref="G3:G26" si="13">IF(F3&gt;0,((C3+D3)*0.5+F3*2)/3,(C3+D3)/2)</f>
        <v>11</v>
      </c>
      <c r="H3">
        <f t="shared" si="2"/>
        <v>3</v>
      </c>
      <c r="I3">
        <f t="shared" si="3"/>
        <v>3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2</v>
      </c>
      <c r="N3">
        <f t="shared" si="8"/>
        <v>3</v>
      </c>
      <c r="O3">
        <f t="shared" si="9"/>
        <v>4</v>
      </c>
      <c r="P3">
        <f t="shared" si="10"/>
        <v>3</v>
      </c>
      <c r="Q3">
        <f t="shared" si="11"/>
        <v>2</v>
      </c>
    </row>
    <row r="4" spans="1:20" x14ac:dyDescent="0.25">
      <c r="A4">
        <v>1122</v>
      </c>
      <c r="B4" t="s">
        <v>26</v>
      </c>
      <c r="C4">
        <f t="shared" si="0"/>
        <v>16</v>
      </c>
      <c r="D4">
        <f t="shared" si="1"/>
        <v>11</v>
      </c>
      <c r="E4">
        <f t="shared" si="12"/>
        <v>5</v>
      </c>
      <c r="G4" s="6">
        <f t="shared" si="13"/>
        <v>13.5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2</v>
      </c>
    </row>
    <row r="5" spans="1:20" x14ac:dyDescent="0.25">
      <c r="A5">
        <v>1102</v>
      </c>
      <c r="B5" t="s">
        <v>27</v>
      </c>
      <c r="C5">
        <f t="shared" si="0"/>
        <v>15</v>
      </c>
      <c r="D5">
        <f t="shared" si="1"/>
        <v>17</v>
      </c>
      <c r="E5">
        <f t="shared" si="12"/>
        <v>2</v>
      </c>
      <c r="G5" s="6">
        <f t="shared" si="13"/>
        <v>16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4</v>
      </c>
      <c r="N5">
        <f t="shared" si="8"/>
        <v>4</v>
      </c>
      <c r="O5">
        <f t="shared" si="9"/>
        <v>5</v>
      </c>
      <c r="P5">
        <f t="shared" si="10"/>
        <v>5</v>
      </c>
      <c r="Q5">
        <f t="shared" si="11"/>
        <v>4</v>
      </c>
    </row>
    <row r="6" spans="1:20" x14ac:dyDescent="0.25">
      <c r="A6">
        <v>1081</v>
      </c>
      <c r="B6" t="s">
        <v>28</v>
      </c>
      <c r="C6">
        <f t="shared" si="0"/>
        <v>12</v>
      </c>
      <c r="D6">
        <f t="shared" si="1"/>
        <v>3</v>
      </c>
      <c r="E6">
        <f t="shared" si="12"/>
        <v>9</v>
      </c>
      <c r="F6">
        <v>6</v>
      </c>
      <c r="G6" s="6">
        <f t="shared" si="13"/>
        <v>6.5</v>
      </c>
      <c r="H6">
        <f t="shared" si="2"/>
        <v>3</v>
      </c>
      <c r="I6">
        <f t="shared" si="3"/>
        <v>3</v>
      </c>
      <c r="J6">
        <f t="shared" si="4"/>
        <v>2</v>
      </c>
      <c r="K6">
        <f t="shared" si="5"/>
        <v>2</v>
      </c>
      <c r="L6">
        <f t="shared" si="6"/>
        <v>2</v>
      </c>
      <c r="M6">
        <f t="shared" si="7"/>
        <v>3</v>
      </c>
      <c r="N6">
        <f t="shared" si="8"/>
        <v>1</v>
      </c>
      <c r="O6">
        <f t="shared" si="9"/>
        <v>2</v>
      </c>
      <c r="P6">
        <f t="shared" si="10"/>
        <v>3</v>
      </c>
      <c r="Q6">
        <f t="shared" si="11"/>
        <v>3</v>
      </c>
    </row>
    <row r="7" spans="1:20" x14ac:dyDescent="0.25">
      <c r="A7">
        <v>1072</v>
      </c>
      <c r="B7" t="s">
        <v>29</v>
      </c>
      <c r="C7">
        <f t="shared" si="0"/>
        <v>18</v>
      </c>
      <c r="D7">
        <f t="shared" si="1"/>
        <v>14</v>
      </c>
      <c r="E7">
        <f t="shared" si="12"/>
        <v>4</v>
      </c>
      <c r="G7" s="6">
        <f t="shared" si="13"/>
        <v>16</v>
      </c>
      <c r="H7">
        <f t="shared" si="2"/>
        <v>4</v>
      </c>
      <c r="I7">
        <f t="shared" si="3"/>
        <v>4</v>
      </c>
      <c r="J7">
        <f t="shared" si="4"/>
        <v>3</v>
      </c>
      <c r="K7">
        <f t="shared" si="5"/>
        <v>3</v>
      </c>
      <c r="L7">
        <f t="shared" si="6"/>
        <v>4</v>
      </c>
      <c r="M7">
        <f t="shared" si="7"/>
        <v>3</v>
      </c>
      <c r="N7">
        <f t="shared" si="8"/>
        <v>3</v>
      </c>
      <c r="O7">
        <f t="shared" si="9"/>
        <v>4</v>
      </c>
      <c r="P7">
        <f t="shared" si="10"/>
        <v>3</v>
      </c>
      <c r="Q7">
        <f t="shared" si="11"/>
        <v>2</v>
      </c>
    </row>
    <row r="8" spans="1:20" x14ac:dyDescent="0.25">
      <c r="A8">
        <v>1072</v>
      </c>
      <c r="B8" t="s">
        <v>30</v>
      </c>
      <c r="C8">
        <f t="shared" si="0"/>
        <v>16</v>
      </c>
      <c r="D8">
        <f t="shared" si="1"/>
        <v>14</v>
      </c>
      <c r="E8">
        <f t="shared" si="12"/>
        <v>2</v>
      </c>
      <c r="G8" s="6">
        <f t="shared" si="13"/>
        <v>15</v>
      </c>
      <c r="H8">
        <f t="shared" si="2"/>
        <v>3</v>
      </c>
      <c r="I8">
        <f t="shared" si="3"/>
        <v>3</v>
      </c>
      <c r="J8">
        <f t="shared" si="4"/>
        <v>3</v>
      </c>
      <c r="K8">
        <f t="shared" si="5"/>
        <v>4</v>
      </c>
      <c r="L8">
        <f t="shared" si="6"/>
        <v>3</v>
      </c>
      <c r="M8">
        <f t="shared" si="7"/>
        <v>4</v>
      </c>
      <c r="N8">
        <f t="shared" si="8"/>
        <v>4</v>
      </c>
      <c r="O8">
        <f t="shared" si="9"/>
        <v>4</v>
      </c>
      <c r="P8">
        <f t="shared" si="10"/>
        <v>4</v>
      </c>
      <c r="Q8">
        <f t="shared" si="11"/>
        <v>3</v>
      </c>
    </row>
    <row r="9" spans="1:20" x14ac:dyDescent="0.25">
      <c r="A9">
        <v>1072</v>
      </c>
      <c r="B9" t="s">
        <v>31</v>
      </c>
      <c r="C9">
        <f t="shared" si="0"/>
        <v>15</v>
      </c>
      <c r="D9">
        <f t="shared" si="1"/>
        <v>11</v>
      </c>
      <c r="E9">
        <f t="shared" si="12"/>
        <v>4</v>
      </c>
      <c r="G9" s="6">
        <f t="shared" si="13"/>
        <v>13</v>
      </c>
      <c r="H9">
        <f t="shared" si="2"/>
        <v>3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3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2</v>
      </c>
    </row>
    <row r="10" spans="1:20" x14ac:dyDescent="0.25">
      <c r="A10">
        <v>1102</v>
      </c>
      <c r="B10" t="s">
        <v>32</v>
      </c>
      <c r="C10">
        <f t="shared" si="0"/>
        <v>16</v>
      </c>
      <c r="D10">
        <f t="shared" si="1"/>
        <v>20</v>
      </c>
      <c r="E10">
        <f t="shared" si="12"/>
        <v>4</v>
      </c>
      <c r="G10" s="6">
        <f t="shared" si="13"/>
        <v>18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4</v>
      </c>
      <c r="L10">
        <f t="shared" si="6"/>
        <v>3</v>
      </c>
      <c r="M10">
        <f t="shared" si="7"/>
        <v>5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4</v>
      </c>
    </row>
    <row r="11" spans="1:20" x14ac:dyDescent="0.25">
      <c r="A11">
        <v>1072</v>
      </c>
      <c r="B11" t="s">
        <v>33</v>
      </c>
      <c r="C11">
        <f t="shared" si="0"/>
        <v>12</v>
      </c>
      <c r="D11">
        <f t="shared" si="1"/>
        <v>5</v>
      </c>
      <c r="E11">
        <f t="shared" si="12"/>
        <v>7</v>
      </c>
      <c r="G11" s="6">
        <f t="shared" si="13"/>
        <v>8.5</v>
      </c>
      <c r="H11">
        <f t="shared" si="2"/>
        <v>2</v>
      </c>
      <c r="I11">
        <f t="shared" si="3"/>
        <v>3</v>
      </c>
      <c r="J11">
        <f t="shared" si="4"/>
        <v>3</v>
      </c>
      <c r="K11">
        <f t="shared" si="5"/>
        <v>2</v>
      </c>
      <c r="L11">
        <f t="shared" si="6"/>
        <v>2</v>
      </c>
      <c r="M11">
        <f t="shared" si="7"/>
        <v>2</v>
      </c>
      <c r="N11">
        <f t="shared" si="8"/>
        <v>3</v>
      </c>
      <c r="O11">
        <f t="shared" si="9"/>
        <v>2</v>
      </c>
      <c r="P11">
        <f t="shared" si="10"/>
        <v>2</v>
      </c>
      <c r="Q11">
        <f t="shared" si="11"/>
        <v>1</v>
      </c>
    </row>
    <row r="12" spans="1:20" x14ac:dyDescent="0.25">
      <c r="A12">
        <v>1122</v>
      </c>
      <c r="B12" t="s">
        <v>34</v>
      </c>
      <c r="C12">
        <f t="shared" si="0"/>
        <v>13</v>
      </c>
      <c r="D12">
        <f t="shared" si="1"/>
        <v>14</v>
      </c>
      <c r="E12">
        <f t="shared" si="12"/>
        <v>1</v>
      </c>
      <c r="G12" s="6">
        <f t="shared" si="13"/>
        <v>13.5</v>
      </c>
      <c r="H12">
        <f t="shared" si="2"/>
        <v>2</v>
      </c>
      <c r="I12">
        <f t="shared" si="3"/>
        <v>3</v>
      </c>
      <c r="J12">
        <f t="shared" si="4"/>
        <v>3</v>
      </c>
      <c r="K12">
        <f t="shared" si="5"/>
        <v>3</v>
      </c>
      <c r="L12">
        <f t="shared" si="6"/>
        <v>2</v>
      </c>
      <c r="M12">
        <f t="shared" si="7"/>
        <v>3</v>
      </c>
      <c r="N12">
        <f t="shared" si="8"/>
        <v>4</v>
      </c>
      <c r="O12">
        <f t="shared" si="9"/>
        <v>3</v>
      </c>
      <c r="P12">
        <f t="shared" si="10"/>
        <v>4</v>
      </c>
      <c r="Q12">
        <f t="shared" si="11"/>
        <v>3</v>
      </c>
    </row>
    <row r="13" spans="1:20" x14ac:dyDescent="0.25">
      <c r="A13">
        <v>1122</v>
      </c>
      <c r="B13" t="s">
        <v>35</v>
      </c>
      <c r="C13">
        <f t="shared" si="0"/>
        <v>15</v>
      </c>
      <c r="D13">
        <f t="shared" si="1"/>
        <v>15</v>
      </c>
      <c r="E13">
        <f t="shared" si="12"/>
        <v>0</v>
      </c>
      <c r="G13" s="6">
        <f t="shared" si="13"/>
        <v>15</v>
      </c>
      <c r="H13">
        <f t="shared" si="2"/>
        <v>3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4</v>
      </c>
      <c r="O13">
        <f t="shared" si="9"/>
        <v>4</v>
      </c>
      <c r="P13">
        <f t="shared" si="10"/>
        <v>4</v>
      </c>
      <c r="Q13">
        <f t="shared" si="11"/>
        <v>2</v>
      </c>
    </row>
    <row r="14" spans="1:20" x14ac:dyDescent="0.25">
      <c r="A14">
        <v>1102</v>
      </c>
      <c r="B14" t="s">
        <v>36</v>
      </c>
      <c r="C14">
        <f t="shared" si="0"/>
        <v>16</v>
      </c>
      <c r="D14">
        <f t="shared" si="1"/>
        <v>17</v>
      </c>
      <c r="E14">
        <f t="shared" si="12"/>
        <v>1</v>
      </c>
      <c r="G14" s="6">
        <f t="shared" si="13"/>
        <v>16.5</v>
      </c>
      <c r="H14">
        <f t="shared" si="2"/>
        <v>3</v>
      </c>
      <c r="I14">
        <f t="shared" si="3"/>
        <v>4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4</v>
      </c>
      <c r="N14">
        <f t="shared" si="8"/>
        <v>4</v>
      </c>
      <c r="O14">
        <f t="shared" si="9"/>
        <v>3</v>
      </c>
      <c r="P14">
        <f t="shared" si="10"/>
        <v>4</v>
      </c>
      <c r="Q14">
        <f t="shared" si="11"/>
        <v>2</v>
      </c>
    </row>
    <row r="15" spans="1:20" x14ac:dyDescent="0.25">
      <c r="A15">
        <v>1081</v>
      </c>
      <c r="B15" t="s">
        <v>37</v>
      </c>
      <c r="C15">
        <f t="shared" si="0"/>
        <v>13</v>
      </c>
      <c r="D15">
        <f t="shared" si="1"/>
        <v>10</v>
      </c>
      <c r="E15">
        <f t="shared" si="12"/>
        <v>3</v>
      </c>
      <c r="G15" s="6">
        <f t="shared" si="13"/>
        <v>11.5</v>
      </c>
      <c r="H15">
        <f t="shared" si="2"/>
        <v>2</v>
      </c>
      <c r="I15">
        <f t="shared" si="3"/>
        <v>3</v>
      </c>
      <c r="J15">
        <f t="shared" si="4"/>
        <v>2</v>
      </c>
      <c r="K15">
        <f t="shared" si="5"/>
        <v>3</v>
      </c>
      <c r="L15">
        <f t="shared" si="6"/>
        <v>2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4</v>
      </c>
      <c r="Q15">
        <f t="shared" si="11"/>
        <v>3</v>
      </c>
    </row>
    <row r="16" spans="1:20" x14ac:dyDescent="0.25">
      <c r="A16">
        <v>1072</v>
      </c>
      <c r="B16" t="s">
        <v>38</v>
      </c>
      <c r="C16">
        <f t="shared" si="0"/>
        <v>19</v>
      </c>
      <c r="D16">
        <f t="shared" si="1"/>
        <v>11</v>
      </c>
      <c r="E16">
        <f t="shared" si="12"/>
        <v>8</v>
      </c>
      <c r="F16">
        <v>14</v>
      </c>
      <c r="G16" s="6">
        <f t="shared" si="13"/>
        <v>14.333333333333334</v>
      </c>
      <c r="H16">
        <f t="shared" si="2"/>
        <v>4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4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2</v>
      </c>
    </row>
    <row r="17" spans="1:17" x14ac:dyDescent="0.25">
      <c r="A17">
        <v>1102</v>
      </c>
      <c r="B17" t="s">
        <v>39</v>
      </c>
      <c r="C17">
        <f t="shared" si="0"/>
        <v>15</v>
      </c>
      <c r="D17">
        <f t="shared" si="1"/>
        <v>9</v>
      </c>
      <c r="E17">
        <f t="shared" si="12"/>
        <v>6</v>
      </c>
      <c r="G17" s="6">
        <f t="shared" si="13"/>
        <v>12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2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1</v>
      </c>
    </row>
    <row r="18" spans="1:17" x14ac:dyDescent="0.25">
      <c r="A18">
        <v>1122</v>
      </c>
      <c r="B18" t="s">
        <v>40</v>
      </c>
      <c r="C18">
        <f t="shared" si="0"/>
        <v>16</v>
      </c>
      <c r="D18">
        <f t="shared" si="1"/>
        <v>5</v>
      </c>
      <c r="E18">
        <f t="shared" si="12"/>
        <v>11</v>
      </c>
      <c r="F18">
        <v>15</v>
      </c>
      <c r="G18" s="6">
        <f t="shared" si="13"/>
        <v>13.5</v>
      </c>
      <c r="H18">
        <f t="shared" si="2"/>
        <v>3</v>
      </c>
      <c r="I18">
        <f t="shared" si="3"/>
        <v>3</v>
      </c>
      <c r="J18">
        <f t="shared" si="4"/>
        <v>3</v>
      </c>
      <c r="K18">
        <f t="shared" si="5"/>
        <v>4</v>
      </c>
      <c r="L18">
        <f t="shared" si="6"/>
        <v>3</v>
      </c>
      <c r="M18">
        <f t="shared" si="7"/>
        <v>2</v>
      </c>
      <c r="N18">
        <f t="shared" si="8"/>
        <v>4</v>
      </c>
      <c r="O18">
        <f t="shared" si="9"/>
        <v>3</v>
      </c>
      <c r="P18">
        <f t="shared" si="10"/>
        <v>4</v>
      </c>
      <c r="Q18">
        <f t="shared" si="11"/>
        <v>1</v>
      </c>
    </row>
    <row r="19" spans="1:17" x14ac:dyDescent="0.25">
      <c r="A19">
        <v>1102</v>
      </c>
      <c r="B19" t="s">
        <v>41</v>
      </c>
      <c r="C19">
        <f t="shared" si="0"/>
        <v>17</v>
      </c>
      <c r="D19">
        <f t="shared" si="1"/>
        <v>11</v>
      </c>
      <c r="E19">
        <f t="shared" si="12"/>
        <v>6</v>
      </c>
      <c r="G19" s="6">
        <f t="shared" si="13"/>
        <v>14</v>
      </c>
      <c r="H19">
        <f t="shared" si="2"/>
        <v>4</v>
      </c>
      <c r="I19">
        <f t="shared" si="3"/>
        <v>4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3</v>
      </c>
      <c r="N19">
        <f t="shared" si="8"/>
        <v>4</v>
      </c>
      <c r="O19">
        <f t="shared" si="9"/>
        <v>3</v>
      </c>
      <c r="P19">
        <f t="shared" si="10"/>
        <v>4</v>
      </c>
      <c r="Q19">
        <f t="shared" si="11"/>
        <v>2</v>
      </c>
    </row>
    <row r="20" spans="1:17" x14ac:dyDescent="0.25">
      <c r="A20">
        <v>1102</v>
      </c>
      <c r="B20" t="s">
        <v>42</v>
      </c>
      <c r="C20">
        <f t="shared" si="0"/>
        <v>15</v>
      </c>
      <c r="D20">
        <f t="shared" si="1"/>
        <v>13</v>
      </c>
      <c r="E20">
        <f t="shared" si="12"/>
        <v>2</v>
      </c>
      <c r="G20" s="6">
        <f t="shared" si="13"/>
        <v>14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3</v>
      </c>
      <c r="N20">
        <f t="shared" si="8"/>
        <v>4</v>
      </c>
      <c r="O20">
        <f t="shared" si="9"/>
        <v>3</v>
      </c>
      <c r="P20">
        <f t="shared" si="10"/>
        <v>4</v>
      </c>
      <c r="Q20">
        <f t="shared" si="11"/>
        <v>2</v>
      </c>
    </row>
    <row r="21" spans="1:17" x14ac:dyDescent="0.25">
      <c r="A21">
        <v>1081</v>
      </c>
      <c r="B21" t="s">
        <v>43</v>
      </c>
      <c r="C21">
        <f t="shared" si="0"/>
        <v>14</v>
      </c>
      <c r="D21">
        <f t="shared" si="1"/>
        <v>11</v>
      </c>
      <c r="E21">
        <f t="shared" si="12"/>
        <v>3</v>
      </c>
      <c r="G21" s="6">
        <f t="shared" si="13"/>
        <v>12.5</v>
      </c>
      <c r="H21">
        <f t="shared" si="2"/>
        <v>3</v>
      </c>
      <c r="I21">
        <f t="shared" si="3"/>
        <v>3</v>
      </c>
      <c r="J21">
        <f t="shared" si="4"/>
        <v>3</v>
      </c>
      <c r="K21">
        <f t="shared" si="5"/>
        <v>3</v>
      </c>
      <c r="L21">
        <f t="shared" si="6"/>
        <v>2</v>
      </c>
      <c r="M21">
        <f t="shared" si="7"/>
        <v>3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2</v>
      </c>
    </row>
    <row r="22" spans="1:17" x14ac:dyDescent="0.25">
      <c r="A22">
        <v>1072</v>
      </c>
      <c r="B22" t="s">
        <v>44</v>
      </c>
      <c r="C22">
        <f t="shared" si="0"/>
        <v>14</v>
      </c>
      <c r="D22">
        <f t="shared" si="1"/>
        <v>13</v>
      </c>
      <c r="E22">
        <f t="shared" si="12"/>
        <v>1</v>
      </c>
      <c r="G22" s="6">
        <f t="shared" si="13"/>
        <v>13.5</v>
      </c>
      <c r="H22">
        <f t="shared" si="2"/>
        <v>3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2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2</v>
      </c>
    </row>
    <row r="23" spans="1:17" x14ac:dyDescent="0.25">
      <c r="A23">
        <v>1072</v>
      </c>
      <c r="B23" t="s">
        <v>45</v>
      </c>
      <c r="C23">
        <f t="shared" si="0"/>
        <v>12</v>
      </c>
      <c r="D23">
        <f t="shared" si="1"/>
        <v>6</v>
      </c>
      <c r="E23">
        <f t="shared" si="12"/>
        <v>6</v>
      </c>
      <c r="G23" s="6">
        <f t="shared" si="13"/>
        <v>9</v>
      </c>
      <c r="H23">
        <f t="shared" si="2"/>
        <v>2</v>
      </c>
      <c r="I23">
        <f t="shared" si="3"/>
        <v>2</v>
      </c>
      <c r="J23">
        <f t="shared" si="4"/>
        <v>2</v>
      </c>
      <c r="K23">
        <f t="shared" si="5"/>
        <v>3</v>
      </c>
      <c r="L23">
        <f t="shared" si="6"/>
        <v>2</v>
      </c>
      <c r="M23">
        <f t="shared" si="7"/>
        <v>2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2</v>
      </c>
    </row>
    <row r="24" spans="1:17" x14ac:dyDescent="0.25">
      <c r="A24">
        <v>1081</v>
      </c>
      <c r="B24" t="s">
        <v>46</v>
      </c>
      <c r="C24">
        <f t="shared" si="0"/>
        <v>13</v>
      </c>
      <c r="D24">
        <f t="shared" si="1"/>
        <v>13</v>
      </c>
      <c r="E24">
        <f t="shared" si="12"/>
        <v>0</v>
      </c>
      <c r="G24" s="6">
        <f t="shared" si="13"/>
        <v>13</v>
      </c>
      <c r="H24">
        <f t="shared" si="2"/>
        <v>3</v>
      </c>
      <c r="I24">
        <f t="shared" si="3"/>
        <v>3</v>
      </c>
      <c r="J24">
        <f t="shared" si="4"/>
        <v>2</v>
      </c>
      <c r="K24">
        <f t="shared" si="5"/>
        <v>3</v>
      </c>
      <c r="L24">
        <f t="shared" si="6"/>
        <v>2</v>
      </c>
      <c r="M24">
        <f t="shared" si="7"/>
        <v>4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1081</v>
      </c>
      <c r="B25" t="s">
        <v>47</v>
      </c>
      <c r="C25">
        <f t="shared" si="0"/>
        <v>15</v>
      </c>
      <c r="D25">
        <f t="shared" si="1"/>
        <v>16</v>
      </c>
      <c r="E25">
        <f t="shared" si="12"/>
        <v>1</v>
      </c>
      <c r="G25" s="6">
        <f t="shared" si="13"/>
        <v>15.5</v>
      </c>
      <c r="H25">
        <f t="shared" si="2"/>
        <v>3</v>
      </c>
      <c r="I25">
        <f t="shared" si="3"/>
        <v>3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4</v>
      </c>
      <c r="N25">
        <f t="shared" si="8"/>
        <v>2</v>
      </c>
      <c r="O25">
        <f t="shared" si="9"/>
        <v>3</v>
      </c>
      <c r="P25">
        <f t="shared" si="10"/>
        <v>4</v>
      </c>
      <c r="Q25">
        <f t="shared" si="11"/>
        <v>4</v>
      </c>
    </row>
    <row r="26" spans="1:17" x14ac:dyDescent="0.25">
      <c r="A26">
        <v>1072</v>
      </c>
      <c r="B26" t="s">
        <v>48</v>
      </c>
      <c r="C26">
        <f t="shared" si="0"/>
        <v>16</v>
      </c>
      <c r="D26">
        <f t="shared" si="1"/>
        <v>13</v>
      </c>
      <c r="E26">
        <f t="shared" si="12"/>
        <v>3</v>
      </c>
      <c r="G26" s="6">
        <f t="shared" si="13"/>
        <v>14.5</v>
      </c>
      <c r="H26">
        <f t="shared" si="2"/>
        <v>3</v>
      </c>
      <c r="I26">
        <f t="shared" si="3"/>
        <v>3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2</v>
      </c>
    </row>
    <row r="27" spans="1:17" x14ac:dyDescent="0.25">
      <c r="A27">
        <v>1102</v>
      </c>
      <c r="B27" t="s">
        <v>49</v>
      </c>
      <c r="C27">
        <f t="shared" si="0"/>
        <v>14</v>
      </c>
      <c r="D27">
        <f t="shared" si="1"/>
        <v>12</v>
      </c>
      <c r="E27">
        <f t="shared" ref="E27:E63" si="14">ABS(C27-D27)</f>
        <v>2</v>
      </c>
      <c r="G27" s="6">
        <f t="shared" ref="G27:G63" si="15">IF(F27&gt;0,((C27+D27)*0.5+F27*2)/3,(C27+D27)/2)</f>
        <v>13</v>
      </c>
      <c r="H27">
        <f t="shared" si="2"/>
        <v>3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2</v>
      </c>
      <c r="M27">
        <f t="shared" si="7"/>
        <v>3</v>
      </c>
      <c r="N27">
        <f t="shared" si="8"/>
        <v>4</v>
      </c>
      <c r="O27">
        <f t="shared" si="9"/>
        <v>3</v>
      </c>
      <c r="P27">
        <f t="shared" si="10"/>
        <v>4</v>
      </c>
      <c r="Q27">
        <f t="shared" si="11"/>
        <v>2</v>
      </c>
    </row>
    <row r="28" spans="1:17" x14ac:dyDescent="0.25">
      <c r="A28">
        <v>1072</v>
      </c>
      <c r="B28" t="s">
        <v>50</v>
      </c>
      <c r="C28">
        <f t="shared" si="0"/>
        <v>11</v>
      </c>
      <c r="D28">
        <f t="shared" si="1"/>
        <v>12</v>
      </c>
      <c r="E28">
        <f t="shared" si="14"/>
        <v>1</v>
      </c>
      <c r="G28" s="6">
        <f t="shared" si="15"/>
        <v>11.5</v>
      </c>
      <c r="H28">
        <f t="shared" si="2"/>
        <v>2</v>
      </c>
      <c r="I28">
        <f t="shared" si="3"/>
        <v>3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4</v>
      </c>
      <c r="Q28">
        <f t="shared" si="11"/>
        <v>3</v>
      </c>
    </row>
    <row r="29" spans="1:17" x14ac:dyDescent="0.25">
      <c r="A29">
        <v>1081</v>
      </c>
      <c r="B29" t="s">
        <v>51</v>
      </c>
      <c r="C29">
        <f t="shared" si="0"/>
        <v>18</v>
      </c>
      <c r="D29">
        <f t="shared" si="1"/>
        <v>12</v>
      </c>
      <c r="E29">
        <f t="shared" si="14"/>
        <v>6</v>
      </c>
      <c r="G29" s="6">
        <f t="shared" si="15"/>
        <v>15</v>
      </c>
      <c r="H29">
        <f t="shared" si="2"/>
        <v>4</v>
      </c>
      <c r="I29">
        <f t="shared" si="3"/>
        <v>3</v>
      </c>
      <c r="J29">
        <f t="shared" si="4"/>
        <v>3</v>
      </c>
      <c r="K29">
        <f t="shared" si="5"/>
        <v>4</v>
      </c>
      <c r="L29">
        <f t="shared" si="6"/>
        <v>4</v>
      </c>
      <c r="M29">
        <f t="shared" si="7"/>
        <v>3</v>
      </c>
      <c r="N29">
        <f t="shared" si="8"/>
        <v>2</v>
      </c>
      <c r="O29">
        <f t="shared" si="9"/>
        <v>3</v>
      </c>
      <c r="P29">
        <f t="shared" si="10"/>
        <v>4</v>
      </c>
      <c r="Q29">
        <f t="shared" si="11"/>
        <v>2</v>
      </c>
    </row>
    <row r="30" spans="1:17" x14ac:dyDescent="0.25">
      <c r="A30">
        <v>1072</v>
      </c>
      <c r="B30" t="s">
        <v>52</v>
      </c>
      <c r="C30">
        <f t="shared" si="0"/>
        <v>16</v>
      </c>
      <c r="D30">
        <f t="shared" si="1"/>
        <v>5</v>
      </c>
      <c r="E30">
        <f t="shared" si="14"/>
        <v>11</v>
      </c>
      <c r="F30">
        <v>13</v>
      </c>
      <c r="G30" s="6">
        <f t="shared" si="15"/>
        <v>12.166666666666666</v>
      </c>
      <c r="H30">
        <f t="shared" si="2"/>
        <v>3</v>
      </c>
      <c r="I30">
        <f t="shared" si="3"/>
        <v>3</v>
      </c>
      <c r="J30">
        <f t="shared" si="4"/>
        <v>3</v>
      </c>
      <c r="K30">
        <f t="shared" si="5"/>
        <v>4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3</v>
      </c>
      <c r="P30">
        <f t="shared" si="10"/>
        <v>3</v>
      </c>
      <c r="Q30">
        <f t="shared" si="11"/>
        <v>1</v>
      </c>
    </row>
    <row r="31" spans="1:17" x14ac:dyDescent="0.25">
      <c r="A31">
        <v>1122</v>
      </c>
      <c r="B31" t="s">
        <v>53</v>
      </c>
      <c r="C31">
        <f t="shared" si="0"/>
        <v>18</v>
      </c>
      <c r="D31">
        <f t="shared" si="1"/>
        <v>15</v>
      </c>
      <c r="E31">
        <f t="shared" si="14"/>
        <v>3</v>
      </c>
      <c r="G31" s="6">
        <f t="shared" si="15"/>
        <v>16.5</v>
      </c>
      <c r="H31">
        <f t="shared" si="2"/>
        <v>4</v>
      </c>
      <c r="I31">
        <f t="shared" si="3"/>
        <v>4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4</v>
      </c>
      <c r="N31">
        <f t="shared" si="8"/>
        <v>4</v>
      </c>
      <c r="O31">
        <f t="shared" si="9"/>
        <v>3</v>
      </c>
      <c r="P31">
        <f t="shared" si="10"/>
        <v>4</v>
      </c>
      <c r="Q31">
        <f t="shared" si="11"/>
        <v>3</v>
      </c>
    </row>
    <row r="32" spans="1:17" x14ac:dyDescent="0.25">
      <c r="A32">
        <v>1081</v>
      </c>
      <c r="B32" t="s">
        <v>54</v>
      </c>
      <c r="C32">
        <f t="shared" si="0"/>
        <v>11</v>
      </c>
      <c r="D32">
        <f t="shared" si="1"/>
        <v>6</v>
      </c>
      <c r="E32">
        <f t="shared" si="14"/>
        <v>5</v>
      </c>
      <c r="G32" s="6">
        <f t="shared" si="15"/>
        <v>8.5</v>
      </c>
      <c r="H32">
        <f t="shared" si="2"/>
        <v>3</v>
      </c>
      <c r="I32">
        <f t="shared" si="3"/>
        <v>2</v>
      </c>
      <c r="J32">
        <f t="shared" si="4"/>
        <v>2</v>
      </c>
      <c r="K32">
        <f t="shared" si="5"/>
        <v>2</v>
      </c>
      <c r="L32">
        <f t="shared" si="6"/>
        <v>2</v>
      </c>
      <c r="M32">
        <f t="shared" si="7"/>
        <v>4</v>
      </c>
      <c r="N32">
        <f t="shared" si="8"/>
        <v>2</v>
      </c>
      <c r="O32">
        <f t="shared" si="9"/>
        <v>3</v>
      </c>
      <c r="P32">
        <f t="shared" si="10"/>
        <v>4</v>
      </c>
      <c r="Q32">
        <f t="shared" si="11"/>
        <v>3</v>
      </c>
    </row>
    <row r="33" spans="1:17" x14ac:dyDescent="0.25">
      <c r="A33">
        <v>1122</v>
      </c>
      <c r="B33" t="s">
        <v>55</v>
      </c>
      <c r="C33">
        <f t="shared" si="0"/>
        <v>15</v>
      </c>
      <c r="D33">
        <f t="shared" si="1"/>
        <v>10</v>
      </c>
      <c r="E33">
        <f t="shared" si="14"/>
        <v>5</v>
      </c>
      <c r="G33" s="6">
        <f t="shared" si="15"/>
        <v>12.5</v>
      </c>
      <c r="H33">
        <f t="shared" si="2"/>
        <v>3</v>
      </c>
      <c r="I33">
        <f t="shared" si="3"/>
        <v>4</v>
      </c>
      <c r="J33">
        <f t="shared" si="4"/>
        <v>3</v>
      </c>
      <c r="K33">
        <f t="shared" si="5"/>
        <v>3</v>
      </c>
      <c r="L33">
        <f t="shared" si="6"/>
        <v>2</v>
      </c>
      <c r="M33">
        <f t="shared" si="7"/>
        <v>3</v>
      </c>
      <c r="N33">
        <f t="shared" si="8"/>
        <v>4</v>
      </c>
      <c r="O33">
        <f t="shared" si="9"/>
        <v>4</v>
      </c>
      <c r="P33">
        <f t="shared" si="10"/>
        <v>4</v>
      </c>
      <c r="Q33">
        <f t="shared" si="11"/>
        <v>2</v>
      </c>
    </row>
    <row r="34" spans="1:17" x14ac:dyDescent="0.25">
      <c r="A34">
        <v>1072</v>
      </c>
      <c r="B34" t="s">
        <v>56</v>
      </c>
      <c r="C34">
        <f t="shared" si="0"/>
        <v>21</v>
      </c>
      <c r="D34">
        <f t="shared" si="1"/>
        <v>14</v>
      </c>
      <c r="E34">
        <f t="shared" si="14"/>
        <v>7</v>
      </c>
      <c r="G34" s="6">
        <f t="shared" si="15"/>
        <v>17.5</v>
      </c>
      <c r="H34">
        <f t="shared" si="2"/>
        <v>4</v>
      </c>
      <c r="I34">
        <f t="shared" si="3"/>
        <v>5</v>
      </c>
      <c r="J34">
        <f t="shared" si="4"/>
        <v>4</v>
      </c>
      <c r="K34">
        <f t="shared" si="5"/>
        <v>4</v>
      </c>
      <c r="L34">
        <f t="shared" si="6"/>
        <v>4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4</v>
      </c>
      <c r="Q34">
        <f t="shared" si="11"/>
        <v>3</v>
      </c>
    </row>
    <row r="35" spans="1:17" x14ac:dyDescent="0.25">
      <c r="A35">
        <v>1122</v>
      </c>
      <c r="B35" t="s">
        <v>57</v>
      </c>
      <c r="C35">
        <f t="shared" si="0"/>
        <v>16</v>
      </c>
      <c r="D35">
        <f t="shared" si="1"/>
        <v>3</v>
      </c>
      <c r="E35">
        <f t="shared" si="14"/>
        <v>13</v>
      </c>
      <c r="F35">
        <v>11</v>
      </c>
      <c r="G35" s="6">
        <f t="shared" si="15"/>
        <v>10.5</v>
      </c>
      <c r="H35">
        <f t="shared" si="2"/>
        <v>4</v>
      </c>
      <c r="I35">
        <f t="shared" si="3"/>
        <v>3</v>
      </c>
      <c r="J35">
        <f t="shared" si="4"/>
        <v>3</v>
      </c>
      <c r="K35">
        <f t="shared" si="5"/>
        <v>4</v>
      </c>
      <c r="L35">
        <f t="shared" si="6"/>
        <v>2</v>
      </c>
      <c r="M35">
        <f t="shared" si="7"/>
        <v>1</v>
      </c>
      <c r="N35">
        <f t="shared" si="8"/>
        <v>2</v>
      </c>
      <c r="O35">
        <f t="shared" si="9"/>
        <v>2</v>
      </c>
      <c r="P35">
        <f t="shared" si="10"/>
        <v>3</v>
      </c>
      <c r="Q35">
        <f t="shared" si="11"/>
        <v>1</v>
      </c>
    </row>
    <row r="36" spans="1:17" x14ac:dyDescent="0.25">
      <c r="A36">
        <v>1122</v>
      </c>
      <c r="B36" t="s">
        <v>58</v>
      </c>
      <c r="C36">
        <f t="shared" si="0"/>
        <v>19</v>
      </c>
      <c r="D36">
        <f t="shared" si="1"/>
        <v>14</v>
      </c>
      <c r="E36">
        <f t="shared" si="14"/>
        <v>5</v>
      </c>
      <c r="G36" s="6">
        <f t="shared" si="15"/>
        <v>16.5</v>
      </c>
      <c r="H36">
        <f t="shared" si="2"/>
        <v>4</v>
      </c>
      <c r="I36">
        <f t="shared" si="3"/>
        <v>4</v>
      </c>
      <c r="J36">
        <f t="shared" si="4"/>
        <v>4</v>
      </c>
      <c r="K36">
        <f t="shared" si="5"/>
        <v>4</v>
      </c>
      <c r="L36">
        <f t="shared" si="6"/>
        <v>3</v>
      </c>
      <c r="M36">
        <f t="shared" si="7"/>
        <v>3</v>
      </c>
      <c r="N36">
        <f t="shared" si="8"/>
        <v>3</v>
      </c>
      <c r="O36">
        <f t="shared" si="9"/>
        <v>4</v>
      </c>
      <c r="P36">
        <f t="shared" si="10"/>
        <v>4</v>
      </c>
      <c r="Q36">
        <f t="shared" si="11"/>
        <v>3</v>
      </c>
    </row>
    <row r="37" spans="1:17" x14ac:dyDescent="0.25">
      <c r="A37">
        <v>1122</v>
      </c>
      <c r="B37" t="s">
        <v>59</v>
      </c>
      <c r="C37">
        <f t="shared" si="0"/>
        <v>11</v>
      </c>
      <c r="D37">
        <f t="shared" si="1"/>
        <v>0</v>
      </c>
      <c r="E37">
        <f t="shared" si="14"/>
        <v>11</v>
      </c>
      <c r="F37">
        <v>2</v>
      </c>
      <c r="G37" s="6">
        <f t="shared" si="15"/>
        <v>3.1666666666666665</v>
      </c>
      <c r="H37">
        <f t="shared" si="2"/>
        <v>2</v>
      </c>
      <c r="I37">
        <f t="shared" si="3"/>
        <v>3</v>
      </c>
      <c r="J37">
        <f t="shared" si="4"/>
        <v>2</v>
      </c>
      <c r="K37">
        <f t="shared" si="5"/>
        <v>2</v>
      </c>
      <c r="L37">
        <f t="shared" si="6"/>
        <v>2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0</v>
      </c>
      <c r="Q37">
        <f t="shared" si="11"/>
        <v>0</v>
      </c>
    </row>
    <row r="38" spans="1:17" x14ac:dyDescent="0.25">
      <c r="A38">
        <v>1072</v>
      </c>
      <c r="B38" t="s">
        <v>60</v>
      </c>
      <c r="C38">
        <f t="shared" si="0"/>
        <v>15</v>
      </c>
      <c r="D38">
        <f t="shared" si="1"/>
        <v>10</v>
      </c>
      <c r="E38">
        <f t="shared" si="14"/>
        <v>5</v>
      </c>
      <c r="G38" s="6">
        <f t="shared" si="15"/>
        <v>12.5</v>
      </c>
      <c r="H38">
        <f t="shared" si="2"/>
        <v>3</v>
      </c>
      <c r="I38">
        <f t="shared" si="3"/>
        <v>4</v>
      </c>
      <c r="J38">
        <f t="shared" si="4"/>
        <v>3</v>
      </c>
      <c r="K38">
        <f t="shared" si="5"/>
        <v>3</v>
      </c>
      <c r="L38">
        <f t="shared" si="6"/>
        <v>2</v>
      </c>
      <c r="M38">
        <f t="shared" si="7"/>
        <v>3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2</v>
      </c>
    </row>
    <row r="39" spans="1:17" x14ac:dyDescent="0.25">
      <c r="A39">
        <v>1081</v>
      </c>
      <c r="B39" t="s">
        <v>61</v>
      </c>
      <c r="C39">
        <f t="shared" si="0"/>
        <v>14</v>
      </c>
      <c r="D39">
        <f t="shared" si="1"/>
        <v>14</v>
      </c>
      <c r="E39">
        <f t="shared" si="14"/>
        <v>0</v>
      </c>
      <c r="G39" s="6">
        <f t="shared" si="15"/>
        <v>14</v>
      </c>
      <c r="H39">
        <f t="shared" si="2"/>
        <v>3</v>
      </c>
      <c r="I39">
        <f t="shared" si="3"/>
        <v>3</v>
      </c>
      <c r="J39">
        <f t="shared" si="4"/>
        <v>2</v>
      </c>
      <c r="K39">
        <f t="shared" si="5"/>
        <v>2</v>
      </c>
      <c r="L39">
        <f t="shared" si="6"/>
        <v>3</v>
      </c>
      <c r="M39">
        <f t="shared" si="7"/>
        <v>3</v>
      </c>
      <c r="N39">
        <f t="shared" si="8"/>
        <v>4</v>
      </c>
      <c r="O39">
        <f t="shared" si="9"/>
        <v>3</v>
      </c>
      <c r="P39">
        <f t="shared" si="10"/>
        <v>4</v>
      </c>
      <c r="Q39">
        <f t="shared" si="11"/>
        <v>3</v>
      </c>
    </row>
    <row r="40" spans="1:17" x14ac:dyDescent="0.25">
      <c r="A40">
        <v>1081</v>
      </c>
      <c r="B40" t="s">
        <v>62</v>
      </c>
      <c r="C40">
        <f t="shared" si="0"/>
        <v>12</v>
      </c>
      <c r="D40">
        <f t="shared" si="1"/>
        <v>5</v>
      </c>
      <c r="E40">
        <f t="shared" si="14"/>
        <v>7</v>
      </c>
      <c r="G40" s="6">
        <f t="shared" si="15"/>
        <v>8.5</v>
      </c>
      <c r="H40">
        <f t="shared" si="2"/>
        <v>2</v>
      </c>
      <c r="I40">
        <f t="shared" si="3"/>
        <v>3</v>
      </c>
      <c r="J40">
        <f t="shared" si="4"/>
        <v>2</v>
      </c>
      <c r="K40">
        <f t="shared" si="5"/>
        <v>3</v>
      </c>
      <c r="L40">
        <f t="shared" si="6"/>
        <v>2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2</v>
      </c>
    </row>
    <row r="41" spans="1:17" x14ac:dyDescent="0.25">
      <c r="A41">
        <v>1072</v>
      </c>
      <c r="B41" t="s">
        <v>63</v>
      </c>
      <c r="C41">
        <f t="shared" si="0"/>
        <v>13</v>
      </c>
      <c r="D41">
        <f t="shared" si="1"/>
        <v>10</v>
      </c>
      <c r="E41">
        <f t="shared" si="14"/>
        <v>3</v>
      </c>
      <c r="G41" s="6">
        <f t="shared" si="15"/>
        <v>11.5</v>
      </c>
      <c r="H41">
        <f t="shared" si="2"/>
        <v>3</v>
      </c>
      <c r="I41">
        <f t="shared" si="3"/>
        <v>3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4</v>
      </c>
      <c r="O41">
        <f t="shared" si="9"/>
        <v>3</v>
      </c>
      <c r="P41">
        <f t="shared" si="10"/>
        <v>4</v>
      </c>
      <c r="Q41">
        <f t="shared" si="11"/>
        <v>3</v>
      </c>
    </row>
    <row r="42" spans="1:17" x14ac:dyDescent="0.25">
      <c r="A42">
        <v>1072</v>
      </c>
      <c r="B42" t="s">
        <v>64</v>
      </c>
      <c r="C42">
        <f t="shared" si="0"/>
        <v>9</v>
      </c>
      <c r="D42">
        <f t="shared" si="1"/>
        <v>5</v>
      </c>
      <c r="E42">
        <f t="shared" si="14"/>
        <v>4</v>
      </c>
      <c r="G42" s="6">
        <f t="shared" si="15"/>
        <v>7</v>
      </c>
      <c r="H42">
        <f t="shared" si="2"/>
        <v>2</v>
      </c>
      <c r="I42">
        <f t="shared" si="3"/>
        <v>2</v>
      </c>
      <c r="J42">
        <f t="shared" si="4"/>
        <v>1</v>
      </c>
      <c r="K42">
        <f t="shared" si="5"/>
        <v>2</v>
      </c>
      <c r="L42">
        <f t="shared" si="6"/>
        <v>2</v>
      </c>
      <c r="M42">
        <f t="shared" si="7"/>
        <v>3</v>
      </c>
      <c r="N42">
        <f t="shared" si="8"/>
        <v>2</v>
      </c>
      <c r="O42">
        <f t="shared" si="9"/>
        <v>2</v>
      </c>
      <c r="P42">
        <f t="shared" si="10"/>
        <v>3</v>
      </c>
      <c r="Q42">
        <f t="shared" si="11"/>
        <v>2</v>
      </c>
    </row>
    <row r="43" spans="1:17" x14ac:dyDescent="0.25">
      <c r="A43">
        <v>1102</v>
      </c>
      <c r="B43" t="s">
        <v>65</v>
      </c>
      <c r="C43">
        <f t="shared" si="0"/>
        <v>10</v>
      </c>
      <c r="D43">
        <f t="shared" si="1"/>
        <v>8</v>
      </c>
      <c r="E43">
        <f t="shared" si="14"/>
        <v>2</v>
      </c>
      <c r="G43" s="6">
        <f t="shared" si="15"/>
        <v>9</v>
      </c>
      <c r="H43">
        <f t="shared" si="2"/>
        <v>2</v>
      </c>
      <c r="I43">
        <f t="shared" si="3"/>
        <v>2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3</v>
      </c>
      <c r="O43">
        <f t="shared" si="9"/>
        <v>3</v>
      </c>
      <c r="P43">
        <f t="shared" si="10"/>
        <v>4</v>
      </c>
      <c r="Q43">
        <f t="shared" si="11"/>
        <v>2</v>
      </c>
    </row>
    <row r="44" spans="1:17" x14ac:dyDescent="0.25">
      <c r="A44">
        <v>1102</v>
      </c>
      <c r="B44" t="s">
        <v>66</v>
      </c>
      <c r="C44">
        <f t="shared" si="0"/>
        <v>10</v>
      </c>
      <c r="D44">
        <f t="shared" si="1"/>
        <v>3</v>
      </c>
      <c r="E44">
        <f t="shared" si="14"/>
        <v>7</v>
      </c>
      <c r="G44" s="6">
        <f t="shared" si="15"/>
        <v>6.5</v>
      </c>
      <c r="H44">
        <f t="shared" si="2"/>
        <v>2</v>
      </c>
      <c r="I44">
        <f t="shared" si="3"/>
        <v>2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1</v>
      </c>
      <c r="N44">
        <f t="shared" si="8"/>
        <v>2</v>
      </c>
      <c r="O44">
        <f t="shared" si="9"/>
        <v>3</v>
      </c>
      <c r="P44">
        <f t="shared" si="10"/>
        <v>2</v>
      </c>
      <c r="Q44">
        <f t="shared" si="11"/>
        <v>1</v>
      </c>
    </row>
    <row r="45" spans="1:17" x14ac:dyDescent="0.25">
      <c r="A45">
        <v>1081</v>
      </c>
      <c r="B45" t="s">
        <v>67</v>
      </c>
      <c r="C45">
        <f t="shared" si="0"/>
        <v>14</v>
      </c>
      <c r="D45">
        <f t="shared" si="1"/>
        <v>12</v>
      </c>
      <c r="E45">
        <f t="shared" si="14"/>
        <v>2</v>
      </c>
      <c r="G45" s="6">
        <f t="shared" si="15"/>
        <v>13</v>
      </c>
      <c r="H45">
        <f t="shared" si="2"/>
        <v>3</v>
      </c>
      <c r="I45">
        <f t="shared" si="3"/>
        <v>3</v>
      </c>
      <c r="J45">
        <f t="shared" si="4"/>
        <v>2</v>
      </c>
      <c r="K45">
        <f t="shared" si="5"/>
        <v>3</v>
      </c>
      <c r="L45">
        <f t="shared" si="6"/>
        <v>3</v>
      </c>
      <c r="M45">
        <f t="shared" si="7"/>
        <v>3</v>
      </c>
      <c r="N45">
        <f t="shared" si="8"/>
        <v>3</v>
      </c>
      <c r="O45">
        <f t="shared" si="9"/>
        <v>3</v>
      </c>
      <c r="P45">
        <f t="shared" si="10"/>
        <v>3</v>
      </c>
      <c r="Q45">
        <f t="shared" si="11"/>
        <v>2</v>
      </c>
    </row>
    <row r="46" spans="1:17" x14ac:dyDescent="0.25">
      <c r="A46">
        <v>1122</v>
      </c>
      <c r="B46" t="s">
        <v>68</v>
      </c>
      <c r="C46">
        <f t="shared" si="0"/>
        <v>13</v>
      </c>
      <c r="D46">
        <f t="shared" si="1"/>
        <v>5</v>
      </c>
      <c r="E46">
        <f t="shared" si="14"/>
        <v>8</v>
      </c>
      <c r="F46">
        <v>9</v>
      </c>
      <c r="G46" s="6">
        <f t="shared" si="15"/>
        <v>9</v>
      </c>
      <c r="H46">
        <f t="shared" si="2"/>
        <v>2</v>
      </c>
      <c r="I46">
        <f t="shared" si="3"/>
        <v>3</v>
      </c>
      <c r="J46">
        <f t="shared" si="4"/>
        <v>2</v>
      </c>
      <c r="K46">
        <f t="shared" si="5"/>
        <v>3</v>
      </c>
      <c r="L46">
        <f t="shared" si="6"/>
        <v>3</v>
      </c>
      <c r="M46">
        <f t="shared" si="7"/>
        <v>2</v>
      </c>
      <c r="N46">
        <f t="shared" si="8"/>
        <v>1</v>
      </c>
      <c r="O46">
        <f t="shared" si="9"/>
        <v>2</v>
      </c>
      <c r="P46">
        <f t="shared" si="10"/>
        <v>1</v>
      </c>
      <c r="Q46">
        <f t="shared" si="11"/>
        <v>2</v>
      </c>
    </row>
    <row r="47" spans="1:17" x14ac:dyDescent="0.25">
      <c r="A47">
        <v>1081</v>
      </c>
      <c r="B47" t="s">
        <v>69</v>
      </c>
      <c r="C47">
        <f t="shared" si="0"/>
        <v>15</v>
      </c>
      <c r="D47">
        <f t="shared" si="1"/>
        <v>13</v>
      </c>
      <c r="E47">
        <f t="shared" si="14"/>
        <v>2</v>
      </c>
      <c r="G47" s="6">
        <f t="shared" si="15"/>
        <v>14</v>
      </c>
      <c r="H47">
        <f t="shared" si="2"/>
        <v>3</v>
      </c>
      <c r="I47">
        <f t="shared" si="3"/>
        <v>3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4</v>
      </c>
      <c r="N47">
        <f t="shared" si="8"/>
        <v>4</v>
      </c>
      <c r="O47">
        <f t="shared" si="9"/>
        <v>2</v>
      </c>
      <c r="P47">
        <f t="shared" si="10"/>
        <v>3</v>
      </c>
      <c r="Q47">
        <f t="shared" si="11"/>
        <v>3</v>
      </c>
    </row>
    <row r="48" spans="1:17" x14ac:dyDescent="0.25">
      <c r="A48">
        <v>1081</v>
      </c>
      <c r="B48" t="s">
        <v>70</v>
      </c>
      <c r="C48">
        <f t="shared" si="0"/>
        <v>14</v>
      </c>
      <c r="D48">
        <f t="shared" si="1"/>
        <v>12</v>
      </c>
      <c r="E48">
        <f t="shared" si="14"/>
        <v>2</v>
      </c>
      <c r="G48" s="6">
        <f t="shared" si="15"/>
        <v>13</v>
      </c>
      <c r="H48">
        <f t="shared" si="2"/>
        <v>3</v>
      </c>
      <c r="I48">
        <f t="shared" si="3"/>
        <v>3</v>
      </c>
      <c r="J48">
        <f t="shared" si="4"/>
        <v>2</v>
      </c>
      <c r="K48">
        <f t="shared" si="5"/>
        <v>3</v>
      </c>
      <c r="L48">
        <f t="shared" si="6"/>
        <v>2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2</v>
      </c>
    </row>
    <row r="49" spans="1:17" x14ac:dyDescent="0.25">
      <c r="A49">
        <v>1072</v>
      </c>
      <c r="B49" t="s">
        <v>71</v>
      </c>
      <c r="C49">
        <f t="shared" si="0"/>
        <v>14</v>
      </c>
      <c r="D49">
        <f t="shared" si="1"/>
        <v>14</v>
      </c>
      <c r="E49">
        <f t="shared" si="14"/>
        <v>0</v>
      </c>
      <c r="G49" s="6">
        <f t="shared" si="15"/>
        <v>14</v>
      </c>
      <c r="H49">
        <f t="shared" si="2"/>
        <v>3</v>
      </c>
      <c r="I49">
        <f t="shared" si="3"/>
        <v>3</v>
      </c>
      <c r="J49">
        <f t="shared" si="4"/>
        <v>3</v>
      </c>
      <c r="K49">
        <f t="shared" si="5"/>
        <v>3</v>
      </c>
      <c r="L49">
        <f t="shared" si="6"/>
        <v>2</v>
      </c>
      <c r="M49">
        <f t="shared" si="7"/>
        <v>3</v>
      </c>
      <c r="N49">
        <f t="shared" si="8"/>
        <v>4</v>
      </c>
      <c r="O49">
        <f t="shared" si="9"/>
        <v>3</v>
      </c>
      <c r="P49">
        <f t="shared" si="10"/>
        <v>4</v>
      </c>
      <c r="Q49">
        <f t="shared" si="11"/>
        <v>2</v>
      </c>
    </row>
    <row r="50" spans="1:17" x14ac:dyDescent="0.25">
      <c r="A50">
        <v>1081</v>
      </c>
      <c r="B50" t="s">
        <v>72</v>
      </c>
      <c r="C50">
        <f t="shared" si="0"/>
        <v>20</v>
      </c>
      <c r="D50">
        <f t="shared" si="1"/>
        <v>13</v>
      </c>
      <c r="E50">
        <f t="shared" si="14"/>
        <v>7</v>
      </c>
      <c r="G50" s="6">
        <f t="shared" si="15"/>
        <v>16.5</v>
      </c>
      <c r="H50">
        <f t="shared" si="2"/>
        <v>4</v>
      </c>
      <c r="I50">
        <f t="shared" si="3"/>
        <v>4</v>
      </c>
      <c r="J50">
        <f t="shared" si="4"/>
        <v>4</v>
      </c>
      <c r="K50">
        <f t="shared" si="5"/>
        <v>4</v>
      </c>
      <c r="L50">
        <f t="shared" si="6"/>
        <v>4</v>
      </c>
      <c r="M50">
        <f t="shared" si="7"/>
        <v>4</v>
      </c>
      <c r="N50">
        <f t="shared" si="8"/>
        <v>3</v>
      </c>
      <c r="O50">
        <f t="shared" si="9"/>
        <v>3</v>
      </c>
      <c r="P50">
        <f t="shared" si="10"/>
        <v>3</v>
      </c>
      <c r="Q50">
        <f t="shared" si="11"/>
        <v>2</v>
      </c>
    </row>
    <row r="51" spans="1:17" x14ac:dyDescent="0.25">
      <c r="A51">
        <v>1081</v>
      </c>
      <c r="B51" t="s">
        <v>73</v>
      </c>
      <c r="C51">
        <f t="shared" si="0"/>
        <v>18</v>
      </c>
      <c r="D51">
        <f t="shared" si="1"/>
        <v>17</v>
      </c>
      <c r="E51">
        <f t="shared" si="14"/>
        <v>1</v>
      </c>
      <c r="G51" s="6">
        <f t="shared" si="15"/>
        <v>17.5</v>
      </c>
      <c r="H51">
        <f t="shared" si="2"/>
        <v>4</v>
      </c>
      <c r="I51">
        <f t="shared" si="3"/>
        <v>4</v>
      </c>
      <c r="J51">
        <f t="shared" si="4"/>
        <v>3</v>
      </c>
      <c r="K51">
        <f t="shared" si="5"/>
        <v>4</v>
      </c>
      <c r="L51">
        <f t="shared" si="6"/>
        <v>3</v>
      </c>
      <c r="M51">
        <f t="shared" si="7"/>
        <v>4</v>
      </c>
      <c r="N51">
        <f t="shared" si="8"/>
        <v>4</v>
      </c>
      <c r="O51">
        <f t="shared" si="9"/>
        <v>3</v>
      </c>
      <c r="P51">
        <f t="shared" si="10"/>
        <v>3</v>
      </c>
      <c r="Q51">
        <f t="shared" si="11"/>
        <v>4</v>
      </c>
    </row>
    <row r="52" spans="1:17" x14ac:dyDescent="0.25">
      <c r="A52">
        <v>1102</v>
      </c>
      <c r="B52" t="s">
        <v>74</v>
      </c>
      <c r="C52">
        <f t="shared" si="0"/>
        <v>19</v>
      </c>
      <c r="D52">
        <f t="shared" si="1"/>
        <v>10</v>
      </c>
      <c r="E52">
        <f t="shared" si="14"/>
        <v>9</v>
      </c>
      <c r="F52">
        <v>15</v>
      </c>
      <c r="G52" s="6">
        <f t="shared" si="15"/>
        <v>14.833333333333334</v>
      </c>
      <c r="H52">
        <f t="shared" si="2"/>
        <v>4</v>
      </c>
      <c r="I52">
        <f t="shared" si="3"/>
        <v>4</v>
      </c>
      <c r="J52">
        <f t="shared" si="4"/>
        <v>4</v>
      </c>
      <c r="K52">
        <f t="shared" si="5"/>
        <v>4</v>
      </c>
      <c r="L52">
        <f t="shared" si="6"/>
        <v>3</v>
      </c>
      <c r="M52">
        <f t="shared" si="7"/>
        <v>3</v>
      </c>
      <c r="N52">
        <f t="shared" si="8"/>
        <v>4</v>
      </c>
      <c r="O52">
        <f t="shared" si="9"/>
        <v>3</v>
      </c>
      <c r="P52">
        <f t="shared" si="10"/>
        <v>4</v>
      </c>
      <c r="Q52">
        <f t="shared" si="11"/>
        <v>2</v>
      </c>
    </row>
    <row r="53" spans="1:17" x14ac:dyDescent="0.25">
      <c r="A53">
        <v>1122</v>
      </c>
      <c r="B53" t="s">
        <v>75</v>
      </c>
      <c r="C53">
        <f t="shared" si="0"/>
        <v>17</v>
      </c>
      <c r="D53">
        <f t="shared" si="1"/>
        <v>8</v>
      </c>
      <c r="E53">
        <f t="shared" si="14"/>
        <v>9</v>
      </c>
      <c r="F53">
        <v>12</v>
      </c>
      <c r="G53" s="6">
        <f t="shared" si="15"/>
        <v>12.166666666666666</v>
      </c>
      <c r="H53">
        <f t="shared" si="2"/>
        <v>3</v>
      </c>
      <c r="I53">
        <f t="shared" si="3"/>
        <v>4</v>
      </c>
      <c r="J53">
        <f t="shared" si="4"/>
        <v>4</v>
      </c>
      <c r="K53">
        <f t="shared" si="5"/>
        <v>4</v>
      </c>
      <c r="L53">
        <f t="shared" si="6"/>
        <v>2</v>
      </c>
      <c r="M53">
        <f t="shared" si="7"/>
        <v>3</v>
      </c>
      <c r="N53">
        <f t="shared" si="8"/>
        <v>4</v>
      </c>
      <c r="O53">
        <f t="shared" si="9"/>
        <v>3</v>
      </c>
      <c r="P53">
        <f t="shared" si="10"/>
        <v>3</v>
      </c>
      <c r="Q53">
        <f t="shared" si="11"/>
        <v>2</v>
      </c>
    </row>
    <row r="54" spans="1:17" x14ac:dyDescent="0.25">
      <c r="A54">
        <v>1072</v>
      </c>
      <c r="B54" t="s">
        <v>76</v>
      </c>
      <c r="C54">
        <f t="shared" si="0"/>
        <v>13</v>
      </c>
      <c r="D54">
        <f t="shared" si="1"/>
        <v>13</v>
      </c>
      <c r="E54">
        <f t="shared" si="14"/>
        <v>0</v>
      </c>
      <c r="G54" s="6">
        <f t="shared" si="15"/>
        <v>13</v>
      </c>
      <c r="H54">
        <f t="shared" si="2"/>
        <v>3</v>
      </c>
      <c r="I54">
        <f t="shared" si="3"/>
        <v>3</v>
      </c>
      <c r="J54">
        <f t="shared" si="4"/>
        <v>2</v>
      </c>
      <c r="K54">
        <f t="shared" si="5"/>
        <v>3</v>
      </c>
      <c r="L54">
        <f t="shared" si="6"/>
        <v>2</v>
      </c>
      <c r="M54">
        <f t="shared" si="7"/>
        <v>4</v>
      </c>
      <c r="N54">
        <f t="shared" si="8"/>
        <v>3</v>
      </c>
      <c r="O54">
        <f t="shared" si="9"/>
        <v>3</v>
      </c>
      <c r="P54">
        <f t="shared" si="10"/>
        <v>3</v>
      </c>
      <c r="Q54">
        <f t="shared" si="11"/>
        <v>3</v>
      </c>
    </row>
    <row r="55" spans="1:17" x14ac:dyDescent="0.25">
      <c r="A55">
        <v>1081</v>
      </c>
      <c r="B55" t="s">
        <v>77</v>
      </c>
      <c r="C55">
        <f t="shared" si="0"/>
        <v>12</v>
      </c>
      <c r="D55">
        <f t="shared" si="1"/>
        <v>13</v>
      </c>
      <c r="E55">
        <f t="shared" si="14"/>
        <v>1</v>
      </c>
      <c r="G55" s="6">
        <f t="shared" si="15"/>
        <v>12.5</v>
      </c>
      <c r="H55">
        <f t="shared" si="2"/>
        <v>2</v>
      </c>
      <c r="I55">
        <f t="shared" si="3"/>
        <v>3</v>
      </c>
      <c r="J55">
        <f t="shared" si="4"/>
        <v>2</v>
      </c>
      <c r="K55">
        <f t="shared" si="5"/>
        <v>3</v>
      </c>
      <c r="L55">
        <f t="shared" si="6"/>
        <v>2</v>
      </c>
      <c r="M55">
        <f t="shared" si="7"/>
        <v>3</v>
      </c>
      <c r="N55">
        <f t="shared" si="8"/>
        <v>2</v>
      </c>
      <c r="O55">
        <f t="shared" si="9"/>
        <v>3</v>
      </c>
      <c r="P55">
        <f t="shared" si="10"/>
        <v>3</v>
      </c>
      <c r="Q55">
        <f t="shared" si="11"/>
        <v>2</v>
      </c>
    </row>
    <row r="56" spans="1:17" x14ac:dyDescent="0.25">
      <c r="A56">
        <v>1122</v>
      </c>
      <c r="B56" t="s">
        <v>78</v>
      </c>
      <c r="C56">
        <f t="shared" si="0"/>
        <v>12</v>
      </c>
      <c r="D56">
        <f t="shared" si="1"/>
        <v>0</v>
      </c>
      <c r="E56">
        <f t="shared" si="14"/>
        <v>12</v>
      </c>
      <c r="F56">
        <v>1</v>
      </c>
      <c r="G56" s="6">
        <f t="shared" si="15"/>
        <v>2.6666666666666665</v>
      </c>
      <c r="H56">
        <f t="shared" si="2"/>
        <v>2</v>
      </c>
      <c r="I56">
        <f t="shared" si="3"/>
        <v>2</v>
      </c>
      <c r="J56">
        <f t="shared" si="4"/>
        <v>2</v>
      </c>
      <c r="K56">
        <f t="shared" si="5"/>
        <v>3</v>
      </c>
      <c r="L56">
        <f t="shared" si="6"/>
        <v>3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</row>
    <row r="57" spans="1:17" x14ac:dyDescent="0.25">
      <c r="A57">
        <v>1102</v>
      </c>
      <c r="B57" t="s">
        <v>79</v>
      </c>
      <c r="C57">
        <f t="shared" si="0"/>
        <v>12</v>
      </c>
      <c r="D57">
        <f t="shared" si="1"/>
        <v>20</v>
      </c>
      <c r="E57">
        <f t="shared" si="14"/>
        <v>8</v>
      </c>
      <c r="F57">
        <v>19</v>
      </c>
      <c r="G57" s="6">
        <f t="shared" si="15"/>
        <v>18</v>
      </c>
      <c r="H57">
        <f t="shared" si="2"/>
        <v>2</v>
      </c>
      <c r="I57">
        <f t="shared" si="3"/>
        <v>1</v>
      </c>
      <c r="J57">
        <f t="shared" si="4"/>
        <v>3</v>
      </c>
      <c r="K57">
        <f t="shared" si="5"/>
        <v>3</v>
      </c>
      <c r="L57">
        <f t="shared" si="6"/>
        <v>3</v>
      </c>
      <c r="M57">
        <f t="shared" si="7"/>
        <v>5</v>
      </c>
      <c r="N57">
        <f t="shared" si="8"/>
        <v>4</v>
      </c>
      <c r="O57">
        <f t="shared" si="9"/>
        <v>5</v>
      </c>
      <c r="P57">
        <f t="shared" si="10"/>
        <v>4</v>
      </c>
      <c r="Q57">
        <f t="shared" si="11"/>
        <v>4</v>
      </c>
    </row>
    <row r="58" spans="1:17" x14ac:dyDescent="0.25">
      <c r="A58">
        <v>1081</v>
      </c>
      <c r="B58" t="s">
        <v>80</v>
      </c>
      <c r="C58">
        <f t="shared" si="0"/>
        <v>6</v>
      </c>
      <c r="D58">
        <f t="shared" si="1"/>
        <v>6</v>
      </c>
      <c r="E58">
        <f t="shared" si="14"/>
        <v>0</v>
      </c>
      <c r="G58" s="6">
        <f t="shared" si="15"/>
        <v>6</v>
      </c>
      <c r="H58">
        <f t="shared" si="2"/>
        <v>1</v>
      </c>
      <c r="I58">
        <f t="shared" si="3"/>
        <v>1</v>
      </c>
      <c r="J58">
        <f t="shared" si="4"/>
        <v>1</v>
      </c>
      <c r="K58">
        <f t="shared" si="5"/>
        <v>2</v>
      </c>
      <c r="L58">
        <f t="shared" si="6"/>
        <v>1</v>
      </c>
      <c r="M58">
        <f t="shared" si="7"/>
        <v>3</v>
      </c>
      <c r="N58">
        <f t="shared" si="8"/>
        <v>3</v>
      </c>
      <c r="O58">
        <f t="shared" si="9"/>
        <v>2</v>
      </c>
      <c r="P58">
        <f t="shared" si="10"/>
        <v>3</v>
      </c>
      <c r="Q58">
        <f t="shared" si="11"/>
        <v>2</v>
      </c>
    </row>
    <row r="59" spans="1:17" x14ac:dyDescent="0.25">
      <c r="A59">
        <v>1102</v>
      </c>
      <c r="B59" t="s">
        <v>81</v>
      </c>
      <c r="C59">
        <f t="shared" si="0"/>
        <v>7</v>
      </c>
      <c r="D59">
        <f t="shared" si="1"/>
        <v>0</v>
      </c>
      <c r="E59">
        <f t="shared" si="14"/>
        <v>7</v>
      </c>
      <c r="G59" s="6">
        <f t="shared" si="15"/>
        <v>3.5</v>
      </c>
      <c r="H59">
        <f t="shared" si="2"/>
        <v>1</v>
      </c>
      <c r="I59">
        <f t="shared" si="3"/>
        <v>1</v>
      </c>
      <c r="J59">
        <f t="shared" si="4"/>
        <v>1</v>
      </c>
      <c r="K59">
        <f t="shared" si="5"/>
        <v>2</v>
      </c>
      <c r="L59">
        <f t="shared" si="6"/>
        <v>1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</row>
    <row r="60" spans="1:17" x14ac:dyDescent="0.25">
      <c r="A60">
        <v>1122</v>
      </c>
      <c r="B60" t="s">
        <v>82</v>
      </c>
      <c r="C60">
        <f t="shared" si="0"/>
        <v>15</v>
      </c>
      <c r="D60">
        <f t="shared" si="1"/>
        <v>14</v>
      </c>
      <c r="E60">
        <f t="shared" si="14"/>
        <v>1</v>
      </c>
      <c r="G60" s="6">
        <f t="shared" si="15"/>
        <v>14.5</v>
      </c>
      <c r="H60">
        <f t="shared" si="2"/>
        <v>3</v>
      </c>
      <c r="I60">
        <f t="shared" si="3"/>
        <v>3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3</v>
      </c>
      <c r="N60">
        <f t="shared" si="8"/>
        <v>4</v>
      </c>
      <c r="O60">
        <f t="shared" si="9"/>
        <v>3</v>
      </c>
      <c r="P60">
        <f t="shared" si="10"/>
        <v>4</v>
      </c>
      <c r="Q60">
        <f t="shared" si="11"/>
        <v>3</v>
      </c>
    </row>
    <row r="61" spans="1:17" x14ac:dyDescent="0.25">
      <c r="A61">
        <v>1122</v>
      </c>
      <c r="B61" t="s">
        <v>83</v>
      </c>
      <c r="C61">
        <f t="shared" si="0"/>
        <v>14</v>
      </c>
      <c r="D61">
        <f t="shared" si="1"/>
        <v>10</v>
      </c>
      <c r="E61">
        <f t="shared" si="14"/>
        <v>4</v>
      </c>
      <c r="G61" s="6">
        <f t="shared" si="15"/>
        <v>12</v>
      </c>
      <c r="H61">
        <f t="shared" si="2"/>
        <v>2</v>
      </c>
      <c r="I61">
        <f t="shared" si="3"/>
        <v>3</v>
      </c>
      <c r="J61">
        <f t="shared" si="4"/>
        <v>3</v>
      </c>
      <c r="K61">
        <f t="shared" si="5"/>
        <v>4</v>
      </c>
      <c r="L61">
        <f t="shared" si="6"/>
        <v>2</v>
      </c>
      <c r="M61">
        <f t="shared" si="7"/>
        <v>3</v>
      </c>
      <c r="N61">
        <f t="shared" si="8"/>
        <v>3</v>
      </c>
      <c r="O61">
        <f t="shared" si="9"/>
        <v>3</v>
      </c>
      <c r="P61">
        <f t="shared" si="10"/>
        <v>3</v>
      </c>
      <c r="Q61">
        <f t="shared" si="11"/>
        <v>2</v>
      </c>
    </row>
    <row r="62" spans="1:17" x14ac:dyDescent="0.25">
      <c r="A62">
        <v>1112</v>
      </c>
      <c r="B62" t="s">
        <v>84</v>
      </c>
      <c r="C62">
        <f t="shared" si="0"/>
        <v>6</v>
      </c>
      <c r="D62">
        <f t="shared" si="1"/>
        <v>3</v>
      </c>
      <c r="E62">
        <f t="shared" si="14"/>
        <v>3</v>
      </c>
      <c r="G62" s="6">
        <f t="shared" si="15"/>
        <v>4.5</v>
      </c>
      <c r="H62">
        <f t="shared" si="2"/>
        <v>1</v>
      </c>
      <c r="I62">
        <f t="shared" si="3"/>
        <v>1</v>
      </c>
      <c r="J62">
        <f t="shared" si="4"/>
        <v>1</v>
      </c>
      <c r="K62">
        <f t="shared" si="5"/>
        <v>2</v>
      </c>
      <c r="L62">
        <f t="shared" si="6"/>
        <v>1</v>
      </c>
      <c r="M62">
        <f t="shared" si="7"/>
        <v>1</v>
      </c>
      <c r="N62">
        <f t="shared" si="8"/>
        <v>2</v>
      </c>
      <c r="O62">
        <f t="shared" si="9"/>
        <v>2</v>
      </c>
      <c r="P62">
        <f t="shared" si="10"/>
        <v>2</v>
      </c>
      <c r="Q62">
        <f t="shared" si="11"/>
        <v>1</v>
      </c>
    </row>
    <row r="63" spans="1:17" x14ac:dyDescent="0.25">
      <c r="A63">
        <v>1081</v>
      </c>
      <c r="B63" t="s">
        <v>85</v>
      </c>
      <c r="C63">
        <f t="shared" si="0"/>
        <v>14</v>
      </c>
      <c r="D63">
        <f t="shared" si="1"/>
        <v>16</v>
      </c>
      <c r="E63">
        <f t="shared" si="14"/>
        <v>2</v>
      </c>
      <c r="G63" s="6">
        <f t="shared" si="15"/>
        <v>15</v>
      </c>
      <c r="H63">
        <f t="shared" si="2"/>
        <v>3</v>
      </c>
      <c r="I63">
        <f t="shared" si="3"/>
        <v>3</v>
      </c>
      <c r="J63">
        <f t="shared" si="4"/>
        <v>3</v>
      </c>
      <c r="K63">
        <f t="shared" si="5"/>
        <v>3</v>
      </c>
      <c r="L63">
        <f t="shared" si="6"/>
        <v>2</v>
      </c>
      <c r="M63">
        <f t="shared" si="7"/>
        <v>4</v>
      </c>
      <c r="N63">
        <f t="shared" si="8"/>
        <v>4</v>
      </c>
      <c r="O63">
        <f t="shared" si="9"/>
        <v>3</v>
      </c>
      <c r="P63">
        <f t="shared" si="10"/>
        <v>3</v>
      </c>
      <c r="Q63">
        <f t="shared" si="11"/>
        <v>4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63"/>
  <sheetViews>
    <sheetView zoomScale="85" zoomScaleNormal="85" workbookViewId="0">
      <pane ySplit="1" topLeftCell="A44" activePane="bottomLeft" state="frozen"/>
      <selection pane="bottomLeft" activeCell="A2" sqref="A2:A63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32</v>
      </c>
      <c r="C2" s="7">
        <v>16</v>
      </c>
      <c r="D2" s="7">
        <v>3</v>
      </c>
      <c r="E2" s="7">
        <v>3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32</v>
      </c>
      <c r="C3" s="7">
        <v>16</v>
      </c>
      <c r="D3" s="7">
        <v>3</v>
      </c>
      <c r="E3" s="7">
        <v>3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32</v>
      </c>
      <c r="C4" s="7">
        <v>16</v>
      </c>
      <c r="D4" s="7">
        <v>3</v>
      </c>
      <c r="E4" s="7">
        <v>3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30</v>
      </c>
      <c r="C5" s="7">
        <v>15</v>
      </c>
      <c r="D5" s="7">
        <v>3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24</v>
      </c>
      <c r="C6" s="7">
        <v>12</v>
      </c>
      <c r="D6" s="7">
        <v>3</v>
      </c>
      <c r="E6" s="7">
        <v>3</v>
      </c>
      <c r="F6" s="7">
        <v>2</v>
      </c>
      <c r="G6" s="7">
        <v>2</v>
      </c>
      <c r="H6" s="7">
        <v>2</v>
      </c>
    </row>
    <row r="7" spans="1:8" x14ac:dyDescent="0.25">
      <c r="A7" s="7" t="s">
        <v>29</v>
      </c>
      <c r="B7">
        <v>36</v>
      </c>
      <c r="C7" s="7">
        <v>18</v>
      </c>
      <c r="D7" s="7">
        <v>4</v>
      </c>
      <c r="E7" s="7">
        <v>4</v>
      </c>
      <c r="F7" s="7">
        <v>3</v>
      </c>
      <c r="G7" s="7">
        <v>3</v>
      </c>
      <c r="H7" s="7">
        <v>4</v>
      </c>
    </row>
    <row r="8" spans="1:8" x14ac:dyDescent="0.25">
      <c r="A8" s="7" t="s">
        <v>30</v>
      </c>
      <c r="B8">
        <v>32</v>
      </c>
      <c r="C8" s="7">
        <v>16</v>
      </c>
      <c r="D8" s="7">
        <v>3</v>
      </c>
      <c r="E8" s="7">
        <v>3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30</v>
      </c>
      <c r="C9" s="7">
        <v>15</v>
      </c>
      <c r="D9" s="7">
        <v>3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32</v>
      </c>
      <c r="C10" s="7">
        <v>16</v>
      </c>
      <c r="D10" s="7">
        <v>3</v>
      </c>
      <c r="E10" s="7">
        <v>3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24</v>
      </c>
      <c r="C11" s="7">
        <v>12</v>
      </c>
      <c r="D11" s="7">
        <v>2</v>
      </c>
      <c r="E11" s="7">
        <v>3</v>
      </c>
      <c r="F11" s="7">
        <v>3</v>
      </c>
      <c r="G11" s="7">
        <v>2</v>
      </c>
      <c r="H11" s="7">
        <v>2</v>
      </c>
    </row>
    <row r="12" spans="1:8" x14ac:dyDescent="0.25">
      <c r="A12" s="7" t="s">
        <v>34</v>
      </c>
      <c r="B12">
        <v>26</v>
      </c>
      <c r="C12" s="7">
        <v>13</v>
      </c>
      <c r="D12" s="7">
        <v>2</v>
      </c>
      <c r="E12" s="7">
        <v>3</v>
      </c>
      <c r="F12" s="7">
        <v>3</v>
      </c>
      <c r="G12" s="7">
        <v>3</v>
      </c>
      <c r="H12" s="7">
        <v>2</v>
      </c>
    </row>
    <row r="13" spans="1:8" x14ac:dyDescent="0.25">
      <c r="A13" s="7" t="s">
        <v>35</v>
      </c>
      <c r="B13">
        <v>30</v>
      </c>
      <c r="C13" s="7">
        <v>15</v>
      </c>
      <c r="D13" s="7">
        <v>3</v>
      </c>
      <c r="E13" s="7">
        <v>3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32</v>
      </c>
      <c r="C14" s="7">
        <v>16</v>
      </c>
      <c r="D14" s="7">
        <v>3</v>
      </c>
      <c r="E14" s="7">
        <v>4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25</v>
      </c>
      <c r="C15" s="7">
        <v>13</v>
      </c>
      <c r="D15" s="7">
        <v>2</v>
      </c>
      <c r="E15" s="7">
        <v>3</v>
      </c>
      <c r="F15" s="7">
        <v>2</v>
      </c>
      <c r="G15" s="7">
        <v>3</v>
      </c>
      <c r="H15" s="7">
        <v>2</v>
      </c>
    </row>
    <row r="16" spans="1:8" x14ac:dyDescent="0.25">
      <c r="A16" s="7" t="s">
        <v>38</v>
      </c>
      <c r="B16">
        <v>38</v>
      </c>
      <c r="C16" s="7">
        <v>19</v>
      </c>
      <c r="D16" s="7">
        <v>4</v>
      </c>
      <c r="E16" s="7">
        <v>4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30</v>
      </c>
      <c r="C17" s="7">
        <v>15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32</v>
      </c>
      <c r="C18" s="7">
        <v>16</v>
      </c>
      <c r="D18" s="7">
        <v>3</v>
      </c>
      <c r="E18" s="7">
        <v>3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34</v>
      </c>
      <c r="C19" s="7">
        <v>17</v>
      </c>
      <c r="D19" s="7">
        <v>4</v>
      </c>
      <c r="E19" s="7">
        <v>4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30</v>
      </c>
      <c r="C20" s="7">
        <v>15</v>
      </c>
      <c r="D20" s="7">
        <v>3</v>
      </c>
      <c r="E20" s="7">
        <v>3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28</v>
      </c>
      <c r="C21" s="7">
        <v>14</v>
      </c>
      <c r="D21" s="7">
        <v>3</v>
      </c>
      <c r="E21" s="7">
        <v>3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28</v>
      </c>
      <c r="C22" s="7">
        <v>14</v>
      </c>
      <c r="D22" s="7">
        <v>3</v>
      </c>
      <c r="E22" s="7">
        <v>3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23</v>
      </c>
      <c r="C23" s="7">
        <v>12</v>
      </c>
      <c r="D23" s="7">
        <v>2</v>
      </c>
      <c r="E23" s="7">
        <v>2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26</v>
      </c>
      <c r="C24" s="7">
        <v>13</v>
      </c>
      <c r="D24" s="7">
        <v>3</v>
      </c>
      <c r="E24" s="7">
        <v>3</v>
      </c>
      <c r="F24" s="7">
        <v>2</v>
      </c>
      <c r="G24" s="7">
        <v>3</v>
      </c>
      <c r="H24" s="7">
        <v>2</v>
      </c>
    </row>
    <row r="25" spans="1:8" x14ac:dyDescent="0.25">
      <c r="A25" s="7" t="s">
        <v>47</v>
      </c>
      <c r="B25">
        <v>30</v>
      </c>
      <c r="C25" s="7">
        <v>15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32</v>
      </c>
      <c r="C26" s="7">
        <v>16</v>
      </c>
      <c r="D26" s="7">
        <v>3</v>
      </c>
      <c r="E26" s="7">
        <v>3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28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2</v>
      </c>
    </row>
    <row r="28" spans="1:8" x14ac:dyDescent="0.25">
      <c r="A28" s="7" t="s">
        <v>50</v>
      </c>
      <c r="B28">
        <v>22</v>
      </c>
      <c r="C28" s="7">
        <v>11</v>
      </c>
      <c r="D28" s="7">
        <v>2</v>
      </c>
      <c r="E28" s="7">
        <v>3</v>
      </c>
      <c r="F28" s="7">
        <v>2</v>
      </c>
      <c r="G28" s="7">
        <v>2</v>
      </c>
      <c r="H28" s="7">
        <v>2</v>
      </c>
    </row>
    <row r="29" spans="1:8" x14ac:dyDescent="0.25">
      <c r="A29" s="7" t="s">
        <v>51</v>
      </c>
      <c r="B29">
        <v>36</v>
      </c>
      <c r="C29" s="7">
        <v>18</v>
      </c>
      <c r="D29" s="7">
        <v>4</v>
      </c>
      <c r="E29" s="7">
        <v>3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31</v>
      </c>
      <c r="C30" s="7">
        <v>16</v>
      </c>
      <c r="D30" s="7">
        <v>3</v>
      </c>
      <c r="E30" s="7">
        <v>3</v>
      </c>
      <c r="F30" s="7">
        <v>3</v>
      </c>
      <c r="G30" s="7">
        <v>4</v>
      </c>
      <c r="H30" s="7">
        <v>2</v>
      </c>
    </row>
    <row r="31" spans="1:8" x14ac:dyDescent="0.25">
      <c r="A31" s="7" t="s">
        <v>53</v>
      </c>
      <c r="B31">
        <v>36</v>
      </c>
      <c r="C31" s="7">
        <v>18</v>
      </c>
      <c r="D31" s="7">
        <v>4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22</v>
      </c>
      <c r="C32" s="7">
        <v>11</v>
      </c>
      <c r="D32" s="7">
        <v>3</v>
      </c>
      <c r="E32" s="7">
        <v>2</v>
      </c>
      <c r="F32" s="7">
        <v>2</v>
      </c>
      <c r="G32" s="7">
        <v>2</v>
      </c>
      <c r="H32" s="7">
        <v>2</v>
      </c>
    </row>
    <row r="33" spans="1:8" x14ac:dyDescent="0.25">
      <c r="A33" s="7" t="s">
        <v>55</v>
      </c>
      <c r="B33">
        <v>30</v>
      </c>
      <c r="C33" s="7">
        <v>15</v>
      </c>
      <c r="D33" s="7">
        <v>3</v>
      </c>
      <c r="E33" s="7">
        <v>4</v>
      </c>
      <c r="F33" s="7">
        <v>3</v>
      </c>
      <c r="G33" s="7">
        <v>3</v>
      </c>
      <c r="H33" s="7">
        <v>2</v>
      </c>
    </row>
    <row r="34" spans="1:8" x14ac:dyDescent="0.25">
      <c r="A34" s="7" t="s">
        <v>56</v>
      </c>
      <c r="B34">
        <v>42</v>
      </c>
      <c r="C34" s="7">
        <v>21</v>
      </c>
      <c r="D34" s="7">
        <v>4</v>
      </c>
      <c r="E34" s="7">
        <v>5</v>
      </c>
      <c r="F34" s="7">
        <v>4</v>
      </c>
      <c r="G34" s="7">
        <v>4</v>
      </c>
      <c r="H34" s="7">
        <v>4</v>
      </c>
    </row>
    <row r="35" spans="1:8" x14ac:dyDescent="0.25">
      <c r="A35" s="7" t="s">
        <v>57</v>
      </c>
      <c r="B35">
        <v>32</v>
      </c>
      <c r="C35" s="7">
        <v>16</v>
      </c>
      <c r="D35" s="7">
        <v>4</v>
      </c>
      <c r="E35" s="7">
        <v>3</v>
      </c>
      <c r="F35" s="7">
        <v>3</v>
      </c>
      <c r="G35" s="7">
        <v>4</v>
      </c>
      <c r="H35" s="7">
        <v>2</v>
      </c>
    </row>
    <row r="36" spans="1:8" x14ac:dyDescent="0.25">
      <c r="A36" s="7" t="s">
        <v>58</v>
      </c>
      <c r="B36">
        <v>38</v>
      </c>
      <c r="C36" s="7">
        <v>19</v>
      </c>
      <c r="D36" s="7">
        <v>4</v>
      </c>
      <c r="E36" s="7">
        <v>4</v>
      </c>
      <c r="F36" s="7">
        <v>4</v>
      </c>
      <c r="G36" s="7">
        <v>4</v>
      </c>
      <c r="H36" s="7">
        <v>3</v>
      </c>
    </row>
    <row r="37" spans="1:8" x14ac:dyDescent="0.25">
      <c r="A37" s="7" t="s">
        <v>59</v>
      </c>
      <c r="B37">
        <v>22</v>
      </c>
      <c r="C37" s="7">
        <v>11</v>
      </c>
      <c r="D37" s="7">
        <v>2</v>
      </c>
      <c r="E37" s="7">
        <v>3</v>
      </c>
      <c r="F37" s="7">
        <v>2</v>
      </c>
      <c r="G37" s="7">
        <v>2</v>
      </c>
      <c r="H37" s="7">
        <v>2</v>
      </c>
    </row>
    <row r="38" spans="1:8" x14ac:dyDescent="0.25">
      <c r="A38" s="7" t="s">
        <v>60</v>
      </c>
      <c r="B38">
        <v>30</v>
      </c>
      <c r="C38" s="7">
        <v>15</v>
      </c>
      <c r="D38" s="7">
        <v>3</v>
      </c>
      <c r="E38" s="7">
        <v>4</v>
      </c>
      <c r="F38" s="7">
        <v>3</v>
      </c>
      <c r="G38" s="7">
        <v>3</v>
      </c>
      <c r="H38" s="7">
        <v>2</v>
      </c>
    </row>
    <row r="39" spans="1:8" x14ac:dyDescent="0.25">
      <c r="A39" s="7" t="s">
        <v>61</v>
      </c>
      <c r="B39">
        <v>27</v>
      </c>
      <c r="C39" s="7">
        <v>14</v>
      </c>
      <c r="D39" s="7">
        <v>3</v>
      </c>
      <c r="E39" s="7">
        <v>3</v>
      </c>
      <c r="F39" s="7">
        <v>2</v>
      </c>
      <c r="G39" s="7">
        <v>2</v>
      </c>
      <c r="H39" s="7">
        <v>3</v>
      </c>
    </row>
    <row r="40" spans="1:8" x14ac:dyDescent="0.25">
      <c r="A40" s="7" t="s">
        <v>62</v>
      </c>
      <c r="B40">
        <v>24</v>
      </c>
      <c r="C40" s="7">
        <v>12</v>
      </c>
      <c r="D40" s="7">
        <v>2</v>
      </c>
      <c r="E40" s="7">
        <v>3</v>
      </c>
      <c r="F40" s="7">
        <v>2</v>
      </c>
      <c r="G40" s="7">
        <v>3</v>
      </c>
      <c r="H40" s="7">
        <v>2</v>
      </c>
    </row>
    <row r="41" spans="1:8" x14ac:dyDescent="0.25">
      <c r="A41" s="7" t="s">
        <v>63</v>
      </c>
      <c r="B41">
        <v>26</v>
      </c>
      <c r="C41" s="7">
        <v>13</v>
      </c>
      <c r="D41" s="7">
        <v>3</v>
      </c>
      <c r="E41" s="7">
        <v>3</v>
      </c>
      <c r="F41" s="7">
        <v>2</v>
      </c>
      <c r="G41" s="7">
        <v>2</v>
      </c>
      <c r="H41" s="7">
        <v>3</v>
      </c>
    </row>
    <row r="42" spans="1:8" x14ac:dyDescent="0.25">
      <c r="A42" s="7" t="s">
        <v>64</v>
      </c>
      <c r="B42">
        <v>18</v>
      </c>
      <c r="C42" s="7">
        <v>9</v>
      </c>
      <c r="D42" s="7">
        <v>2</v>
      </c>
      <c r="E42" s="7">
        <v>2</v>
      </c>
      <c r="F42" s="7">
        <v>1</v>
      </c>
      <c r="G42" s="7">
        <v>2</v>
      </c>
      <c r="H42" s="7">
        <v>2</v>
      </c>
    </row>
    <row r="43" spans="1:8" x14ac:dyDescent="0.25">
      <c r="A43" s="7" t="s">
        <v>65</v>
      </c>
      <c r="B43">
        <v>20</v>
      </c>
      <c r="C43" s="7">
        <v>10</v>
      </c>
      <c r="D43" s="7">
        <v>2</v>
      </c>
      <c r="E43" s="7">
        <v>2</v>
      </c>
      <c r="F43" s="7">
        <v>2</v>
      </c>
      <c r="G43" s="7">
        <v>2</v>
      </c>
      <c r="H43" s="7">
        <v>2</v>
      </c>
    </row>
    <row r="44" spans="1:8" x14ac:dyDescent="0.25">
      <c r="A44" s="7" t="s">
        <v>66</v>
      </c>
      <c r="B44">
        <v>20</v>
      </c>
      <c r="C44" s="7">
        <v>10</v>
      </c>
      <c r="D44" s="7">
        <v>2</v>
      </c>
      <c r="E44" s="7">
        <v>2</v>
      </c>
      <c r="F44" s="7">
        <v>2</v>
      </c>
      <c r="G44" s="7">
        <v>2</v>
      </c>
      <c r="H44" s="7">
        <v>2</v>
      </c>
    </row>
    <row r="45" spans="1:8" x14ac:dyDescent="0.25">
      <c r="A45" s="7" t="s">
        <v>67</v>
      </c>
      <c r="B45">
        <v>28</v>
      </c>
      <c r="C45" s="7">
        <v>14</v>
      </c>
      <c r="D45" s="7">
        <v>3</v>
      </c>
      <c r="E45" s="7">
        <v>3</v>
      </c>
      <c r="F45" s="7">
        <v>2</v>
      </c>
      <c r="G45" s="7">
        <v>3</v>
      </c>
      <c r="H45" s="7">
        <v>3</v>
      </c>
    </row>
    <row r="46" spans="1:8" x14ac:dyDescent="0.25">
      <c r="A46" s="7" t="s">
        <v>68</v>
      </c>
      <c r="B46">
        <v>26</v>
      </c>
      <c r="C46" s="7">
        <v>13</v>
      </c>
      <c r="D46" s="7">
        <v>2</v>
      </c>
      <c r="E46" s="7">
        <v>3</v>
      </c>
      <c r="F46" s="7">
        <v>2</v>
      </c>
      <c r="G46" s="7">
        <v>3</v>
      </c>
      <c r="H46" s="7">
        <v>3</v>
      </c>
    </row>
    <row r="47" spans="1:8" x14ac:dyDescent="0.25">
      <c r="A47" s="7" t="s">
        <v>69</v>
      </c>
      <c r="B47">
        <v>30</v>
      </c>
      <c r="C47" s="7">
        <v>15</v>
      </c>
      <c r="D47" s="7">
        <v>3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27</v>
      </c>
      <c r="C48" s="7">
        <v>14</v>
      </c>
      <c r="D48" s="7">
        <v>3</v>
      </c>
      <c r="E48" s="7">
        <v>3</v>
      </c>
      <c r="F48" s="7">
        <v>2</v>
      </c>
      <c r="G48" s="7">
        <v>3</v>
      </c>
      <c r="H48" s="7">
        <v>2</v>
      </c>
    </row>
    <row r="49" spans="1:8" x14ac:dyDescent="0.25">
      <c r="A49" s="7" t="s">
        <v>71</v>
      </c>
      <c r="B49">
        <v>28</v>
      </c>
      <c r="C49" s="7">
        <v>14</v>
      </c>
      <c r="D49" s="7">
        <v>3</v>
      </c>
      <c r="E49" s="7">
        <v>3</v>
      </c>
      <c r="F49" s="7">
        <v>3</v>
      </c>
      <c r="G49" s="7">
        <v>3</v>
      </c>
      <c r="H49" s="7">
        <v>2</v>
      </c>
    </row>
    <row r="50" spans="1:8" x14ac:dyDescent="0.25">
      <c r="A50" s="7" t="s">
        <v>72</v>
      </c>
      <c r="B50">
        <v>40</v>
      </c>
      <c r="C50" s="7">
        <v>20</v>
      </c>
      <c r="D50" s="7">
        <v>4</v>
      </c>
      <c r="E50" s="7">
        <v>4</v>
      </c>
      <c r="F50" s="7">
        <v>4</v>
      </c>
      <c r="G50" s="7">
        <v>4</v>
      </c>
      <c r="H50" s="7">
        <v>4</v>
      </c>
    </row>
    <row r="51" spans="1:8" x14ac:dyDescent="0.25">
      <c r="A51" s="7" t="s">
        <v>73</v>
      </c>
      <c r="B51">
        <v>36</v>
      </c>
      <c r="C51" s="7">
        <v>18</v>
      </c>
      <c r="D51" s="7">
        <v>4</v>
      </c>
      <c r="E51" s="7">
        <v>4</v>
      </c>
      <c r="F51" s="7">
        <v>3</v>
      </c>
      <c r="G51" s="7">
        <v>4</v>
      </c>
      <c r="H51" s="7">
        <v>3</v>
      </c>
    </row>
    <row r="52" spans="1:8" x14ac:dyDescent="0.25">
      <c r="A52" s="7" t="s">
        <v>74</v>
      </c>
      <c r="B52">
        <v>38</v>
      </c>
      <c r="C52" s="7">
        <v>19</v>
      </c>
      <c r="D52" s="7">
        <v>4</v>
      </c>
      <c r="E52" s="7">
        <v>4</v>
      </c>
      <c r="F52" s="7">
        <v>4</v>
      </c>
      <c r="G52" s="7">
        <v>4</v>
      </c>
      <c r="H52" s="7">
        <v>3</v>
      </c>
    </row>
    <row r="53" spans="1:8" x14ac:dyDescent="0.25">
      <c r="A53" s="7" t="s">
        <v>75</v>
      </c>
      <c r="B53">
        <v>34</v>
      </c>
      <c r="C53" s="7">
        <v>17</v>
      </c>
      <c r="D53" s="7">
        <v>3</v>
      </c>
      <c r="E53" s="7">
        <v>4</v>
      </c>
      <c r="F53" s="7">
        <v>4</v>
      </c>
      <c r="G53" s="7">
        <v>4</v>
      </c>
      <c r="H53" s="7">
        <v>2</v>
      </c>
    </row>
    <row r="54" spans="1:8" x14ac:dyDescent="0.25">
      <c r="A54" s="7" t="s">
        <v>76</v>
      </c>
      <c r="B54">
        <v>26</v>
      </c>
      <c r="C54" s="7">
        <v>13</v>
      </c>
      <c r="D54" s="7">
        <v>3</v>
      </c>
      <c r="E54" s="7">
        <v>3</v>
      </c>
      <c r="F54" s="7">
        <v>2</v>
      </c>
      <c r="G54" s="7">
        <v>3</v>
      </c>
      <c r="H54" s="7">
        <v>2</v>
      </c>
    </row>
    <row r="55" spans="1:8" x14ac:dyDescent="0.25">
      <c r="A55" s="7" t="s">
        <v>77</v>
      </c>
      <c r="B55">
        <v>24</v>
      </c>
      <c r="C55" s="7">
        <v>12</v>
      </c>
      <c r="D55" s="7">
        <v>2</v>
      </c>
      <c r="E55" s="7">
        <v>3</v>
      </c>
      <c r="F55" s="7">
        <v>2</v>
      </c>
      <c r="G55" s="7">
        <v>3</v>
      </c>
      <c r="H55" s="7">
        <v>2</v>
      </c>
    </row>
    <row r="56" spans="1:8" x14ac:dyDescent="0.25">
      <c r="A56" s="7" t="s">
        <v>78</v>
      </c>
      <c r="B56">
        <v>24</v>
      </c>
      <c r="C56" s="7">
        <v>12</v>
      </c>
      <c r="D56" s="7">
        <v>2</v>
      </c>
      <c r="E56" s="7">
        <v>2</v>
      </c>
      <c r="F56" s="7">
        <v>2</v>
      </c>
      <c r="G56" s="7">
        <v>3</v>
      </c>
      <c r="H56" s="7">
        <v>3</v>
      </c>
    </row>
    <row r="57" spans="1:8" x14ac:dyDescent="0.25">
      <c r="A57" s="7" t="s">
        <v>79</v>
      </c>
      <c r="B57">
        <v>24</v>
      </c>
      <c r="C57" s="7">
        <v>12</v>
      </c>
      <c r="D57" s="7">
        <v>2</v>
      </c>
      <c r="E57" s="7">
        <v>1</v>
      </c>
      <c r="F57" s="7">
        <v>3</v>
      </c>
      <c r="G57" s="7">
        <v>3</v>
      </c>
      <c r="H57" s="7">
        <v>3</v>
      </c>
    </row>
    <row r="58" spans="1:8" x14ac:dyDescent="0.25">
      <c r="A58" s="7" t="s">
        <v>80</v>
      </c>
      <c r="B58">
        <v>12</v>
      </c>
      <c r="C58" s="7">
        <v>6</v>
      </c>
      <c r="D58" s="7">
        <v>1</v>
      </c>
      <c r="E58" s="7">
        <v>1</v>
      </c>
      <c r="F58" s="7">
        <v>1</v>
      </c>
      <c r="G58" s="7">
        <v>2</v>
      </c>
      <c r="H58" s="7">
        <v>1</v>
      </c>
    </row>
    <row r="59" spans="1:8" x14ac:dyDescent="0.25">
      <c r="A59" s="7" t="s">
        <v>81</v>
      </c>
      <c r="B59">
        <v>13</v>
      </c>
      <c r="C59" s="7">
        <v>7</v>
      </c>
      <c r="D59" s="7">
        <v>1</v>
      </c>
      <c r="E59" s="7">
        <v>1</v>
      </c>
      <c r="F59" s="7">
        <v>1</v>
      </c>
      <c r="G59" s="7">
        <v>2</v>
      </c>
      <c r="H59" s="7">
        <v>1</v>
      </c>
    </row>
    <row r="60" spans="1:8" x14ac:dyDescent="0.25">
      <c r="A60" s="7" t="s">
        <v>82</v>
      </c>
      <c r="B60">
        <v>30</v>
      </c>
      <c r="C60" s="7">
        <v>15</v>
      </c>
      <c r="D60" s="7">
        <v>3</v>
      </c>
      <c r="E60" s="7">
        <v>3</v>
      </c>
      <c r="F60" s="7">
        <v>3</v>
      </c>
      <c r="G60" s="7">
        <v>3</v>
      </c>
      <c r="H60" s="7">
        <v>3</v>
      </c>
    </row>
    <row r="61" spans="1:8" x14ac:dyDescent="0.25">
      <c r="A61" s="7" t="s">
        <v>83</v>
      </c>
      <c r="B61">
        <v>28</v>
      </c>
      <c r="C61" s="7">
        <v>14</v>
      </c>
      <c r="D61" s="7">
        <v>2</v>
      </c>
      <c r="E61" s="7">
        <v>3</v>
      </c>
      <c r="F61" s="7">
        <v>3</v>
      </c>
      <c r="G61" s="7">
        <v>4</v>
      </c>
      <c r="H61" s="7">
        <v>2</v>
      </c>
    </row>
    <row r="62" spans="1:8" x14ac:dyDescent="0.25">
      <c r="A62" s="7" t="s">
        <v>84</v>
      </c>
      <c r="B62">
        <v>12</v>
      </c>
      <c r="C62" s="7">
        <v>6</v>
      </c>
      <c r="D62" s="7">
        <v>1</v>
      </c>
      <c r="E62" s="7">
        <v>1</v>
      </c>
      <c r="F62" s="7">
        <v>1</v>
      </c>
      <c r="G62" s="7">
        <v>2</v>
      </c>
      <c r="H62" s="7">
        <v>1</v>
      </c>
    </row>
    <row r="63" spans="1:8" x14ac:dyDescent="0.25">
      <c r="A63" s="7" t="s">
        <v>85</v>
      </c>
      <c r="B63">
        <v>28</v>
      </c>
      <c r="C63" s="7">
        <v>14</v>
      </c>
      <c r="D63" s="7">
        <v>3</v>
      </c>
      <c r="E63" s="7">
        <v>3</v>
      </c>
      <c r="F63" s="7">
        <v>3</v>
      </c>
      <c r="G63" s="7">
        <v>3</v>
      </c>
      <c r="H63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63"/>
  <sheetViews>
    <sheetView zoomScale="85" zoomScaleNormal="85" workbookViewId="0">
      <pane ySplit="1" topLeftCell="A2" activePane="bottomLeft" state="frozen"/>
      <selection pane="bottomLeft" activeCell="A2" sqref="A2:H63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12</v>
      </c>
      <c r="D2" s="7">
        <v>3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20</v>
      </c>
      <c r="C3" s="7">
        <v>6</v>
      </c>
      <c r="D3" s="7">
        <v>2</v>
      </c>
      <c r="E3" s="7">
        <v>3</v>
      </c>
      <c r="F3" s="7">
        <v>4</v>
      </c>
      <c r="G3" s="7">
        <v>3</v>
      </c>
      <c r="H3" s="7">
        <v>2</v>
      </c>
    </row>
    <row r="4" spans="1:8" x14ac:dyDescent="0.25">
      <c r="A4" s="7" t="s">
        <v>26</v>
      </c>
      <c r="B4">
        <v>25</v>
      </c>
      <c r="C4" s="7">
        <v>11</v>
      </c>
      <c r="D4" s="7">
        <v>3</v>
      </c>
      <c r="E4" s="7">
        <v>3</v>
      </c>
      <c r="F4" s="7">
        <v>3</v>
      </c>
      <c r="G4" s="7">
        <v>3</v>
      </c>
      <c r="H4" s="7">
        <v>2</v>
      </c>
    </row>
    <row r="5" spans="1:8" x14ac:dyDescent="0.25">
      <c r="A5" s="7" t="s">
        <v>27</v>
      </c>
      <c r="B5">
        <v>39</v>
      </c>
      <c r="C5" s="7">
        <v>17</v>
      </c>
      <c r="D5" s="7">
        <v>4</v>
      </c>
      <c r="E5" s="7">
        <v>4</v>
      </c>
      <c r="F5" s="7">
        <v>5</v>
      </c>
      <c r="G5" s="7">
        <v>5</v>
      </c>
      <c r="H5" s="7">
        <v>4</v>
      </c>
    </row>
    <row r="6" spans="1:8" x14ac:dyDescent="0.25">
      <c r="A6" s="7" t="s">
        <v>28</v>
      </c>
      <c r="B6">
        <v>15</v>
      </c>
      <c r="C6" s="7">
        <v>3</v>
      </c>
      <c r="D6" s="7">
        <v>3</v>
      </c>
      <c r="E6" s="7">
        <v>1</v>
      </c>
      <c r="F6" s="7">
        <v>2</v>
      </c>
      <c r="G6" s="7">
        <v>3</v>
      </c>
      <c r="H6" s="7">
        <v>3</v>
      </c>
    </row>
    <row r="7" spans="1:8" x14ac:dyDescent="0.25">
      <c r="A7" s="7" t="s">
        <v>29</v>
      </c>
      <c r="B7">
        <v>29</v>
      </c>
      <c r="C7" s="7">
        <v>14</v>
      </c>
      <c r="D7" s="7">
        <v>3</v>
      </c>
      <c r="E7" s="7">
        <v>3</v>
      </c>
      <c r="F7" s="7">
        <v>4</v>
      </c>
      <c r="G7" s="7">
        <v>3</v>
      </c>
      <c r="H7" s="7">
        <v>2</v>
      </c>
    </row>
    <row r="8" spans="1:8" x14ac:dyDescent="0.25">
      <c r="A8" s="7" t="s">
        <v>30</v>
      </c>
      <c r="B8">
        <v>33</v>
      </c>
      <c r="C8" s="7">
        <v>14</v>
      </c>
      <c r="D8" s="7">
        <v>4</v>
      </c>
      <c r="E8" s="7">
        <v>4</v>
      </c>
      <c r="F8" s="7">
        <v>4</v>
      </c>
      <c r="G8" s="7">
        <v>4</v>
      </c>
      <c r="H8" s="7">
        <v>3</v>
      </c>
    </row>
    <row r="9" spans="1:8" x14ac:dyDescent="0.25">
      <c r="A9" s="7" t="s">
        <v>31</v>
      </c>
      <c r="B9">
        <v>27</v>
      </c>
      <c r="C9" s="7">
        <v>11</v>
      </c>
      <c r="D9" s="7">
        <v>3</v>
      </c>
      <c r="E9" s="7">
        <v>4</v>
      </c>
      <c r="F9" s="7">
        <v>3</v>
      </c>
      <c r="G9" s="7">
        <v>4</v>
      </c>
      <c r="H9" s="7">
        <v>2</v>
      </c>
    </row>
    <row r="10" spans="1:8" x14ac:dyDescent="0.25">
      <c r="A10" s="7" t="s">
        <v>32</v>
      </c>
      <c r="B10">
        <v>39</v>
      </c>
      <c r="C10" s="7">
        <v>20</v>
      </c>
      <c r="D10" s="7">
        <v>5</v>
      </c>
      <c r="E10" s="7">
        <v>4</v>
      </c>
      <c r="F10" s="7">
        <v>3</v>
      </c>
      <c r="G10" s="7">
        <v>3</v>
      </c>
      <c r="H10" s="7">
        <v>4</v>
      </c>
    </row>
    <row r="11" spans="1:8" x14ac:dyDescent="0.25">
      <c r="A11" s="7" t="s">
        <v>33</v>
      </c>
      <c r="B11">
        <v>15</v>
      </c>
      <c r="C11" s="7">
        <v>5</v>
      </c>
      <c r="D11" s="7">
        <v>2</v>
      </c>
      <c r="E11" s="7">
        <v>3</v>
      </c>
      <c r="F11" s="7">
        <v>2</v>
      </c>
      <c r="G11" s="7">
        <v>2</v>
      </c>
      <c r="H11" s="7">
        <v>1</v>
      </c>
    </row>
    <row r="12" spans="1:8" x14ac:dyDescent="0.25">
      <c r="A12" s="7" t="s">
        <v>34</v>
      </c>
      <c r="B12">
        <v>31</v>
      </c>
      <c r="C12" s="7">
        <v>14</v>
      </c>
      <c r="D12" s="7">
        <v>3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32</v>
      </c>
      <c r="C13" s="7">
        <v>15</v>
      </c>
      <c r="D13" s="7">
        <v>3</v>
      </c>
      <c r="E13" s="7">
        <v>4</v>
      </c>
      <c r="F13" s="7">
        <v>4</v>
      </c>
      <c r="G13" s="7">
        <v>4</v>
      </c>
      <c r="H13" s="7">
        <v>2</v>
      </c>
    </row>
    <row r="14" spans="1:8" x14ac:dyDescent="0.25">
      <c r="A14" s="7" t="s">
        <v>36</v>
      </c>
      <c r="B14">
        <v>34</v>
      </c>
      <c r="C14" s="7">
        <v>17</v>
      </c>
      <c r="D14" s="7">
        <v>4</v>
      </c>
      <c r="E14" s="7">
        <v>4</v>
      </c>
      <c r="F14" s="7">
        <v>3</v>
      </c>
      <c r="G14" s="7">
        <v>4</v>
      </c>
      <c r="H14" s="7">
        <v>2</v>
      </c>
    </row>
    <row r="15" spans="1:8" x14ac:dyDescent="0.25">
      <c r="A15" s="7" t="s">
        <v>37</v>
      </c>
      <c r="B15">
        <v>28</v>
      </c>
      <c r="C15" s="7">
        <v>10</v>
      </c>
      <c r="D15" s="7">
        <v>4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25</v>
      </c>
      <c r="C16" s="7">
        <v>11</v>
      </c>
      <c r="D16" s="7">
        <v>3</v>
      </c>
      <c r="E16" s="7">
        <v>3</v>
      </c>
      <c r="F16" s="7">
        <v>3</v>
      </c>
      <c r="G16" s="7">
        <v>3</v>
      </c>
      <c r="H16" s="7">
        <v>2</v>
      </c>
    </row>
    <row r="17" spans="1:8" x14ac:dyDescent="0.25">
      <c r="A17" s="7" t="s">
        <v>39</v>
      </c>
      <c r="B17">
        <v>21</v>
      </c>
      <c r="C17" s="7">
        <v>9</v>
      </c>
      <c r="D17" s="7">
        <v>2</v>
      </c>
      <c r="E17" s="7">
        <v>3</v>
      </c>
      <c r="F17" s="7">
        <v>3</v>
      </c>
      <c r="G17" s="7">
        <v>3</v>
      </c>
      <c r="H17" s="7">
        <v>1</v>
      </c>
    </row>
    <row r="18" spans="1:8" x14ac:dyDescent="0.25">
      <c r="A18" s="7" t="s">
        <v>40</v>
      </c>
      <c r="B18">
        <v>19</v>
      </c>
      <c r="C18" s="7">
        <v>5</v>
      </c>
      <c r="D18" s="7">
        <v>2</v>
      </c>
      <c r="E18" s="7">
        <v>4</v>
      </c>
      <c r="F18" s="7">
        <v>3</v>
      </c>
      <c r="G18" s="7">
        <v>4</v>
      </c>
      <c r="H18" s="7">
        <v>1</v>
      </c>
    </row>
    <row r="19" spans="1:8" x14ac:dyDescent="0.25">
      <c r="A19" s="7" t="s">
        <v>41</v>
      </c>
      <c r="B19">
        <v>27</v>
      </c>
      <c r="C19" s="7">
        <v>11</v>
      </c>
      <c r="D19" s="7">
        <v>3</v>
      </c>
      <c r="E19" s="7">
        <v>4</v>
      </c>
      <c r="F19" s="7">
        <v>3</v>
      </c>
      <c r="G19" s="7">
        <v>4</v>
      </c>
      <c r="H19" s="7">
        <v>2</v>
      </c>
    </row>
    <row r="20" spans="1:8" x14ac:dyDescent="0.25">
      <c r="A20" s="7" t="s">
        <v>42</v>
      </c>
      <c r="B20">
        <v>29</v>
      </c>
      <c r="C20" s="7">
        <v>13</v>
      </c>
      <c r="D20" s="7">
        <v>3</v>
      </c>
      <c r="E20" s="7">
        <v>4</v>
      </c>
      <c r="F20" s="7">
        <v>3</v>
      </c>
      <c r="G20" s="7">
        <v>4</v>
      </c>
      <c r="H20" s="7">
        <v>2</v>
      </c>
    </row>
    <row r="21" spans="1:8" x14ac:dyDescent="0.25">
      <c r="A21" s="7" t="s">
        <v>43</v>
      </c>
      <c r="B21">
        <v>26</v>
      </c>
      <c r="C21" s="7">
        <v>11</v>
      </c>
      <c r="D21" s="7">
        <v>3</v>
      </c>
      <c r="E21" s="7">
        <v>4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27</v>
      </c>
      <c r="C22" s="7">
        <v>13</v>
      </c>
      <c r="D22" s="7">
        <v>3</v>
      </c>
      <c r="E22" s="7">
        <v>3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19</v>
      </c>
      <c r="C23" s="7">
        <v>6</v>
      </c>
      <c r="D23" s="7">
        <v>2</v>
      </c>
      <c r="E23" s="7">
        <v>3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30</v>
      </c>
      <c r="C24" s="7">
        <v>13</v>
      </c>
      <c r="D24" s="7">
        <v>4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33</v>
      </c>
      <c r="C25" s="7">
        <v>16</v>
      </c>
      <c r="D25" s="7">
        <v>4</v>
      </c>
      <c r="E25" s="7">
        <v>2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29</v>
      </c>
      <c r="C26" s="7">
        <v>13</v>
      </c>
      <c r="D26" s="7">
        <v>3</v>
      </c>
      <c r="E26" s="7">
        <v>4</v>
      </c>
      <c r="F26" s="7">
        <v>3</v>
      </c>
      <c r="G26" s="7">
        <v>4</v>
      </c>
      <c r="H26" s="7">
        <v>2</v>
      </c>
    </row>
    <row r="27" spans="1:8" x14ac:dyDescent="0.25">
      <c r="A27" s="7" t="s">
        <v>49</v>
      </c>
      <c r="B27">
        <v>28</v>
      </c>
      <c r="C27" s="7">
        <v>12</v>
      </c>
      <c r="D27" s="7">
        <v>3</v>
      </c>
      <c r="E27" s="7">
        <v>4</v>
      </c>
      <c r="F27" s="7">
        <v>3</v>
      </c>
      <c r="G27" s="7">
        <v>4</v>
      </c>
      <c r="H27" s="7">
        <v>2</v>
      </c>
    </row>
    <row r="28" spans="1:8" x14ac:dyDescent="0.25">
      <c r="A28" s="7" t="s">
        <v>50</v>
      </c>
      <c r="B28">
        <v>28</v>
      </c>
      <c r="C28" s="7">
        <v>12</v>
      </c>
      <c r="D28" s="7">
        <v>3</v>
      </c>
      <c r="E28" s="7">
        <v>3</v>
      </c>
      <c r="F28" s="7">
        <v>3</v>
      </c>
      <c r="G28" s="7">
        <v>4</v>
      </c>
      <c r="H28" s="7">
        <v>3</v>
      </c>
    </row>
    <row r="29" spans="1:8" x14ac:dyDescent="0.25">
      <c r="A29" s="7" t="s">
        <v>51</v>
      </c>
      <c r="B29">
        <v>26</v>
      </c>
      <c r="C29" s="7">
        <v>12</v>
      </c>
      <c r="D29" s="7">
        <v>3</v>
      </c>
      <c r="E29" s="7">
        <v>2</v>
      </c>
      <c r="F29" s="7">
        <v>3</v>
      </c>
      <c r="G29" s="7">
        <v>4</v>
      </c>
      <c r="H29" s="7">
        <v>2</v>
      </c>
    </row>
    <row r="30" spans="1:8" x14ac:dyDescent="0.25">
      <c r="A30" s="7" t="s">
        <v>52</v>
      </c>
      <c r="B30">
        <v>16</v>
      </c>
      <c r="C30" s="7">
        <v>5</v>
      </c>
      <c r="D30" s="7">
        <v>2</v>
      </c>
      <c r="E30" s="7">
        <v>2</v>
      </c>
      <c r="F30" s="7">
        <v>3</v>
      </c>
      <c r="G30" s="7">
        <v>3</v>
      </c>
      <c r="H30" s="7">
        <v>1</v>
      </c>
    </row>
    <row r="31" spans="1:8" x14ac:dyDescent="0.25">
      <c r="A31" s="7" t="s">
        <v>53</v>
      </c>
      <c r="B31">
        <v>33</v>
      </c>
      <c r="C31" s="7">
        <v>15</v>
      </c>
      <c r="D31" s="7">
        <v>4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22</v>
      </c>
      <c r="C32" s="7">
        <v>6</v>
      </c>
      <c r="D32" s="7">
        <v>4</v>
      </c>
      <c r="E32" s="7">
        <v>2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27</v>
      </c>
      <c r="C33" s="7">
        <v>10</v>
      </c>
      <c r="D33" s="7">
        <v>3</v>
      </c>
      <c r="E33" s="7">
        <v>4</v>
      </c>
      <c r="F33" s="7">
        <v>4</v>
      </c>
      <c r="G33" s="7">
        <v>4</v>
      </c>
      <c r="H33" s="7">
        <v>2</v>
      </c>
    </row>
    <row r="34" spans="1:8" x14ac:dyDescent="0.25">
      <c r="A34" s="7" t="s">
        <v>56</v>
      </c>
      <c r="B34">
        <v>31</v>
      </c>
      <c r="C34" s="7">
        <v>14</v>
      </c>
      <c r="D34" s="7">
        <v>3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12</v>
      </c>
      <c r="C35" s="7">
        <v>3</v>
      </c>
      <c r="D35" s="7">
        <v>1</v>
      </c>
      <c r="E35" s="7">
        <v>2</v>
      </c>
      <c r="F35" s="7">
        <v>2</v>
      </c>
      <c r="G35" s="7">
        <v>3</v>
      </c>
      <c r="H35" s="7">
        <v>1</v>
      </c>
    </row>
    <row r="36" spans="1:8" x14ac:dyDescent="0.25">
      <c r="A36" s="7" t="s">
        <v>58</v>
      </c>
      <c r="B36">
        <v>31</v>
      </c>
      <c r="C36" s="7">
        <v>14</v>
      </c>
      <c r="D36" s="7">
        <v>3</v>
      </c>
      <c r="E36" s="7">
        <v>3</v>
      </c>
      <c r="F36" s="7">
        <v>4</v>
      </c>
      <c r="G36" s="7">
        <v>4</v>
      </c>
      <c r="H36" s="7">
        <v>3</v>
      </c>
    </row>
    <row r="37" spans="1:8" x14ac:dyDescent="0.25">
      <c r="A37" s="7" t="s">
        <v>59</v>
      </c>
      <c r="B3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</row>
    <row r="38" spans="1:8" x14ac:dyDescent="0.25">
      <c r="A38" s="7" t="s">
        <v>60</v>
      </c>
      <c r="B38">
        <v>24</v>
      </c>
      <c r="C38" s="7">
        <v>10</v>
      </c>
      <c r="D38" s="7">
        <v>3</v>
      </c>
      <c r="E38" s="7">
        <v>3</v>
      </c>
      <c r="F38" s="7">
        <v>3</v>
      </c>
      <c r="G38" s="7">
        <v>3</v>
      </c>
      <c r="H38" s="7">
        <v>2</v>
      </c>
    </row>
    <row r="39" spans="1:8" x14ac:dyDescent="0.25">
      <c r="A39" s="7" t="s">
        <v>61</v>
      </c>
      <c r="B39">
        <v>31</v>
      </c>
      <c r="C39" s="7">
        <v>14</v>
      </c>
      <c r="D39" s="7">
        <v>3</v>
      </c>
      <c r="E39" s="7">
        <v>4</v>
      </c>
      <c r="F39" s="7">
        <v>3</v>
      </c>
      <c r="G39" s="7">
        <v>4</v>
      </c>
      <c r="H39" s="7">
        <v>3</v>
      </c>
    </row>
    <row r="40" spans="1:8" x14ac:dyDescent="0.25">
      <c r="A40" s="7" t="s">
        <v>62</v>
      </c>
      <c r="B40">
        <v>19</v>
      </c>
      <c r="C40" s="7">
        <v>5</v>
      </c>
      <c r="D40" s="7">
        <v>3</v>
      </c>
      <c r="E40" s="7">
        <v>3</v>
      </c>
      <c r="F40" s="7">
        <v>3</v>
      </c>
      <c r="G40" s="7">
        <v>3</v>
      </c>
      <c r="H40" s="7">
        <v>2</v>
      </c>
    </row>
    <row r="41" spans="1:8" x14ac:dyDescent="0.25">
      <c r="A41" s="7" t="s">
        <v>63</v>
      </c>
      <c r="B41">
        <v>27</v>
      </c>
      <c r="C41" s="7">
        <v>10</v>
      </c>
      <c r="D41" s="7">
        <v>3</v>
      </c>
      <c r="E41" s="7">
        <v>4</v>
      </c>
      <c r="F41" s="7">
        <v>3</v>
      </c>
      <c r="G41" s="7">
        <v>4</v>
      </c>
      <c r="H41" s="7">
        <v>3</v>
      </c>
    </row>
    <row r="42" spans="1:8" x14ac:dyDescent="0.25">
      <c r="A42" s="7" t="s">
        <v>64</v>
      </c>
      <c r="B42">
        <v>17</v>
      </c>
      <c r="C42" s="7">
        <v>5</v>
      </c>
      <c r="D42" s="7">
        <v>3</v>
      </c>
      <c r="E42" s="7">
        <v>2</v>
      </c>
      <c r="F42" s="7">
        <v>2</v>
      </c>
      <c r="G42" s="7">
        <v>3</v>
      </c>
      <c r="H42" s="7">
        <v>2</v>
      </c>
    </row>
    <row r="43" spans="1:8" x14ac:dyDescent="0.25">
      <c r="A43" s="7" t="s">
        <v>65</v>
      </c>
      <c r="B43">
        <v>22</v>
      </c>
      <c r="C43" s="7">
        <v>8</v>
      </c>
      <c r="D43" s="7">
        <v>2</v>
      </c>
      <c r="E43" s="7">
        <v>3</v>
      </c>
      <c r="F43" s="7">
        <v>3</v>
      </c>
      <c r="G43" s="7">
        <v>4</v>
      </c>
      <c r="H43" s="7">
        <v>2</v>
      </c>
    </row>
    <row r="44" spans="1:8" x14ac:dyDescent="0.25">
      <c r="A44" s="7" t="s">
        <v>66</v>
      </c>
      <c r="B44">
        <v>12</v>
      </c>
      <c r="C44" s="7">
        <v>3</v>
      </c>
      <c r="D44" s="7">
        <v>1</v>
      </c>
      <c r="E44" s="7">
        <v>2</v>
      </c>
      <c r="F44" s="7">
        <v>3</v>
      </c>
      <c r="G44" s="7">
        <v>2</v>
      </c>
      <c r="H44" s="7">
        <v>1</v>
      </c>
    </row>
    <row r="45" spans="1:8" x14ac:dyDescent="0.25">
      <c r="A45" s="7" t="s">
        <v>67</v>
      </c>
      <c r="B45">
        <v>26</v>
      </c>
      <c r="C45" s="7">
        <v>12</v>
      </c>
      <c r="D45" s="7">
        <v>3</v>
      </c>
      <c r="E45" s="7">
        <v>3</v>
      </c>
      <c r="F45" s="7">
        <v>3</v>
      </c>
      <c r="G45" s="7">
        <v>3</v>
      </c>
      <c r="H45" s="7">
        <v>2</v>
      </c>
    </row>
    <row r="46" spans="1:8" x14ac:dyDescent="0.25">
      <c r="A46" s="7" t="s">
        <v>68</v>
      </c>
      <c r="B46">
        <v>13</v>
      </c>
      <c r="C46" s="7">
        <v>5</v>
      </c>
      <c r="D46" s="7">
        <v>2</v>
      </c>
      <c r="E46" s="7">
        <v>1</v>
      </c>
      <c r="F46" s="7">
        <v>2</v>
      </c>
      <c r="G46" s="7">
        <v>1</v>
      </c>
      <c r="H46" s="7">
        <v>2</v>
      </c>
    </row>
    <row r="47" spans="1:8" x14ac:dyDescent="0.25">
      <c r="A47" s="7" t="s">
        <v>69</v>
      </c>
      <c r="B47">
        <v>29</v>
      </c>
      <c r="C47" s="7">
        <v>13</v>
      </c>
      <c r="D47" s="7">
        <v>4</v>
      </c>
      <c r="E47" s="7">
        <v>4</v>
      </c>
      <c r="F47" s="7">
        <v>2</v>
      </c>
      <c r="G47" s="7">
        <v>3</v>
      </c>
      <c r="H47" s="7">
        <v>3</v>
      </c>
    </row>
    <row r="48" spans="1:8" x14ac:dyDescent="0.25">
      <c r="A48" s="7" t="s">
        <v>70</v>
      </c>
      <c r="B48">
        <v>26</v>
      </c>
      <c r="C48" s="7">
        <v>12</v>
      </c>
      <c r="D48" s="7">
        <v>3</v>
      </c>
      <c r="E48" s="7">
        <v>3</v>
      </c>
      <c r="F48" s="7">
        <v>3</v>
      </c>
      <c r="G48" s="7">
        <v>3</v>
      </c>
      <c r="H48" s="7">
        <v>2</v>
      </c>
    </row>
    <row r="49" spans="1:8" x14ac:dyDescent="0.25">
      <c r="A49" s="7" t="s">
        <v>71</v>
      </c>
      <c r="B49">
        <v>30</v>
      </c>
      <c r="C49" s="7">
        <v>14</v>
      </c>
      <c r="D49" s="7">
        <v>3</v>
      </c>
      <c r="E49" s="7">
        <v>4</v>
      </c>
      <c r="F49" s="7">
        <v>3</v>
      </c>
      <c r="G49" s="7">
        <v>4</v>
      </c>
      <c r="H49" s="7">
        <v>2</v>
      </c>
    </row>
    <row r="50" spans="1:8" x14ac:dyDescent="0.25">
      <c r="A50" s="7" t="s">
        <v>72</v>
      </c>
      <c r="B50">
        <v>28</v>
      </c>
      <c r="C50" s="7">
        <v>13</v>
      </c>
      <c r="D50" s="7">
        <v>4</v>
      </c>
      <c r="E50" s="7">
        <v>3</v>
      </c>
      <c r="F50" s="7">
        <v>3</v>
      </c>
      <c r="G50" s="7">
        <v>3</v>
      </c>
      <c r="H50" s="7">
        <v>2</v>
      </c>
    </row>
    <row r="51" spans="1:8" x14ac:dyDescent="0.25">
      <c r="A51" s="7" t="s">
        <v>73</v>
      </c>
      <c r="B51">
        <v>35</v>
      </c>
      <c r="C51" s="7">
        <v>17</v>
      </c>
      <c r="D51" s="7">
        <v>4</v>
      </c>
      <c r="E51" s="7">
        <v>4</v>
      </c>
      <c r="F51" s="7">
        <v>3</v>
      </c>
      <c r="G51" s="7">
        <v>3</v>
      </c>
      <c r="H51" s="7">
        <v>4</v>
      </c>
    </row>
    <row r="52" spans="1:8" x14ac:dyDescent="0.25">
      <c r="A52" s="7" t="s">
        <v>74</v>
      </c>
      <c r="B52">
        <v>26</v>
      </c>
      <c r="C52" s="7">
        <v>10</v>
      </c>
      <c r="D52" s="7">
        <v>3</v>
      </c>
      <c r="E52" s="7">
        <v>4</v>
      </c>
      <c r="F52" s="7">
        <v>3</v>
      </c>
      <c r="G52" s="7">
        <v>4</v>
      </c>
      <c r="H52" s="7">
        <v>2</v>
      </c>
    </row>
    <row r="53" spans="1:8" x14ac:dyDescent="0.25">
      <c r="A53" s="7" t="s">
        <v>75</v>
      </c>
      <c r="B53">
        <v>23</v>
      </c>
      <c r="C53" s="7">
        <v>8</v>
      </c>
      <c r="D53" s="7">
        <v>3</v>
      </c>
      <c r="E53" s="7">
        <v>4</v>
      </c>
      <c r="F53" s="7">
        <v>3</v>
      </c>
      <c r="G53" s="7">
        <v>3</v>
      </c>
      <c r="H53" s="7">
        <v>2</v>
      </c>
    </row>
    <row r="54" spans="1:8" x14ac:dyDescent="0.25">
      <c r="A54" s="7" t="s">
        <v>76</v>
      </c>
      <c r="B54">
        <v>29</v>
      </c>
      <c r="C54" s="7">
        <v>13</v>
      </c>
      <c r="D54" s="7">
        <v>4</v>
      </c>
      <c r="E54" s="7">
        <v>3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26</v>
      </c>
      <c r="C55" s="7">
        <v>13</v>
      </c>
      <c r="D55" s="7">
        <v>3</v>
      </c>
      <c r="E55" s="7">
        <v>2</v>
      </c>
      <c r="F55" s="7">
        <v>3</v>
      </c>
      <c r="G55" s="7">
        <v>3</v>
      </c>
      <c r="H55" s="7">
        <v>2</v>
      </c>
    </row>
    <row r="56" spans="1:8" x14ac:dyDescent="0.25">
      <c r="A56" s="7" t="s">
        <v>78</v>
      </c>
      <c r="B56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</row>
    <row r="57" spans="1:8" x14ac:dyDescent="0.25">
      <c r="A57" s="7" t="s">
        <v>79</v>
      </c>
      <c r="B57">
        <v>42</v>
      </c>
      <c r="C57" s="7">
        <v>20</v>
      </c>
      <c r="D57" s="7">
        <v>5</v>
      </c>
      <c r="E57" s="7">
        <v>4</v>
      </c>
      <c r="F57" s="7">
        <v>5</v>
      </c>
      <c r="G57" s="7">
        <v>4</v>
      </c>
      <c r="H57" s="7">
        <v>4</v>
      </c>
    </row>
    <row r="58" spans="1:8" x14ac:dyDescent="0.25">
      <c r="A58" s="7" t="s">
        <v>80</v>
      </c>
      <c r="B58">
        <v>19</v>
      </c>
      <c r="C58" s="7">
        <v>6</v>
      </c>
      <c r="D58" s="7">
        <v>3</v>
      </c>
      <c r="E58" s="7">
        <v>3</v>
      </c>
      <c r="F58" s="7">
        <v>2</v>
      </c>
      <c r="G58" s="7">
        <v>3</v>
      </c>
      <c r="H58" s="7">
        <v>2</v>
      </c>
    </row>
    <row r="59" spans="1:8" x14ac:dyDescent="0.25">
      <c r="A59" s="7" t="s">
        <v>81</v>
      </c>
      <c r="B59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8" x14ac:dyDescent="0.25">
      <c r="A60" s="7" t="s">
        <v>82</v>
      </c>
      <c r="B60">
        <v>31</v>
      </c>
      <c r="C60" s="7">
        <v>14</v>
      </c>
      <c r="D60" s="7">
        <v>3</v>
      </c>
      <c r="E60" s="7">
        <v>4</v>
      </c>
      <c r="F60" s="7">
        <v>3</v>
      </c>
      <c r="G60" s="7">
        <v>4</v>
      </c>
      <c r="H60" s="7">
        <v>3</v>
      </c>
    </row>
    <row r="61" spans="1:8" x14ac:dyDescent="0.25">
      <c r="A61" s="7" t="s">
        <v>83</v>
      </c>
      <c r="B61">
        <v>24</v>
      </c>
      <c r="C61" s="7">
        <v>10</v>
      </c>
      <c r="D61" s="7">
        <v>3</v>
      </c>
      <c r="E61" s="7">
        <v>3</v>
      </c>
      <c r="F61" s="7">
        <v>3</v>
      </c>
      <c r="G61" s="7">
        <v>3</v>
      </c>
      <c r="H61" s="7">
        <v>2</v>
      </c>
    </row>
    <row r="62" spans="1:8" x14ac:dyDescent="0.25">
      <c r="A62" s="7" t="s">
        <v>84</v>
      </c>
      <c r="B62">
        <v>11</v>
      </c>
      <c r="C62" s="7">
        <v>3</v>
      </c>
      <c r="D62" s="7">
        <v>1</v>
      </c>
      <c r="E62" s="7">
        <v>2</v>
      </c>
      <c r="F62" s="7">
        <v>2</v>
      </c>
      <c r="G62" s="7">
        <v>2</v>
      </c>
      <c r="H62" s="7">
        <v>1</v>
      </c>
    </row>
    <row r="63" spans="1:8" x14ac:dyDescent="0.25">
      <c r="A63" s="7" t="s">
        <v>85</v>
      </c>
      <c r="B63">
        <v>34</v>
      </c>
      <c r="C63" s="7">
        <v>16</v>
      </c>
      <c r="D63" s="7">
        <v>4</v>
      </c>
      <c r="E63" s="7">
        <v>4</v>
      </c>
      <c r="F63" s="7">
        <v>3</v>
      </c>
      <c r="G63" s="7">
        <v>3</v>
      </c>
      <c r="H63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355D-8FC9-4069-A0A7-3055618AF6E8}">
  <dimension ref="A1:H63"/>
  <sheetViews>
    <sheetView topLeftCell="A2" workbookViewId="0">
      <selection activeCell="A2" sqref="A2:H63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32</v>
      </c>
      <c r="C2" s="7">
        <v>16</v>
      </c>
      <c r="D2" s="7">
        <v>3</v>
      </c>
      <c r="E2" s="7">
        <v>3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32</v>
      </c>
      <c r="C3" s="7">
        <v>16</v>
      </c>
      <c r="D3" s="7">
        <v>3</v>
      </c>
      <c r="E3" s="7">
        <v>3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32</v>
      </c>
      <c r="C4" s="7">
        <v>16</v>
      </c>
      <c r="D4" s="7">
        <v>3</v>
      </c>
      <c r="E4" s="7">
        <v>3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30</v>
      </c>
      <c r="C5" s="7">
        <v>15</v>
      </c>
      <c r="D5" s="7">
        <v>3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24</v>
      </c>
      <c r="C6" s="7">
        <v>12</v>
      </c>
      <c r="D6" s="7">
        <v>3</v>
      </c>
      <c r="E6" s="7">
        <v>3</v>
      </c>
      <c r="F6" s="7">
        <v>2</v>
      </c>
      <c r="G6" s="7">
        <v>2</v>
      </c>
      <c r="H6" s="7">
        <v>2</v>
      </c>
    </row>
    <row r="7" spans="1:8" x14ac:dyDescent="0.25">
      <c r="A7" s="7" t="s">
        <v>29</v>
      </c>
      <c r="B7">
        <v>36</v>
      </c>
      <c r="C7" s="7">
        <v>18</v>
      </c>
      <c r="D7" s="7">
        <v>4</v>
      </c>
      <c r="E7" s="7">
        <v>4</v>
      </c>
      <c r="F7" s="7">
        <v>3</v>
      </c>
      <c r="G7" s="7">
        <v>3</v>
      </c>
      <c r="H7" s="7">
        <v>4</v>
      </c>
    </row>
    <row r="8" spans="1:8" x14ac:dyDescent="0.25">
      <c r="A8" s="7" t="s">
        <v>30</v>
      </c>
      <c r="B8">
        <v>32</v>
      </c>
      <c r="C8" s="7">
        <v>16</v>
      </c>
      <c r="D8" s="7">
        <v>3</v>
      </c>
      <c r="E8" s="7">
        <v>3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30</v>
      </c>
      <c r="C9" s="7">
        <v>15</v>
      </c>
      <c r="D9" s="7">
        <v>3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32</v>
      </c>
      <c r="C10" s="7">
        <v>16</v>
      </c>
      <c r="D10" s="7">
        <v>3</v>
      </c>
      <c r="E10" s="7">
        <v>3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24</v>
      </c>
      <c r="C11" s="7">
        <v>12</v>
      </c>
      <c r="D11" s="7">
        <v>2</v>
      </c>
      <c r="E11" s="7">
        <v>3</v>
      </c>
      <c r="F11" s="7">
        <v>3</v>
      </c>
      <c r="G11" s="7">
        <v>2</v>
      </c>
      <c r="H11" s="7">
        <v>2</v>
      </c>
    </row>
    <row r="12" spans="1:8" x14ac:dyDescent="0.25">
      <c r="A12" s="7" t="s">
        <v>34</v>
      </c>
      <c r="B12">
        <v>26</v>
      </c>
      <c r="C12" s="7">
        <v>13</v>
      </c>
      <c r="D12" s="7">
        <v>2</v>
      </c>
      <c r="E12" s="7">
        <v>3</v>
      </c>
      <c r="F12" s="7">
        <v>3</v>
      </c>
      <c r="G12" s="7">
        <v>3</v>
      </c>
      <c r="H12" s="7">
        <v>2</v>
      </c>
    </row>
    <row r="13" spans="1:8" x14ac:dyDescent="0.25">
      <c r="A13" s="7" t="s">
        <v>35</v>
      </c>
      <c r="B13">
        <v>30</v>
      </c>
      <c r="C13" s="7">
        <v>15</v>
      </c>
      <c r="D13" s="7">
        <v>3</v>
      </c>
      <c r="E13" s="7">
        <v>3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32</v>
      </c>
      <c r="C14" s="7">
        <v>16</v>
      </c>
      <c r="D14" s="7">
        <v>3</v>
      </c>
      <c r="E14" s="7">
        <v>4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25</v>
      </c>
      <c r="C15" s="7">
        <v>13</v>
      </c>
      <c r="D15" s="7">
        <v>2</v>
      </c>
      <c r="E15" s="7">
        <v>3</v>
      </c>
      <c r="F15" s="7">
        <v>2</v>
      </c>
      <c r="G15" s="7">
        <v>3</v>
      </c>
      <c r="H15" s="7">
        <v>2</v>
      </c>
    </row>
    <row r="16" spans="1:8" x14ac:dyDescent="0.25">
      <c r="A16" s="7" t="s">
        <v>38</v>
      </c>
      <c r="B16">
        <v>38</v>
      </c>
      <c r="C16" s="7">
        <v>19</v>
      </c>
      <c r="D16" s="7">
        <v>4</v>
      </c>
      <c r="E16" s="7">
        <v>4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30</v>
      </c>
      <c r="C17" s="7">
        <v>15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32</v>
      </c>
      <c r="C18" s="7">
        <v>16</v>
      </c>
      <c r="D18" s="7">
        <v>3</v>
      </c>
      <c r="E18" s="7">
        <v>3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34</v>
      </c>
      <c r="C19" s="7">
        <v>17</v>
      </c>
      <c r="D19" s="7">
        <v>4</v>
      </c>
      <c r="E19" s="7">
        <v>4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30</v>
      </c>
      <c r="C20" s="7">
        <v>15</v>
      </c>
      <c r="D20" s="7">
        <v>3</v>
      </c>
      <c r="E20" s="7">
        <v>3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28</v>
      </c>
      <c r="C21" s="7">
        <v>14</v>
      </c>
      <c r="D21" s="7">
        <v>3</v>
      </c>
      <c r="E21" s="7">
        <v>3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28</v>
      </c>
      <c r="C22" s="7">
        <v>14</v>
      </c>
      <c r="D22" s="7">
        <v>3</v>
      </c>
      <c r="E22" s="7">
        <v>3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23</v>
      </c>
      <c r="C23" s="7">
        <v>12</v>
      </c>
      <c r="D23" s="7">
        <v>2</v>
      </c>
      <c r="E23" s="7">
        <v>2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26</v>
      </c>
      <c r="C24" s="7">
        <v>13</v>
      </c>
      <c r="D24" s="7">
        <v>3</v>
      </c>
      <c r="E24" s="7">
        <v>3</v>
      </c>
      <c r="F24" s="7">
        <v>2</v>
      </c>
      <c r="G24" s="7">
        <v>3</v>
      </c>
      <c r="H24" s="7">
        <v>2</v>
      </c>
    </row>
    <row r="25" spans="1:8" x14ac:dyDescent="0.25">
      <c r="A25" s="7" t="s">
        <v>47</v>
      </c>
      <c r="B25">
        <v>30</v>
      </c>
      <c r="C25" s="7">
        <v>15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32</v>
      </c>
      <c r="C26" s="7">
        <v>16</v>
      </c>
      <c r="D26" s="7">
        <v>3</v>
      </c>
      <c r="E26" s="7">
        <v>3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28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2</v>
      </c>
    </row>
    <row r="28" spans="1:8" x14ac:dyDescent="0.25">
      <c r="A28" s="7" t="s">
        <v>50</v>
      </c>
      <c r="B28">
        <v>22</v>
      </c>
      <c r="C28" s="7">
        <v>11</v>
      </c>
      <c r="D28" s="7">
        <v>2</v>
      </c>
      <c r="E28" s="7">
        <v>3</v>
      </c>
      <c r="F28" s="7">
        <v>2</v>
      </c>
      <c r="G28" s="7">
        <v>2</v>
      </c>
      <c r="H28" s="7">
        <v>2</v>
      </c>
    </row>
    <row r="29" spans="1:8" x14ac:dyDescent="0.25">
      <c r="A29" s="7" t="s">
        <v>51</v>
      </c>
      <c r="B29">
        <v>36</v>
      </c>
      <c r="C29" s="7">
        <v>18</v>
      </c>
      <c r="D29" s="7">
        <v>4</v>
      </c>
      <c r="E29" s="7">
        <v>3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31</v>
      </c>
      <c r="C30" s="7">
        <v>16</v>
      </c>
      <c r="D30" s="7">
        <v>3</v>
      </c>
      <c r="E30" s="7">
        <v>3</v>
      </c>
      <c r="F30" s="7">
        <v>3</v>
      </c>
      <c r="G30" s="7">
        <v>4</v>
      </c>
      <c r="H30" s="7">
        <v>2</v>
      </c>
    </row>
    <row r="31" spans="1:8" x14ac:dyDescent="0.25">
      <c r="A31" s="7" t="s">
        <v>53</v>
      </c>
      <c r="B31">
        <v>36</v>
      </c>
      <c r="C31" s="7">
        <v>18</v>
      </c>
      <c r="D31" s="7">
        <v>4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22</v>
      </c>
      <c r="C32" s="7">
        <v>11</v>
      </c>
      <c r="D32" s="7">
        <v>3</v>
      </c>
      <c r="E32" s="7">
        <v>2</v>
      </c>
      <c r="F32" s="7">
        <v>2</v>
      </c>
      <c r="G32" s="7">
        <v>2</v>
      </c>
      <c r="H32" s="7">
        <v>2</v>
      </c>
    </row>
    <row r="33" spans="1:8" x14ac:dyDescent="0.25">
      <c r="A33" s="7" t="s">
        <v>55</v>
      </c>
      <c r="B33">
        <v>30</v>
      </c>
      <c r="C33" s="7">
        <v>15</v>
      </c>
      <c r="D33" s="7">
        <v>3</v>
      </c>
      <c r="E33" s="7">
        <v>4</v>
      </c>
      <c r="F33" s="7">
        <v>3</v>
      </c>
      <c r="G33" s="7">
        <v>3</v>
      </c>
      <c r="H33" s="7">
        <v>2</v>
      </c>
    </row>
    <row r="34" spans="1:8" x14ac:dyDescent="0.25">
      <c r="A34" s="7" t="s">
        <v>56</v>
      </c>
      <c r="B34">
        <v>42</v>
      </c>
      <c r="C34" s="7">
        <v>21</v>
      </c>
      <c r="D34" s="7">
        <v>4</v>
      </c>
      <c r="E34" s="7">
        <v>5</v>
      </c>
      <c r="F34" s="7">
        <v>4</v>
      </c>
      <c r="G34" s="7">
        <v>4</v>
      </c>
      <c r="H34" s="7">
        <v>4</v>
      </c>
    </row>
    <row r="35" spans="1:8" x14ac:dyDescent="0.25">
      <c r="A35" s="7" t="s">
        <v>57</v>
      </c>
      <c r="B35">
        <v>32</v>
      </c>
      <c r="C35" s="7">
        <v>16</v>
      </c>
      <c r="D35" s="7">
        <v>4</v>
      </c>
      <c r="E35" s="7">
        <v>3</v>
      </c>
      <c r="F35" s="7">
        <v>3</v>
      </c>
      <c r="G35" s="7">
        <v>4</v>
      </c>
      <c r="H35" s="7">
        <v>2</v>
      </c>
    </row>
    <row r="36" spans="1:8" x14ac:dyDescent="0.25">
      <c r="A36" s="7" t="s">
        <v>58</v>
      </c>
      <c r="B36">
        <v>38</v>
      </c>
      <c r="C36" s="7">
        <v>19</v>
      </c>
      <c r="D36" s="7">
        <v>4</v>
      </c>
      <c r="E36" s="7">
        <v>4</v>
      </c>
      <c r="F36" s="7">
        <v>4</v>
      </c>
      <c r="G36" s="7">
        <v>4</v>
      </c>
      <c r="H36" s="7">
        <v>3</v>
      </c>
    </row>
    <row r="37" spans="1:8" x14ac:dyDescent="0.25">
      <c r="A37" s="7" t="s">
        <v>59</v>
      </c>
      <c r="B37">
        <v>22</v>
      </c>
      <c r="C37" s="7">
        <v>11</v>
      </c>
      <c r="D37" s="7">
        <v>2</v>
      </c>
      <c r="E37" s="7">
        <v>3</v>
      </c>
      <c r="F37" s="7">
        <v>2</v>
      </c>
      <c r="G37" s="7">
        <v>2</v>
      </c>
      <c r="H37" s="7">
        <v>2</v>
      </c>
    </row>
    <row r="38" spans="1:8" x14ac:dyDescent="0.25">
      <c r="A38" s="7" t="s">
        <v>60</v>
      </c>
      <c r="B38">
        <v>30</v>
      </c>
      <c r="C38" s="7">
        <v>15</v>
      </c>
      <c r="D38" s="7">
        <v>3</v>
      </c>
      <c r="E38" s="7">
        <v>4</v>
      </c>
      <c r="F38" s="7">
        <v>3</v>
      </c>
      <c r="G38" s="7">
        <v>3</v>
      </c>
      <c r="H38" s="7">
        <v>2</v>
      </c>
    </row>
    <row r="39" spans="1:8" x14ac:dyDescent="0.25">
      <c r="A39" s="7" t="s">
        <v>61</v>
      </c>
      <c r="B39">
        <v>27</v>
      </c>
      <c r="C39" s="7">
        <v>14</v>
      </c>
      <c r="D39" s="7">
        <v>3</v>
      </c>
      <c r="E39" s="7">
        <v>3</v>
      </c>
      <c r="F39" s="7">
        <v>2</v>
      </c>
      <c r="G39" s="7">
        <v>2</v>
      </c>
      <c r="H39" s="7">
        <v>3</v>
      </c>
    </row>
    <row r="40" spans="1:8" x14ac:dyDescent="0.25">
      <c r="A40" s="7" t="s">
        <v>62</v>
      </c>
      <c r="B40">
        <v>24</v>
      </c>
      <c r="C40" s="7">
        <v>12</v>
      </c>
      <c r="D40" s="7">
        <v>2</v>
      </c>
      <c r="E40" s="7">
        <v>3</v>
      </c>
      <c r="F40" s="7">
        <v>2</v>
      </c>
      <c r="G40" s="7">
        <v>3</v>
      </c>
      <c r="H40" s="7">
        <v>2</v>
      </c>
    </row>
    <row r="41" spans="1:8" x14ac:dyDescent="0.25">
      <c r="A41" s="7" t="s">
        <v>63</v>
      </c>
      <c r="B41">
        <v>26</v>
      </c>
      <c r="C41" s="7">
        <v>13</v>
      </c>
      <c r="D41" s="7">
        <v>3</v>
      </c>
      <c r="E41" s="7">
        <v>3</v>
      </c>
      <c r="F41" s="7">
        <v>2</v>
      </c>
      <c r="G41" s="7">
        <v>2</v>
      </c>
      <c r="H41" s="7">
        <v>3</v>
      </c>
    </row>
    <row r="42" spans="1:8" x14ac:dyDescent="0.25">
      <c r="A42" s="7" t="s">
        <v>64</v>
      </c>
      <c r="B42">
        <v>18</v>
      </c>
      <c r="C42" s="7">
        <v>9</v>
      </c>
      <c r="D42" s="7">
        <v>2</v>
      </c>
      <c r="E42" s="7">
        <v>2</v>
      </c>
      <c r="F42" s="7">
        <v>1</v>
      </c>
      <c r="G42" s="7">
        <v>2</v>
      </c>
      <c r="H42" s="7">
        <v>2</v>
      </c>
    </row>
    <row r="43" spans="1:8" x14ac:dyDescent="0.25">
      <c r="A43" s="7" t="s">
        <v>65</v>
      </c>
      <c r="B43">
        <v>20</v>
      </c>
      <c r="C43" s="7">
        <v>10</v>
      </c>
      <c r="D43" s="7">
        <v>2</v>
      </c>
      <c r="E43" s="7">
        <v>2</v>
      </c>
      <c r="F43" s="7">
        <v>2</v>
      </c>
      <c r="G43" s="7">
        <v>2</v>
      </c>
      <c r="H43" s="7">
        <v>2</v>
      </c>
    </row>
    <row r="44" spans="1:8" x14ac:dyDescent="0.25">
      <c r="A44" s="7" t="s">
        <v>66</v>
      </c>
      <c r="B44">
        <v>20</v>
      </c>
      <c r="C44" s="7">
        <v>10</v>
      </c>
      <c r="D44" s="7">
        <v>2</v>
      </c>
      <c r="E44" s="7">
        <v>2</v>
      </c>
      <c r="F44" s="7">
        <v>2</v>
      </c>
      <c r="G44" s="7">
        <v>2</v>
      </c>
      <c r="H44" s="7">
        <v>2</v>
      </c>
    </row>
    <row r="45" spans="1:8" x14ac:dyDescent="0.25">
      <c r="A45" s="7" t="s">
        <v>67</v>
      </c>
      <c r="B45">
        <v>28</v>
      </c>
      <c r="C45" s="7">
        <v>14</v>
      </c>
      <c r="D45" s="7">
        <v>3</v>
      </c>
      <c r="E45" s="7">
        <v>3</v>
      </c>
      <c r="F45" s="7">
        <v>2</v>
      </c>
      <c r="G45" s="7">
        <v>3</v>
      </c>
      <c r="H45" s="7">
        <v>3</v>
      </c>
    </row>
    <row r="46" spans="1:8" x14ac:dyDescent="0.25">
      <c r="A46" s="7" t="s">
        <v>68</v>
      </c>
      <c r="B46">
        <v>26</v>
      </c>
      <c r="C46" s="7">
        <v>13</v>
      </c>
      <c r="D46" s="7">
        <v>2</v>
      </c>
      <c r="E46" s="7">
        <v>3</v>
      </c>
      <c r="F46" s="7">
        <v>2</v>
      </c>
      <c r="G46" s="7">
        <v>3</v>
      </c>
      <c r="H46" s="7">
        <v>3</v>
      </c>
    </row>
    <row r="47" spans="1:8" x14ac:dyDescent="0.25">
      <c r="A47" s="7" t="s">
        <v>69</v>
      </c>
      <c r="B47">
        <v>30</v>
      </c>
      <c r="C47" s="7">
        <v>15</v>
      </c>
      <c r="D47" s="7">
        <v>3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27</v>
      </c>
      <c r="C48" s="7">
        <v>14</v>
      </c>
      <c r="D48" s="7">
        <v>3</v>
      </c>
      <c r="E48" s="7">
        <v>3</v>
      </c>
      <c r="F48" s="7">
        <v>2</v>
      </c>
      <c r="G48" s="7">
        <v>3</v>
      </c>
      <c r="H48" s="7">
        <v>2</v>
      </c>
    </row>
    <row r="49" spans="1:8" x14ac:dyDescent="0.25">
      <c r="A49" s="7" t="s">
        <v>71</v>
      </c>
      <c r="B49">
        <v>28</v>
      </c>
      <c r="C49" s="7">
        <v>14</v>
      </c>
      <c r="D49" s="7">
        <v>3</v>
      </c>
      <c r="E49" s="7">
        <v>3</v>
      </c>
      <c r="F49" s="7">
        <v>3</v>
      </c>
      <c r="G49" s="7">
        <v>3</v>
      </c>
      <c r="H49" s="7">
        <v>2</v>
      </c>
    </row>
    <row r="50" spans="1:8" x14ac:dyDescent="0.25">
      <c r="A50" s="7" t="s">
        <v>72</v>
      </c>
      <c r="B50">
        <v>40</v>
      </c>
      <c r="C50" s="7">
        <v>20</v>
      </c>
      <c r="D50" s="7">
        <v>4</v>
      </c>
      <c r="E50" s="7">
        <v>4</v>
      </c>
      <c r="F50" s="7">
        <v>4</v>
      </c>
      <c r="G50" s="7">
        <v>4</v>
      </c>
      <c r="H50" s="7">
        <v>4</v>
      </c>
    </row>
    <row r="51" spans="1:8" x14ac:dyDescent="0.25">
      <c r="A51" s="7" t="s">
        <v>73</v>
      </c>
      <c r="B51">
        <v>36</v>
      </c>
      <c r="C51" s="7">
        <v>18</v>
      </c>
      <c r="D51" s="7">
        <v>4</v>
      </c>
      <c r="E51" s="7">
        <v>4</v>
      </c>
      <c r="F51" s="7">
        <v>3</v>
      </c>
      <c r="G51" s="7">
        <v>4</v>
      </c>
      <c r="H51" s="7">
        <v>3</v>
      </c>
    </row>
    <row r="52" spans="1:8" x14ac:dyDescent="0.25">
      <c r="A52" s="7" t="s">
        <v>74</v>
      </c>
      <c r="B52">
        <v>38</v>
      </c>
      <c r="C52" s="7">
        <v>19</v>
      </c>
      <c r="D52" s="7">
        <v>4</v>
      </c>
      <c r="E52" s="7">
        <v>4</v>
      </c>
      <c r="F52" s="7">
        <v>4</v>
      </c>
      <c r="G52" s="7">
        <v>4</v>
      </c>
      <c r="H52" s="7">
        <v>3</v>
      </c>
    </row>
    <row r="53" spans="1:8" x14ac:dyDescent="0.25">
      <c r="A53" s="7" t="s">
        <v>75</v>
      </c>
      <c r="B53">
        <v>34</v>
      </c>
      <c r="C53" s="7">
        <v>17</v>
      </c>
      <c r="D53" s="7">
        <v>3</v>
      </c>
      <c r="E53" s="7">
        <v>4</v>
      </c>
      <c r="F53" s="7">
        <v>4</v>
      </c>
      <c r="G53" s="7">
        <v>4</v>
      </c>
      <c r="H53" s="7">
        <v>2</v>
      </c>
    </row>
    <row r="54" spans="1:8" x14ac:dyDescent="0.25">
      <c r="A54" s="7" t="s">
        <v>76</v>
      </c>
      <c r="B54">
        <v>26</v>
      </c>
      <c r="C54" s="7">
        <v>13</v>
      </c>
      <c r="D54" s="7">
        <v>3</v>
      </c>
      <c r="E54" s="7">
        <v>3</v>
      </c>
      <c r="F54" s="7">
        <v>2</v>
      </c>
      <c r="G54" s="7">
        <v>3</v>
      </c>
      <c r="H54" s="7">
        <v>2</v>
      </c>
    </row>
    <row r="55" spans="1:8" x14ac:dyDescent="0.25">
      <c r="A55" s="7" t="s">
        <v>77</v>
      </c>
      <c r="B55">
        <v>24</v>
      </c>
      <c r="C55" s="7">
        <v>12</v>
      </c>
      <c r="D55" s="7">
        <v>2</v>
      </c>
      <c r="E55" s="7">
        <v>3</v>
      </c>
      <c r="F55" s="7">
        <v>2</v>
      </c>
      <c r="G55" s="7">
        <v>3</v>
      </c>
      <c r="H55" s="7">
        <v>2</v>
      </c>
    </row>
    <row r="56" spans="1:8" x14ac:dyDescent="0.25">
      <c r="A56" s="7" t="s">
        <v>78</v>
      </c>
      <c r="B56">
        <v>24</v>
      </c>
      <c r="C56" s="7">
        <v>12</v>
      </c>
      <c r="D56" s="7">
        <v>2</v>
      </c>
      <c r="E56" s="7">
        <v>2</v>
      </c>
      <c r="F56" s="7">
        <v>2</v>
      </c>
      <c r="G56" s="7">
        <v>3</v>
      </c>
      <c r="H56" s="7">
        <v>3</v>
      </c>
    </row>
    <row r="57" spans="1:8" x14ac:dyDescent="0.25">
      <c r="A57" s="7" t="s">
        <v>79</v>
      </c>
      <c r="B57">
        <v>24</v>
      </c>
      <c r="C57" s="7">
        <v>12</v>
      </c>
      <c r="D57" s="7">
        <v>2</v>
      </c>
      <c r="E57" s="7">
        <v>1</v>
      </c>
      <c r="F57" s="7">
        <v>3</v>
      </c>
      <c r="G57" s="7">
        <v>3</v>
      </c>
      <c r="H57" s="7">
        <v>3</v>
      </c>
    </row>
    <row r="58" spans="1:8" x14ac:dyDescent="0.25">
      <c r="A58" s="7" t="s">
        <v>80</v>
      </c>
      <c r="B58">
        <v>12</v>
      </c>
      <c r="C58" s="7">
        <v>6</v>
      </c>
      <c r="D58" s="7">
        <v>1</v>
      </c>
      <c r="E58" s="7">
        <v>1</v>
      </c>
      <c r="F58" s="7">
        <v>1</v>
      </c>
      <c r="G58" s="7">
        <v>2</v>
      </c>
      <c r="H58" s="7">
        <v>1</v>
      </c>
    </row>
    <row r="59" spans="1:8" x14ac:dyDescent="0.25">
      <c r="A59" s="7" t="s">
        <v>81</v>
      </c>
      <c r="B59">
        <v>13</v>
      </c>
      <c r="C59" s="7">
        <v>7</v>
      </c>
      <c r="D59" s="7">
        <v>1</v>
      </c>
      <c r="E59" s="7">
        <v>1</v>
      </c>
      <c r="F59" s="7">
        <v>1</v>
      </c>
      <c r="G59" s="7">
        <v>2</v>
      </c>
      <c r="H59" s="7">
        <v>1</v>
      </c>
    </row>
    <row r="60" spans="1:8" x14ac:dyDescent="0.25">
      <c r="A60" s="7" t="s">
        <v>82</v>
      </c>
      <c r="B60">
        <v>30</v>
      </c>
      <c r="C60" s="7">
        <v>15</v>
      </c>
      <c r="D60" s="7">
        <v>3</v>
      </c>
      <c r="E60" s="7">
        <v>3</v>
      </c>
      <c r="F60" s="7">
        <v>3</v>
      </c>
      <c r="G60" s="7">
        <v>3</v>
      </c>
      <c r="H60" s="7">
        <v>3</v>
      </c>
    </row>
    <row r="61" spans="1:8" x14ac:dyDescent="0.25">
      <c r="A61" s="7" t="s">
        <v>83</v>
      </c>
      <c r="B61">
        <v>28</v>
      </c>
      <c r="C61" s="7">
        <v>14</v>
      </c>
      <c r="D61" s="7">
        <v>2</v>
      </c>
      <c r="E61" s="7">
        <v>3</v>
      </c>
      <c r="F61" s="7">
        <v>3</v>
      </c>
      <c r="G61" s="7">
        <v>4</v>
      </c>
      <c r="H61" s="7">
        <v>2</v>
      </c>
    </row>
    <row r="62" spans="1:8" x14ac:dyDescent="0.25">
      <c r="A62" s="7" t="s">
        <v>84</v>
      </c>
      <c r="B62">
        <v>12</v>
      </c>
      <c r="C62" s="7">
        <v>6</v>
      </c>
      <c r="D62" s="7">
        <v>1</v>
      </c>
      <c r="E62" s="7">
        <v>1</v>
      </c>
      <c r="F62" s="7">
        <v>1</v>
      </c>
      <c r="G62" s="7">
        <v>2</v>
      </c>
      <c r="H62" s="7">
        <v>1</v>
      </c>
    </row>
    <row r="63" spans="1:8" x14ac:dyDescent="0.25">
      <c r="A63" s="7" t="s">
        <v>85</v>
      </c>
      <c r="B63">
        <v>28</v>
      </c>
      <c r="C63" s="7">
        <v>14</v>
      </c>
      <c r="D63" s="7">
        <v>3</v>
      </c>
      <c r="E63" s="7">
        <v>3</v>
      </c>
      <c r="F63" s="7">
        <v>3</v>
      </c>
      <c r="G63" s="7">
        <v>3</v>
      </c>
      <c r="H63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BCBB-6E44-47D3-B5D2-B441C7E38921}">
  <dimension ref="A1:H63"/>
  <sheetViews>
    <sheetView topLeftCell="A2" workbookViewId="0">
      <selection activeCell="A2" sqref="A2:H63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12</v>
      </c>
      <c r="D2" s="7">
        <v>3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20</v>
      </c>
      <c r="C3" s="7">
        <v>6</v>
      </c>
      <c r="D3" s="7">
        <v>2</v>
      </c>
      <c r="E3" s="7">
        <v>3</v>
      </c>
      <c r="F3" s="7">
        <v>4</v>
      </c>
      <c r="G3" s="7">
        <v>3</v>
      </c>
      <c r="H3" s="7">
        <v>2</v>
      </c>
    </row>
    <row r="4" spans="1:8" x14ac:dyDescent="0.25">
      <c r="A4" s="7" t="s">
        <v>26</v>
      </c>
      <c r="B4">
        <v>25</v>
      </c>
      <c r="C4" s="7">
        <v>11</v>
      </c>
      <c r="D4" s="7">
        <v>3</v>
      </c>
      <c r="E4" s="7">
        <v>3</v>
      </c>
      <c r="F4" s="7">
        <v>3</v>
      </c>
      <c r="G4" s="7">
        <v>3</v>
      </c>
      <c r="H4" s="7">
        <v>2</v>
      </c>
    </row>
    <row r="5" spans="1:8" x14ac:dyDescent="0.25">
      <c r="A5" s="7" t="s">
        <v>27</v>
      </c>
      <c r="B5">
        <v>39</v>
      </c>
      <c r="C5" s="7">
        <v>17</v>
      </c>
      <c r="D5" s="7">
        <v>4</v>
      </c>
      <c r="E5" s="7">
        <v>4</v>
      </c>
      <c r="F5" s="7">
        <v>5</v>
      </c>
      <c r="G5" s="7">
        <v>5</v>
      </c>
      <c r="H5" s="7">
        <v>4</v>
      </c>
    </row>
    <row r="6" spans="1:8" x14ac:dyDescent="0.25">
      <c r="A6" s="7" t="s">
        <v>28</v>
      </c>
      <c r="B6">
        <v>15</v>
      </c>
      <c r="C6" s="7">
        <v>3</v>
      </c>
      <c r="D6" s="7">
        <v>3</v>
      </c>
      <c r="E6" s="7">
        <v>1</v>
      </c>
      <c r="F6" s="7">
        <v>2</v>
      </c>
      <c r="G6" s="7">
        <v>3</v>
      </c>
      <c r="H6" s="7">
        <v>3</v>
      </c>
    </row>
    <row r="7" spans="1:8" x14ac:dyDescent="0.25">
      <c r="A7" s="7" t="s">
        <v>29</v>
      </c>
      <c r="B7">
        <v>29</v>
      </c>
      <c r="C7" s="7">
        <v>14</v>
      </c>
      <c r="D7" s="7">
        <v>3</v>
      </c>
      <c r="E7" s="7">
        <v>3</v>
      </c>
      <c r="F7" s="7">
        <v>4</v>
      </c>
      <c r="G7" s="7">
        <v>3</v>
      </c>
      <c r="H7" s="7">
        <v>2</v>
      </c>
    </row>
    <row r="8" spans="1:8" x14ac:dyDescent="0.25">
      <c r="A8" s="7" t="s">
        <v>30</v>
      </c>
      <c r="B8">
        <v>33</v>
      </c>
      <c r="C8" s="7">
        <v>14</v>
      </c>
      <c r="D8" s="7">
        <v>4</v>
      </c>
      <c r="E8" s="7">
        <v>4</v>
      </c>
      <c r="F8" s="7">
        <v>4</v>
      </c>
      <c r="G8" s="7">
        <v>4</v>
      </c>
      <c r="H8" s="7">
        <v>3</v>
      </c>
    </row>
    <row r="9" spans="1:8" x14ac:dyDescent="0.25">
      <c r="A9" s="7" t="s">
        <v>31</v>
      </c>
      <c r="B9">
        <v>27</v>
      </c>
      <c r="C9" s="7">
        <v>11</v>
      </c>
      <c r="D9" s="7">
        <v>3</v>
      </c>
      <c r="E9" s="7">
        <v>4</v>
      </c>
      <c r="F9" s="7">
        <v>3</v>
      </c>
      <c r="G9" s="7">
        <v>4</v>
      </c>
      <c r="H9" s="7">
        <v>2</v>
      </c>
    </row>
    <row r="10" spans="1:8" x14ac:dyDescent="0.25">
      <c r="A10" s="7" t="s">
        <v>32</v>
      </c>
      <c r="B10">
        <v>39</v>
      </c>
      <c r="C10" s="7">
        <v>20</v>
      </c>
      <c r="D10" s="7">
        <v>5</v>
      </c>
      <c r="E10" s="7">
        <v>4</v>
      </c>
      <c r="F10" s="7">
        <v>3</v>
      </c>
      <c r="G10" s="7">
        <v>3</v>
      </c>
      <c r="H10" s="7">
        <v>4</v>
      </c>
    </row>
    <row r="11" spans="1:8" x14ac:dyDescent="0.25">
      <c r="A11" s="7" t="s">
        <v>33</v>
      </c>
      <c r="B11">
        <v>15</v>
      </c>
      <c r="C11" s="7">
        <v>5</v>
      </c>
      <c r="D11" s="7">
        <v>2</v>
      </c>
      <c r="E11" s="7">
        <v>3</v>
      </c>
      <c r="F11" s="7">
        <v>2</v>
      </c>
      <c r="G11" s="7">
        <v>2</v>
      </c>
      <c r="H11" s="7">
        <v>1</v>
      </c>
    </row>
    <row r="12" spans="1:8" x14ac:dyDescent="0.25">
      <c r="A12" s="7" t="s">
        <v>34</v>
      </c>
      <c r="B12">
        <v>31</v>
      </c>
      <c r="C12" s="7">
        <v>14</v>
      </c>
      <c r="D12" s="7">
        <v>3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32</v>
      </c>
      <c r="C13" s="7">
        <v>15</v>
      </c>
      <c r="D13" s="7">
        <v>3</v>
      </c>
      <c r="E13" s="7">
        <v>4</v>
      </c>
      <c r="F13" s="7">
        <v>4</v>
      </c>
      <c r="G13" s="7">
        <v>4</v>
      </c>
      <c r="H13" s="7">
        <v>2</v>
      </c>
    </row>
    <row r="14" spans="1:8" x14ac:dyDescent="0.25">
      <c r="A14" s="7" t="s">
        <v>36</v>
      </c>
      <c r="B14">
        <v>34</v>
      </c>
      <c r="C14" s="7">
        <v>17</v>
      </c>
      <c r="D14" s="7">
        <v>4</v>
      </c>
      <c r="E14" s="7">
        <v>4</v>
      </c>
      <c r="F14" s="7">
        <v>3</v>
      </c>
      <c r="G14" s="7">
        <v>4</v>
      </c>
      <c r="H14" s="7">
        <v>2</v>
      </c>
    </row>
    <row r="15" spans="1:8" x14ac:dyDescent="0.25">
      <c r="A15" s="7" t="s">
        <v>37</v>
      </c>
      <c r="B15">
        <v>28</v>
      </c>
      <c r="C15" s="7">
        <v>10</v>
      </c>
      <c r="D15" s="7">
        <v>4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25</v>
      </c>
      <c r="C16" s="7">
        <v>11</v>
      </c>
      <c r="D16" s="7">
        <v>3</v>
      </c>
      <c r="E16" s="7">
        <v>3</v>
      </c>
      <c r="F16" s="7">
        <v>3</v>
      </c>
      <c r="G16" s="7">
        <v>3</v>
      </c>
      <c r="H16" s="7">
        <v>2</v>
      </c>
    </row>
    <row r="17" spans="1:8" x14ac:dyDescent="0.25">
      <c r="A17" s="7" t="s">
        <v>39</v>
      </c>
      <c r="B17">
        <v>21</v>
      </c>
      <c r="C17" s="7">
        <v>9</v>
      </c>
      <c r="D17" s="7">
        <v>2</v>
      </c>
      <c r="E17" s="7">
        <v>3</v>
      </c>
      <c r="F17" s="7">
        <v>3</v>
      </c>
      <c r="G17" s="7">
        <v>3</v>
      </c>
      <c r="H17" s="7">
        <v>1</v>
      </c>
    </row>
    <row r="18" spans="1:8" x14ac:dyDescent="0.25">
      <c r="A18" s="7" t="s">
        <v>40</v>
      </c>
      <c r="B18">
        <v>19</v>
      </c>
      <c r="C18" s="7">
        <v>5</v>
      </c>
      <c r="D18" s="7">
        <v>2</v>
      </c>
      <c r="E18" s="7">
        <v>4</v>
      </c>
      <c r="F18" s="7">
        <v>3</v>
      </c>
      <c r="G18" s="7">
        <v>4</v>
      </c>
      <c r="H18" s="7">
        <v>1</v>
      </c>
    </row>
    <row r="19" spans="1:8" x14ac:dyDescent="0.25">
      <c r="A19" s="7" t="s">
        <v>41</v>
      </c>
      <c r="B19">
        <v>27</v>
      </c>
      <c r="C19" s="7">
        <v>11</v>
      </c>
      <c r="D19" s="7">
        <v>3</v>
      </c>
      <c r="E19" s="7">
        <v>4</v>
      </c>
      <c r="F19" s="7">
        <v>3</v>
      </c>
      <c r="G19" s="7">
        <v>4</v>
      </c>
      <c r="H19" s="7">
        <v>2</v>
      </c>
    </row>
    <row r="20" spans="1:8" x14ac:dyDescent="0.25">
      <c r="A20" s="7" t="s">
        <v>42</v>
      </c>
      <c r="B20">
        <v>29</v>
      </c>
      <c r="C20" s="7">
        <v>13</v>
      </c>
      <c r="D20" s="7">
        <v>3</v>
      </c>
      <c r="E20" s="7">
        <v>4</v>
      </c>
      <c r="F20" s="7">
        <v>3</v>
      </c>
      <c r="G20" s="7">
        <v>4</v>
      </c>
      <c r="H20" s="7">
        <v>2</v>
      </c>
    </row>
    <row r="21" spans="1:8" x14ac:dyDescent="0.25">
      <c r="A21" s="7" t="s">
        <v>43</v>
      </c>
      <c r="B21">
        <v>26</v>
      </c>
      <c r="C21" s="7">
        <v>11</v>
      </c>
      <c r="D21" s="7">
        <v>3</v>
      </c>
      <c r="E21" s="7">
        <v>4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27</v>
      </c>
      <c r="C22" s="7">
        <v>13</v>
      </c>
      <c r="D22" s="7">
        <v>3</v>
      </c>
      <c r="E22" s="7">
        <v>3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19</v>
      </c>
      <c r="C23" s="7">
        <v>6</v>
      </c>
      <c r="D23" s="7">
        <v>2</v>
      </c>
      <c r="E23" s="7">
        <v>3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30</v>
      </c>
      <c r="C24" s="7">
        <v>13</v>
      </c>
      <c r="D24" s="7">
        <v>4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33</v>
      </c>
      <c r="C25" s="7">
        <v>16</v>
      </c>
      <c r="D25" s="7">
        <v>4</v>
      </c>
      <c r="E25" s="7">
        <v>2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29</v>
      </c>
      <c r="C26" s="7">
        <v>13</v>
      </c>
      <c r="D26" s="7">
        <v>3</v>
      </c>
      <c r="E26" s="7">
        <v>4</v>
      </c>
      <c r="F26" s="7">
        <v>3</v>
      </c>
      <c r="G26" s="7">
        <v>4</v>
      </c>
      <c r="H26" s="7">
        <v>2</v>
      </c>
    </row>
    <row r="27" spans="1:8" x14ac:dyDescent="0.25">
      <c r="A27" s="7" t="s">
        <v>49</v>
      </c>
      <c r="B27">
        <v>28</v>
      </c>
      <c r="C27" s="7">
        <v>12</v>
      </c>
      <c r="D27" s="7">
        <v>3</v>
      </c>
      <c r="E27" s="7">
        <v>4</v>
      </c>
      <c r="F27" s="7">
        <v>3</v>
      </c>
      <c r="G27" s="7">
        <v>4</v>
      </c>
      <c r="H27" s="7">
        <v>2</v>
      </c>
    </row>
    <row r="28" spans="1:8" x14ac:dyDescent="0.25">
      <c r="A28" s="7" t="s">
        <v>50</v>
      </c>
      <c r="B28">
        <v>28</v>
      </c>
      <c r="C28" s="7">
        <v>12</v>
      </c>
      <c r="D28" s="7">
        <v>3</v>
      </c>
      <c r="E28" s="7">
        <v>3</v>
      </c>
      <c r="F28" s="7">
        <v>3</v>
      </c>
      <c r="G28" s="7">
        <v>4</v>
      </c>
      <c r="H28" s="7">
        <v>3</v>
      </c>
    </row>
    <row r="29" spans="1:8" x14ac:dyDescent="0.25">
      <c r="A29" s="7" t="s">
        <v>51</v>
      </c>
      <c r="B29">
        <v>26</v>
      </c>
      <c r="C29" s="7">
        <v>12</v>
      </c>
      <c r="D29" s="7">
        <v>3</v>
      </c>
      <c r="E29" s="7">
        <v>2</v>
      </c>
      <c r="F29" s="7">
        <v>3</v>
      </c>
      <c r="G29" s="7">
        <v>4</v>
      </c>
      <c r="H29" s="7">
        <v>2</v>
      </c>
    </row>
    <row r="30" spans="1:8" x14ac:dyDescent="0.25">
      <c r="A30" s="7" t="s">
        <v>52</v>
      </c>
      <c r="B30">
        <v>16</v>
      </c>
      <c r="C30" s="7">
        <v>5</v>
      </c>
      <c r="D30" s="7">
        <v>2</v>
      </c>
      <c r="E30" s="7">
        <v>2</v>
      </c>
      <c r="F30" s="7">
        <v>3</v>
      </c>
      <c r="G30" s="7">
        <v>3</v>
      </c>
      <c r="H30" s="7">
        <v>1</v>
      </c>
    </row>
    <row r="31" spans="1:8" x14ac:dyDescent="0.25">
      <c r="A31" s="7" t="s">
        <v>53</v>
      </c>
      <c r="B31">
        <v>33</v>
      </c>
      <c r="C31" s="7">
        <v>15</v>
      </c>
      <c r="D31" s="7">
        <v>4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22</v>
      </c>
      <c r="C32" s="7">
        <v>6</v>
      </c>
      <c r="D32" s="7">
        <v>4</v>
      </c>
      <c r="E32" s="7">
        <v>2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27</v>
      </c>
      <c r="C33" s="7">
        <v>10</v>
      </c>
      <c r="D33" s="7">
        <v>3</v>
      </c>
      <c r="E33" s="7">
        <v>4</v>
      </c>
      <c r="F33" s="7">
        <v>4</v>
      </c>
      <c r="G33" s="7">
        <v>4</v>
      </c>
      <c r="H33" s="7">
        <v>2</v>
      </c>
    </row>
    <row r="34" spans="1:8" x14ac:dyDescent="0.25">
      <c r="A34" s="7" t="s">
        <v>56</v>
      </c>
      <c r="B34">
        <v>31</v>
      </c>
      <c r="C34" s="7">
        <v>14</v>
      </c>
      <c r="D34" s="7">
        <v>3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12</v>
      </c>
      <c r="C35" s="7">
        <v>3</v>
      </c>
      <c r="D35" s="7">
        <v>1</v>
      </c>
      <c r="E35" s="7">
        <v>2</v>
      </c>
      <c r="F35" s="7">
        <v>2</v>
      </c>
      <c r="G35" s="7">
        <v>3</v>
      </c>
      <c r="H35" s="7">
        <v>1</v>
      </c>
    </row>
    <row r="36" spans="1:8" x14ac:dyDescent="0.25">
      <c r="A36" s="7" t="s">
        <v>58</v>
      </c>
      <c r="B36">
        <v>31</v>
      </c>
      <c r="C36" s="7">
        <v>14</v>
      </c>
      <c r="D36" s="7">
        <v>3</v>
      </c>
      <c r="E36" s="7">
        <v>3</v>
      </c>
      <c r="F36" s="7">
        <v>4</v>
      </c>
      <c r="G36" s="7">
        <v>4</v>
      </c>
      <c r="H36" s="7">
        <v>3</v>
      </c>
    </row>
    <row r="37" spans="1:8" x14ac:dyDescent="0.25">
      <c r="A37" s="7" t="s">
        <v>59</v>
      </c>
      <c r="B3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</row>
    <row r="38" spans="1:8" x14ac:dyDescent="0.25">
      <c r="A38" s="7" t="s">
        <v>60</v>
      </c>
      <c r="B38">
        <v>24</v>
      </c>
      <c r="C38" s="7">
        <v>10</v>
      </c>
      <c r="D38" s="7">
        <v>3</v>
      </c>
      <c r="E38" s="7">
        <v>3</v>
      </c>
      <c r="F38" s="7">
        <v>3</v>
      </c>
      <c r="G38" s="7">
        <v>3</v>
      </c>
      <c r="H38" s="7">
        <v>2</v>
      </c>
    </row>
    <row r="39" spans="1:8" x14ac:dyDescent="0.25">
      <c r="A39" s="7" t="s">
        <v>61</v>
      </c>
      <c r="B39">
        <v>31</v>
      </c>
      <c r="C39" s="7">
        <v>14</v>
      </c>
      <c r="D39" s="7">
        <v>3</v>
      </c>
      <c r="E39" s="7">
        <v>4</v>
      </c>
      <c r="F39" s="7">
        <v>3</v>
      </c>
      <c r="G39" s="7">
        <v>4</v>
      </c>
      <c r="H39" s="7">
        <v>3</v>
      </c>
    </row>
    <row r="40" spans="1:8" x14ac:dyDescent="0.25">
      <c r="A40" s="7" t="s">
        <v>62</v>
      </c>
      <c r="B40">
        <v>19</v>
      </c>
      <c r="C40" s="7">
        <v>5</v>
      </c>
      <c r="D40" s="7">
        <v>3</v>
      </c>
      <c r="E40" s="7">
        <v>3</v>
      </c>
      <c r="F40" s="7">
        <v>3</v>
      </c>
      <c r="G40" s="7">
        <v>3</v>
      </c>
      <c r="H40" s="7">
        <v>2</v>
      </c>
    </row>
    <row r="41" spans="1:8" x14ac:dyDescent="0.25">
      <c r="A41" s="7" t="s">
        <v>63</v>
      </c>
      <c r="B41">
        <v>27</v>
      </c>
      <c r="C41" s="7">
        <v>10</v>
      </c>
      <c r="D41" s="7">
        <v>3</v>
      </c>
      <c r="E41" s="7">
        <v>4</v>
      </c>
      <c r="F41" s="7">
        <v>3</v>
      </c>
      <c r="G41" s="7">
        <v>4</v>
      </c>
      <c r="H41" s="7">
        <v>3</v>
      </c>
    </row>
    <row r="42" spans="1:8" x14ac:dyDescent="0.25">
      <c r="A42" s="7" t="s">
        <v>64</v>
      </c>
      <c r="B42">
        <v>17</v>
      </c>
      <c r="C42" s="7">
        <v>5</v>
      </c>
      <c r="D42" s="7">
        <v>3</v>
      </c>
      <c r="E42" s="7">
        <v>2</v>
      </c>
      <c r="F42" s="7">
        <v>2</v>
      </c>
      <c r="G42" s="7">
        <v>3</v>
      </c>
      <c r="H42" s="7">
        <v>2</v>
      </c>
    </row>
    <row r="43" spans="1:8" x14ac:dyDescent="0.25">
      <c r="A43" s="7" t="s">
        <v>65</v>
      </c>
      <c r="B43">
        <v>22</v>
      </c>
      <c r="C43" s="7">
        <v>8</v>
      </c>
      <c r="D43" s="7">
        <v>2</v>
      </c>
      <c r="E43" s="7">
        <v>3</v>
      </c>
      <c r="F43" s="7">
        <v>3</v>
      </c>
      <c r="G43" s="7">
        <v>4</v>
      </c>
      <c r="H43" s="7">
        <v>2</v>
      </c>
    </row>
    <row r="44" spans="1:8" x14ac:dyDescent="0.25">
      <c r="A44" s="7" t="s">
        <v>66</v>
      </c>
      <c r="B44">
        <v>12</v>
      </c>
      <c r="C44" s="7">
        <v>3</v>
      </c>
      <c r="D44" s="7">
        <v>1</v>
      </c>
      <c r="E44" s="7">
        <v>2</v>
      </c>
      <c r="F44" s="7">
        <v>3</v>
      </c>
      <c r="G44" s="7">
        <v>2</v>
      </c>
      <c r="H44" s="7">
        <v>1</v>
      </c>
    </row>
    <row r="45" spans="1:8" x14ac:dyDescent="0.25">
      <c r="A45" s="7" t="s">
        <v>67</v>
      </c>
      <c r="B45">
        <v>26</v>
      </c>
      <c r="C45" s="7">
        <v>12</v>
      </c>
      <c r="D45" s="7">
        <v>3</v>
      </c>
      <c r="E45" s="7">
        <v>3</v>
      </c>
      <c r="F45" s="7">
        <v>3</v>
      </c>
      <c r="G45" s="7">
        <v>3</v>
      </c>
      <c r="H45" s="7">
        <v>2</v>
      </c>
    </row>
    <row r="46" spans="1:8" x14ac:dyDescent="0.25">
      <c r="A46" s="7" t="s">
        <v>68</v>
      </c>
      <c r="B46">
        <v>13</v>
      </c>
      <c r="C46" s="7">
        <v>5</v>
      </c>
      <c r="D46" s="7">
        <v>2</v>
      </c>
      <c r="E46" s="7">
        <v>1</v>
      </c>
      <c r="F46" s="7">
        <v>2</v>
      </c>
      <c r="G46" s="7">
        <v>1</v>
      </c>
      <c r="H46" s="7">
        <v>2</v>
      </c>
    </row>
    <row r="47" spans="1:8" x14ac:dyDescent="0.25">
      <c r="A47" s="7" t="s">
        <v>69</v>
      </c>
      <c r="B47">
        <v>29</v>
      </c>
      <c r="C47" s="7">
        <v>13</v>
      </c>
      <c r="D47" s="7">
        <v>4</v>
      </c>
      <c r="E47" s="7">
        <v>4</v>
      </c>
      <c r="F47" s="7">
        <v>2</v>
      </c>
      <c r="G47" s="7">
        <v>3</v>
      </c>
      <c r="H47" s="7">
        <v>3</v>
      </c>
    </row>
    <row r="48" spans="1:8" x14ac:dyDescent="0.25">
      <c r="A48" s="7" t="s">
        <v>70</v>
      </c>
      <c r="B48">
        <v>26</v>
      </c>
      <c r="C48" s="7">
        <v>12</v>
      </c>
      <c r="D48" s="7">
        <v>3</v>
      </c>
      <c r="E48" s="7">
        <v>3</v>
      </c>
      <c r="F48" s="7">
        <v>3</v>
      </c>
      <c r="G48" s="7">
        <v>3</v>
      </c>
      <c r="H48" s="7">
        <v>2</v>
      </c>
    </row>
    <row r="49" spans="1:8" x14ac:dyDescent="0.25">
      <c r="A49" s="7" t="s">
        <v>71</v>
      </c>
      <c r="B49">
        <v>30</v>
      </c>
      <c r="C49" s="7">
        <v>14</v>
      </c>
      <c r="D49" s="7">
        <v>3</v>
      </c>
      <c r="E49" s="7">
        <v>4</v>
      </c>
      <c r="F49" s="7">
        <v>3</v>
      </c>
      <c r="G49" s="7">
        <v>4</v>
      </c>
      <c r="H49" s="7">
        <v>2</v>
      </c>
    </row>
    <row r="50" spans="1:8" x14ac:dyDescent="0.25">
      <c r="A50" s="7" t="s">
        <v>72</v>
      </c>
      <c r="B50">
        <v>28</v>
      </c>
      <c r="C50" s="7">
        <v>13</v>
      </c>
      <c r="D50" s="7">
        <v>4</v>
      </c>
      <c r="E50" s="7">
        <v>3</v>
      </c>
      <c r="F50" s="7">
        <v>3</v>
      </c>
      <c r="G50" s="7">
        <v>3</v>
      </c>
      <c r="H50" s="7">
        <v>2</v>
      </c>
    </row>
    <row r="51" spans="1:8" x14ac:dyDescent="0.25">
      <c r="A51" s="7" t="s">
        <v>73</v>
      </c>
      <c r="B51">
        <v>35</v>
      </c>
      <c r="C51" s="7">
        <v>17</v>
      </c>
      <c r="D51" s="7">
        <v>4</v>
      </c>
      <c r="E51" s="7">
        <v>4</v>
      </c>
      <c r="F51" s="7">
        <v>3</v>
      </c>
      <c r="G51" s="7">
        <v>3</v>
      </c>
      <c r="H51" s="7">
        <v>4</v>
      </c>
    </row>
    <row r="52" spans="1:8" x14ac:dyDescent="0.25">
      <c r="A52" s="7" t="s">
        <v>74</v>
      </c>
      <c r="B52">
        <v>26</v>
      </c>
      <c r="C52" s="7">
        <v>10</v>
      </c>
      <c r="D52" s="7">
        <v>3</v>
      </c>
      <c r="E52" s="7">
        <v>4</v>
      </c>
      <c r="F52" s="7">
        <v>3</v>
      </c>
      <c r="G52" s="7">
        <v>4</v>
      </c>
      <c r="H52" s="7">
        <v>2</v>
      </c>
    </row>
    <row r="53" spans="1:8" x14ac:dyDescent="0.25">
      <c r="A53" s="7" t="s">
        <v>75</v>
      </c>
      <c r="B53">
        <v>23</v>
      </c>
      <c r="C53" s="7">
        <v>8</v>
      </c>
      <c r="D53" s="7">
        <v>3</v>
      </c>
      <c r="E53" s="7">
        <v>4</v>
      </c>
      <c r="F53" s="7">
        <v>3</v>
      </c>
      <c r="G53" s="7">
        <v>3</v>
      </c>
      <c r="H53" s="7">
        <v>2</v>
      </c>
    </row>
    <row r="54" spans="1:8" x14ac:dyDescent="0.25">
      <c r="A54" s="7" t="s">
        <v>76</v>
      </c>
      <c r="B54">
        <v>29</v>
      </c>
      <c r="C54" s="7">
        <v>13</v>
      </c>
      <c r="D54" s="7">
        <v>4</v>
      </c>
      <c r="E54" s="7">
        <v>3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26</v>
      </c>
      <c r="C55" s="7">
        <v>13</v>
      </c>
      <c r="D55" s="7">
        <v>3</v>
      </c>
      <c r="E55" s="7">
        <v>2</v>
      </c>
      <c r="F55" s="7">
        <v>3</v>
      </c>
      <c r="G55" s="7">
        <v>3</v>
      </c>
      <c r="H55" s="7">
        <v>2</v>
      </c>
    </row>
    <row r="56" spans="1:8" x14ac:dyDescent="0.25">
      <c r="A56" s="7" t="s">
        <v>78</v>
      </c>
      <c r="B56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</row>
    <row r="57" spans="1:8" x14ac:dyDescent="0.25">
      <c r="A57" s="7" t="s">
        <v>79</v>
      </c>
      <c r="B57">
        <v>42</v>
      </c>
      <c r="C57" s="7">
        <v>20</v>
      </c>
      <c r="D57" s="7">
        <v>5</v>
      </c>
      <c r="E57" s="7">
        <v>4</v>
      </c>
      <c r="F57" s="7">
        <v>5</v>
      </c>
      <c r="G57" s="7">
        <v>4</v>
      </c>
      <c r="H57" s="7">
        <v>4</v>
      </c>
    </row>
    <row r="58" spans="1:8" x14ac:dyDescent="0.25">
      <c r="A58" s="7" t="s">
        <v>80</v>
      </c>
      <c r="B58">
        <v>19</v>
      </c>
      <c r="C58" s="7">
        <v>6</v>
      </c>
      <c r="D58" s="7">
        <v>3</v>
      </c>
      <c r="E58" s="7">
        <v>3</v>
      </c>
      <c r="F58" s="7">
        <v>2</v>
      </c>
      <c r="G58" s="7">
        <v>3</v>
      </c>
      <c r="H58" s="7">
        <v>2</v>
      </c>
    </row>
    <row r="59" spans="1:8" x14ac:dyDescent="0.25">
      <c r="A59" s="7" t="s">
        <v>81</v>
      </c>
      <c r="B59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8" x14ac:dyDescent="0.25">
      <c r="A60" s="7" t="s">
        <v>82</v>
      </c>
      <c r="B60">
        <v>31</v>
      </c>
      <c r="C60" s="7">
        <v>14</v>
      </c>
      <c r="D60" s="7">
        <v>3</v>
      </c>
      <c r="E60" s="7">
        <v>4</v>
      </c>
      <c r="F60" s="7">
        <v>3</v>
      </c>
      <c r="G60" s="7">
        <v>4</v>
      </c>
      <c r="H60" s="7">
        <v>3</v>
      </c>
    </row>
    <row r="61" spans="1:8" x14ac:dyDescent="0.25">
      <c r="A61" s="7" t="s">
        <v>83</v>
      </c>
      <c r="B61">
        <v>24</v>
      </c>
      <c r="C61" s="7">
        <v>10</v>
      </c>
      <c r="D61" s="7">
        <v>3</v>
      </c>
      <c r="E61" s="7">
        <v>3</v>
      </c>
      <c r="F61" s="7">
        <v>3</v>
      </c>
      <c r="G61" s="7">
        <v>3</v>
      </c>
      <c r="H61" s="7">
        <v>2</v>
      </c>
    </row>
    <row r="62" spans="1:8" x14ac:dyDescent="0.25">
      <c r="A62" s="7" t="s">
        <v>84</v>
      </c>
      <c r="B62">
        <v>11</v>
      </c>
      <c r="C62" s="7">
        <v>3</v>
      </c>
      <c r="D62" s="7">
        <v>1</v>
      </c>
      <c r="E62" s="7">
        <v>2</v>
      </c>
      <c r="F62" s="7">
        <v>2</v>
      </c>
      <c r="G62" s="7">
        <v>2</v>
      </c>
      <c r="H62" s="7">
        <v>1</v>
      </c>
    </row>
    <row r="63" spans="1:8" x14ac:dyDescent="0.25">
      <c r="A63" s="7" t="s">
        <v>85</v>
      </c>
      <c r="B63">
        <v>34</v>
      </c>
      <c r="C63" s="7">
        <v>16</v>
      </c>
      <c r="D63" s="7">
        <v>4</v>
      </c>
      <c r="E63" s="7">
        <v>4</v>
      </c>
      <c r="F63" s="7">
        <v>3</v>
      </c>
      <c r="G63" s="7">
        <v>3</v>
      </c>
      <c r="H63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c J d V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w l 1 V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J d V W S J h c Q 3 f A Q A A U g 8 A A B M A H A B G b 3 J t d W x h c y 9 T Z W N 0 a W 9 u M S 5 t I K I Y A C i g F A A A A A A A A A A A A A A A A A A A A A A A A A A A A O 2 U 7 0 v b Q B j H 3 w f 6 P x z x T Q t Z S G r 1 h S O v m g 3 2 Q k G s r 4 w v a r 1 t w e R O c l d R x B c y r L U i K L a 6 r a W w V 1 M 2 H J O x T k X / m t 4 t + S 9 2 E v x R a C j F Q X y R e 5 O 7 7 + X u + T 7 5 5 H k I L F E b I z A T P v W X k k T e F z 2 4 C E b k 4 O g n 2 + v 4 p w 1 W r b z g z R t 2 V u 1 e b c r A A A 6 k K Q m I 0 b 2 p 8 M t 9 o e T J i m r i U t m F i K Z f 2 w 5 U 8 x h R s S B p 2 Z y w Z g n 0 i D V p L 0 H L h G S J 4 m W L t X b Z j 2 / d 6 x Y / 2 u a N P / z w M 6 / / D p o V v 7 r N T z 7 5 J 1 d W / / g q X a V y R p k z o W O 7 N o W e I S u y A v L Y K b u I G D k F v E I l v G i j d 8 b 4 m K b p C p g u Y w p n 6 J o D j Y e p O o U R n M 8 o Y R 6 s c + 6 f 1 X j z V / C l z d q 7 I q F C c U G 8 V P C K i L z F n h t e X 1 h b h i Q d J q 2 s r 8 u h q o v w V O w A C l f p h g L u 9 K z Q 3 y A 6 n l N v z z 3 a G I 0 4 k O v R N z I p y U Z 9 / U V S Y r W d o L n l 1 7 7 H R O k + f k K p l 5 K W 1 f T e / 7 l 9 z D Z 3 e O d g e F L 5 O 1 I m d P E Q p M L I V r S V B N o A a E 8 o r / 8 N L a m 0 o S s N p L O Z + M E l 1 R Y F T t d y z 6 V F R l p J o A 2 A F m O L j L S S Q B P Q U l L q c Z P U e 7 / V 3 / r H o H U e Q 3 f s 6 y M B N h C Y f 3 r B 9 j 7 w r a / x M 7 u 3 k m A T 2 P 4 B U E s B A i 0 A F A A C A A g A c J d V W U m + M O m m A A A A 9 g A A A B I A A A A A A A A A A A A A A A A A A A A A A E N v b m Z p Z y 9 Q Y W N r Y W d l L n h t b F B L A Q I t A B Q A A g A I A H C X V V l T c j g s m w A A A O E A A A A T A A A A A A A A A A A A A A A A A P I A A A B b Q 2 9 u d G V u d F 9 U e X B l c 1 0 u e G 1 s U E s B A i 0 A F A A C A A g A c J d V W S J h c Q 3 f A Q A A U g 8 A A B M A A A A A A A A A A A A A A A A A 2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g A A A A A A A B 8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y M T Q l R T k l O T Y l Q j E l R T U l O E Q l Q j c l R T g l Q T k l O T U l R T U l O D g l O D Y t J U U 3 J T k 0 J T k 4 J U U 5 J T l D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Y y N G I x M j Y t Y W U 3 N i 0 0 M z M x L W I x O G Q t Y 2 V l M W E 1 Z m I 2 N m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j E 0 6 Z a x 5 Y 2 3 6 K m V 5 Y i G X + e U m O m c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D o 1 O T o w N C 4 3 M T Q w N D k 5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E 0 6 Z a x 5 Y 2 3 6 K m V 5 Y i G L e e U m O m c s i 9 B d X R v U m V t b 3 Z l Z E N v b H V t b n M x L n t D b 2 x 1 b W 4 x L D B 9 J n F 1 b 3 Q 7 L C Z x d W 9 0 O 1 N l Y 3 R p b 2 4 x L z A y M T T p l r H l j b f o q Z X l i I Y t 5 5 S Y 6 Z y y L 0 F 1 d G 9 S Z W 1 v d m V k Q 2 9 s d W 1 u c z E u e 0 N v b H V t b j I s M X 0 m c X V v d D s s J n F 1 b 3 Q 7 U 2 V j d G l v b j E v M D I x N O m W s e W N t + i p l e W I h i 3 n l J j p n L I v Q X V 0 b 1 J l b W 9 2 Z W R D b 2 x 1 b W 5 z M S 5 7 Q 2 9 s d W 1 u M y w y f S Z x d W 9 0 O y w m c X V v d D t T Z W N 0 a W 9 u M S 8 w M j E 0 6 Z a x 5 Y 2 3 6 K m V 5 Y i G L e e U m O m c s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T T p l r H l j b f o q Z X l i I Y t 5 5 S Y 6 Z y y L 0 F 1 d G 9 S Z W 1 v d m V k Q 2 9 s d W 1 u c z E u e 0 N v b H V t b j E s M H 0 m c X V v d D s s J n F 1 b 3 Q 7 U 2 V j d G l v b j E v M D I x N O m W s e W N t + i p l e W I h i 3 n l J j p n L I v Q X V 0 b 1 J l b W 9 2 Z W R D b 2 x 1 b W 5 z M S 5 7 Q 2 9 s d W 1 u M i w x f S Z x d W 9 0 O y w m c X V v d D t T Z W N 0 a W 9 u M S 8 w M j E 0 6 Z a x 5 Y 2 3 6 K m V 5 Y i G L e e U m O m c s i 9 B d X R v U m V t b 3 Z l Z E N v b H V t b n M x L n t D b 2 x 1 b W 4 z L D J 9 J n F 1 b 3 Q 7 L C Z x d W 9 0 O 1 N l Y 3 R p b 2 4 x L z A y M T T p l r H l j b f o q Z X l i I Y t 5 5 S Y 6 Z y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M T Q l R T k l O T Y l Q j E l R T U l O E Q l Q j c l R T g l Q T k l O T U l R T U l O D g l O D Y t J U U 3 J T k 0 J T k 4 J U U 5 J T l D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T Q l R T k l O T Y l Q j E l R T U l O E Q l Q j c l R T g l Q T k l O T U l R T U l O D g l O D Y t J U U 3 J T k 0 J T k 4 J U U 5 J T l D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T Q l R T k l O T Y l Q j E l R T U l O E Q l Q j c l R T g l Q T k l O T U l R T U l O D g l O D Y t J U U 4 J U E 5 J U I 5 J U U 1 J T h E J T g z J U U 2 J T g 1 J U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Y 5 Z D E z N G I t M 2 I w N i 0 0 O T k 1 L T g 3 Z T c t Z m V j Z T Y 5 O T M 0 Z m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j E 0 6 Z a x 5 Y 2 3 6 K m V 5 Y i G X + i p u e W N g + a F p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D o 1 O T o z M i 4 0 N j Q 1 M D Y z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E 0 6 Z a x 5 Y 2 3 6 K m V 5 Y i G L e i p u e W N g + a F p y 9 B d X R v U m V t b 3 Z l Z E N v b H V t b n M x L n t D b 2 x 1 b W 4 x L D B 9 J n F 1 b 3 Q 7 L C Z x d W 9 0 O 1 N l Y 3 R p b 2 4 x L z A y M T T p l r H l j b f o q Z X l i I Y t 6 K m 5 5 Y 2 D 5 o W n L 0 F 1 d G 9 S Z W 1 v d m V k Q 2 9 s d W 1 u c z E u e 0 N v b H V t b j I s M X 0 m c X V v d D s s J n F 1 b 3 Q 7 U 2 V j d G l v b j E v M D I x N O m W s e W N t + i p l e W I h i 3 o q b n l j Y P m h a c v Q X V 0 b 1 J l b W 9 2 Z W R D b 2 x 1 b W 5 z M S 5 7 Q 2 9 s d W 1 u M y w y f S Z x d W 9 0 O y w m c X V v d D t T Z W N 0 a W 9 u M S 8 w M j E 0 6 Z a x 5 Y 2 3 6 K m V 5 Y i G L e i p u e W N g + a F p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T T p l r H l j b f o q Z X l i I Y t 6 K m 5 5 Y 2 D 5 o W n L 0 F 1 d G 9 S Z W 1 v d m V k Q 2 9 s d W 1 u c z E u e 0 N v b H V t b j E s M H 0 m c X V v d D s s J n F 1 b 3 Q 7 U 2 V j d G l v b j E v M D I x N O m W s e W N t + i p l e W I h i 3 o q b n l j Y P m h a c v Q X V 0 b 1 J l b W 9 2 Z W R D b 2 x 1 b W 5 z M S 5 7 Q 2 9 s d W 1 u M i w x f S Z x d W 9 0 O y w m c X V v d D t T Z W N 0 a W 9 u M S 8 w M j E 0 6 Z a x 5 Y 2 3 6 K m V 5 Y i G L e i p u e W N g + a F p y 9 B d X R v U m V t b 3 Z l Z E N v b H V t b n M x L n t D b 2 x 1 b W 4 z L D J 9 J n F 1 b 3 Q 7 L C Z x d W 9 0 O 1 N l Y 3 R p b 2 4 x L z A y M T T p l r H l j b f o q Z X l i I Y t 6 K m 5 5 Y 2 D 5 o W n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M T Q l R T k l O T Y l Q j E l R T U l O E Q l Q j c l R T g l Q T k l O T U l R T U l O D g l O D Y t J U U 4 J U E 5 J U I 5 J U U 1 J T h E J T g z J U U 2 J T g 1 J U E 3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T Q l R T k l O T Y l Q j E l R T U l O E Q l Q j c l R T g l Q T k l O T U l R T U l O D g l O D Y t J U U 4 J U E 5 J U I 5 J U U 1 J T h E J T g z J U U 2 J T g 1 J U E 3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n V L a S D j D Q K q u I L v Q M n n J A A A A A A I A A A A A A B B m A A A A A Q A A I A A A A C 8 C 6 W I H L p r b w H + i H 3 d g k y B M 2 R J 5 s N A t s t b m 9 H Z + p r Z p A A A A A A 6 A A A A A A g A A I A A A A F O H p g 1 v U 3 O X S Z y w N X s F U B J D h Z N D B C n 8 O D F u o l N D N B 1 H U A A A A H W H S J x 7 N J K N T b u 0 v x T 4 R B v P 6 0 2 D 9 c f a e N F / / M Q 3 6 v y m i M S B h i E / c M j r + D h y N p 4 r Q Z n y P 1 0 + 6 Q Y P C d 9 z O J y 9 5 y Q f p l y S 0 Z a K b B B L x 7 0 P W 8 1 Q Q A A A A B 2 A n 2 4 x J Q X a p + S 0 E q V R 3 L x / w s C 7 4 / Q w Q u r L 8 / c W t h N F l H V V V B S g n + 3 q T j 9 S v Y L 8 1 t e o M X F x / b L T O 3 h T T g e / B N U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0214閱卷評分-甘露</vt:lpstr>
      <vt:lpstr>0214閱卷評分-詹千慧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2024-10-22T02:07:25Z</dcterms:modified>
</cp:coreProperties>
</file>