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AI閱卷\覆閱完成-2024.10.11－21：43\"/>
    </mc:Choice>
  </mc:AlternateContent>
  <xr:revisionPtr revIDLastSave="0" documentId="13_ncr:1_{2D754086-C024-4A62-8846-7DDAFD3490B7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215閱卷評分-劉雅芬" sheetId="9" r:id="rId4"/>
    <sheet name="0215閱卷評分-林偉淑" sheetId="8" r:id="rId5"/>
  </sheets>
  <definedNames>
    <definedName name="外部資料_1" localSheetId="2" hidden="1">'閱卷評分-Teacher2'!$A$1:$D$57</definedName>
    <definedName name="外部資料_2" localSheetId="4" hidden="1">'0215閱卷評分-林偉淑'!$A$1:$D$57</definedName>
    <definedName name="外部資料_2" localSheetId="1" hidden="1">'閱卷評分-Teacher1'!$A$1:$D$57</definedName>
    <definedName name="外部資料_3" localSheetId="3" hidden="1">'0215閱卷評分-劉雅芬'!$A$1:$D$57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G40" i="1" s="1"/>
  <c r="D40" i="1"/>
  <c r="H40" i="1"/>
  <c r="I40" i="1"/>
  <c r="J40" i="1"/>
  <c r="K40" i="1"/>
  <c r="L40" i="1"/>
  <c r="M40" i="1"/>
  <c r="N40" i="1"/>
  <c r="O40" i="1"/>
  <c r="P40" i="1"/>
  <c r="Q40" i="1"/>
  <c r="C41" i="1"/>
  <c r="E41" i="1" s="1"/>
  <c r="D41" i="1"/>
  <c r="H41" i="1"/>
  <c r="I41" i="1"/>
  <c r="J41" i="1"/>
  <c r="K41" i="1"/>
  <c r="L41" i="1"/>
  <c r="M41" i="1"/>
  <c r="N41" i="1"/>
  <c r="O41" i="1"/>
  <c r="P41" i="1"/>
  <c r="Q41" i="1"/>
  <c r="C42" i="1"/>
  <c r="G42" i="1" s="1"/>
  <c r="D42" i="1"/>
  <c r="E42" i="1"/>
  <c r="H42" i="1"/>
  <c r="I42" i="1"/>
  <c r="J42" i="1"/>
  <c r="K42" i="1"/>
  <c r="L42" i="1"/>
  <c r="M42" i="1"/>
  <c r="N42" i="1"/>
  <c r="O42" i="1"/>
  <c r="P42" i="1"/>
  <c r="Q42" i="1"/>
  <c r="C43" i="1"/>
  <c r="E43" i="1" s="1"/>
  <c r="D43" i="1"/>
  <c r="H43" i="1"/>
  <c r="I43" i="1"/>
  <c r="J43" i="1"/>
  <c r="K43" i="1"/>
  <c r="L43" i="1"/>
  <c r="M43" i="1"/>
  <c r="N43" i="1"/>
  <c r="O43" i="1"/>
  <c r="P43" i="1"/>
  <c r="Q43" i="1"/>
  <c r="C44" i="1"/>
  <c r="E44" i="1" s="1"/>
  <c r="D44" i="1"/>
  <c r="H44" i="1"/>
  <c r="I44" i="1"/>
  <c r="J44" i="1"/>
  <c r="K44" i="1"/>
  <c r="L44" i="1"/>
  <c r="M44" i="1"/>
  <c r="N44" i="1"/>
  <c r="O44" i="1"/>
  <c r="P44" i="1"/>
  <c r="Q44" i="1"/>
  <c r="C45" i="1"/>
  <c r="D45" i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H46" i="1"/>
  <c r="I46" i="1"/>
  <c r="J46" i="1"/>
  <c r="K46" i="1"/>
  <c r="L46" i="1"/>
  <c r="M46" i="1"/>
  <c r="N46" i="1"/>
  <c r="O46" i="1"/>
  <c r="P46" i="1"/>
  <c r="Q46" i="1"/>
  <c r="C47" i="1"/>
  <c r="D47" i="1"/>
  <c r="H47" i="1"/>
  <c r="I47" i="1"/>
  <c r="J47" i="1"/>
  <c r="K47" i="1"/>
  <c r="L47" i="1"/>
  <c r="M47" i="1"/>
  <c r="N47" i="1"/>
  <c r="O47" i="1"/>
  <c r="P47" i="1"/>
  <c r="Q47" i="1"/>
  <c r="C48" i="1"/>
  <c r="G48" i="1" s="1"/>
  <c r="D48" i="1"/>
  <c r="H48" i="1"/>
  <c r="I48" i="1"/>
  <c r="J48" i="1"/>
  <c r="K48" i="1"/>
  <c r="L48" i="1"/>
  <c r="M48" i="1"/>
  <c r="N48" i="1"/>
  <c r="O48" i="1"/>
  <c r="P48" i="1"/>
  <c r="Q48" i="1"/>
  <c r="C49" i="1"/>
  <c r="E49" i="1" s="1"/>
  <c r="D49" i="1"/>
  <c r="H49" i="1"/>
  <c r="I49" i="1"/>
  <c r="J49" i="1"/>
  <c r="K49" i="1"/>
  <c r="L49" i="1"/>
  <c r="M49" i="1"/>
  <c r="N49" i="1"/>
  <c r="O49" i="1"/>
  <c r="P49" i="1"/>
  <c r="Q49" i="1"/>
  <c r="C50" i="1"/>
  <c r="D50" i="1"/>
  <c r="E50" i="1"/>
  <c r="G50" i="1"/>
  <c r="H50" i="1"/>
  <c r="I50" i="1"/>
  <c r="J50" i="1"/>
  <c r="K50" i="1"/>
  <c r="L50" i="1"/>
  <c r="M50" i="1"/>
  <c r="N50" i="1"/>
  <c r="O50" i="1"/>
  <c r="P50" i="1"/>
  <c r="Q50" i="1"/>
  <c r="C51" i="1"/>
  <c r="E51" i="1" s="1"/>
  <c r="D51" i="1"/>
  <c r="H51" i="1"/>
  <c r="I51" i="1"/>
  <c r="J51" i="1"/>
  <c r="K51" i="1"/>
  <c r="L51" i="1"/>
  <c r="M51" i="1"/>
  <c r="N51" i="1"/>
  <c r="O51" i="1"/>
  <c r="P51" i="1"/>
  <c r="Q51" i="1"/>
  <c r="C52" i="1"/>
  <c r="D52" i="1"/>
  <c r="G52" i="1"/>
  <c r="H52" i="1"/>
  <c r="I52" i="1"/>
  <c r="J52" i="1"/>
  <c r="K52" i="1"/>
  <c r="L52" i="1"/>
  <c r="M52" i="1"/>
  <c r="N52" i="1"/>
  <c r="O52" i="1"/>
  <c r="P52" i="1"/>
  <c r="Q52" i="1"/>
  <c r="C53" i="1"/>
  <c r="D53" i="1"/>
  <c r="H53" i="1"/>
  <c r="I53" i="1"/>
  <c r="J53" i="1"/>
  <c r="K53" i="1"/>
  <c r="L53" i="1"/>
  <c r="M53" i="1"/>
  <c r="N53" i="1"/>
  <c r="O53" i="1"/>
  <c r="P53" i="1"/>
  <c r="Q53" i="1"/>
  <c r="C54" i="1"/>
  <c r="D54" i="1"/>
  <c r="H54" i="1"/>
  <c r="I54" i="1"/>
  <c r="J54" i="1"/>
  <c r="K54" i="1"/>
  <c r="L54" i="1"/>
  <c r="M54" i="1"/>
  <c r="N54" i="1"/>
  <c r="O54" i="1"/>
  <c r="P54" i="1"/>
  <c r="Q54" i="1"/>
  <c r="C55" i="1"/>
  <c r="D55" i="1"/>
  <c r="H55" i="1"/>
  <c r="I55" i="1"/>
  <c r="J55" i="1"/>
  <c r="K55" i="1"/>
  <c r="L55" i="1"/>
  <c r="M55" i="1"/>
  <c r="N55" i="1"/>
  <c r="O55" i="1"/>
  <c r="P55" i="1"/>
  <c r="Q55" i="1"/>
  <c r="C56" i="1"/>
  <c r="D56" i="1"/>
  <c r="G56" i="1"/>
  <c r="H56" i="1"/>
  <c r="I56" i="1"/>
  <c r="J56" i="1"/>
  <c r="K56" i="1"/>
  <c r="L56" i="1"/>
  <c r="M56" i="1"/>
  <c r="N56" i="1"/>
  <c r="O56" i="1"/>
  <c r="P56" i="1"/>
  <c r="Q56" i="1"/>
  <c r="C57" i="1"/>
  <c r="D57" i="1"/>
  <c r="H57" i="1"/>
  <c r="I57" i="1"/>
  <c r="J57" i="1"/>
  <c r="K57" i="1"/>
  <c r="L57" i="1"/>
  <c r="M57" i="1"/>
  <c r="N57" i="1"/>
  <c r="O57" i="1"/>
  <c r="P57" i="1"/>
  <c r="Q57" i="1"/>
  <c r="Q39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H27" i="1"/>
  <c r="I27" i="1"/>
  <c r="J27" i="1"/>
  <c r="K27" i="1"/>
  <c r="L27" i="1"/>
  <c r="M27" i="1"/>
  <c r="N27" i="1"/>
  <c r="O27" i="1"/>
  <c r="P27" i="1"/>
  <c r="Q27" i="1"/>
  <c r="H28" i="1"/>
  <c r="I28" i="1"/>
  <c r="J28" i="1"/>
  <c r="K28" i="1"/>
  <c r="L28" i="1"/>
  <c r="M28" i="1"/>
  <c r="N28" i="1"/>
  <c r="O28" i="1"/>
  <c r="P28" i="1"/>
  <c r="Q28" i="1"/>
  <c r="H29" i="1"/>
  <c r="I29" i="1"/>
  <c r="J29" i="1"/>
  <c r="K29" i="1"/>
  <c r="L29" i="1"/>
  <c r="M29" i="1"/>
  <c r="N29" i="1"/>
  <c r="O29" i="1"/>
  <c r="P29" i="1"/>
  <c r="Q29" i="1"/>
  <c r="H30" i="1"/>
  <c r="I30" i="1"/>
  <c r="J30" i="1"/>
  <c r="K30" i="1"/>
  <c r="L30" i="1"/>
  <c r="M30" i="1"/>
  <c r="N30" i="1"/>
  <c r="O30" i="1"/>
  <c r="P30" i="1"/>
  <c r="Q30" i="1"/>
  <c r="H31" i="1"/>
  <c r="I31" i="1"/>
  <c r="J31" i="1"/>
  <c r="K31" i="1"/>
  <c r="L31" i="1"/>
  <c r="M31" i="1"/>
  <c r="N31" i="1"/>
  <c r="O31" i="1"/>
  <c r="P31" i="1"/>
  <c r="Q31" i="1"/>
  <c r="H32" i="1"/>
  <c r="I32" i="1"/>
  <c r="J32" i="1"/>
  <c r="K32" i="1"/>
  <c r="L32" i="1"/>
  <c r="M32" i="1"/>
  <c r="N32" i="1"/>
  <c r="O32" i="1"/>
  <c r="P32" i="1"/>
  <c r="Q32" i="1"/>
  <c r="H33" i="1"/>
  <c r="I33" i="1"/>
  <c r="J33" i="1"/>
  <c r="K33" i="1"/>
  <c r="L33" i="1"/>
  <c r="M33" i="1"/>
  <c r="N33" i="1"/>
  <c r="O33" i="1"/>
  <c r="P33" i="1"/>
  <c r="Q33" i="1"/>
  <c r="H34" i="1"/>
  <c r="I34" i="1"/>
  <c r="J34" i="1"/>
  <c r="K34" i="1"/>
  <c r="L34" i="1"/>
  <c r="M34" i="1"/>
  <c r="N34" i="1"/>
  <c r="O34" i="1"/>
  <c r="P34" i="1"/>
  <c r="Q34" i="1"/>
  <c r="H35" i="1"/>
  <c r="I35" i="1"/>
  <c r="J35" i="1"/>
  <c r="K35" i="1"/>
  <c r="L35" i="1"/>
  <c r="M35" i="1"/>
  <c r="N35" i="1"/>
  <c r="O35" i="1"/>
  <c r="P35" i="1"/>
  <c r="Q35" i="1"/>
  <c r="H36" i="1"/>
  <c r="I36" i="1"/>
  <c r="J36" i="1"/>
  <c r="K36" i="1"/>
  <c r="L36" i="1"/>
  <c r="M36" i="1"/>
  <c r="N36" i="1"/>
  <c r="O36" i="1"/>
  <c r="P36" i="1"/>
  <c r="Q36" i="1"/>
  <c r="H37" i="1"/>
  <c r="I37" i="1"/>
  <c r="J37" i="1"/>
  <c r="K37" i="1"/>
  <c r="L37" i="1"/>
  <c r="M37" i="1"/>
  <c r="N37" i="1"/>
  <c r="O37" i="1"/>
  <c r="P37" i="1"/>
  <c r="Q37" i="1"/>
  <c r="H38" i="1"/>
  <c r="I38" i="1"/>
  <c r="J38" i="1"/>
  <c r="K38" i="1"/>
  <c r="L38" i="1"/>
  <c r="M38" i="1"/>
  <c r="N38" i="1"/>
  <c r="O38" i="1"/>
  <c r="P38" i="1"/>
  <c r="Q38" i="1"/>
  <c r="H39" i="1"/>
  <c r="I39" i="1"/>
  <c r="J39" i="1"/>
  <c r="K39" i="1"/>
  <c r="L39" i="1"/>
  <c r="M39" i="1"/>
  <c r="N39" i="1"/>
  <c r="O39" i="1"/>
  <c r="P39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E8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E14" i="1" s="1"/>
  <c r="C15" i="1"/>
  <c r="C16" i="1"/>
  <c r="C17" i="1"/>
  <c r="G17" i="1" s="1"/>
  <c r="C18" i="1"/>
  <c r="C19" i="1"/>
  <c r="C20" i="1"/>
  <c r="C21" i="1"/>
  <c r="C22" i="1"/>
  <c r="C23" i="1"/>
  <c r="C24" i="1"/>
  <c r="C25" i="1"/>
  <c r="E25" i="1" s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  <c r="G9" i="1"/>
  <c r="E57" i="1" l="1"/>
  <c r="E6" i="1"/>
  <c r="E56" i="1"/>
  <c r="E55" i="1"/>
  <c r="E54" i="1"/>
  <c r="E53" i="1"/>
  <c r="E52" i="1"/>
  <c r="E48" i="1"/>
  <c r="E47" i="1"/>
  <c r="E46" i="1"/>
  <c r="G44" i="1"/>
  <c r="E45" i="1"/>
  <c r="E40" i="1"/>
  <c r="G51" i="1"/>
  <c r="G43" i="1"/>
  <c r="G53" i="1"/>
  <c r="G54" i="1"/>
  <c r="G46" i="1"/>
  <c r="G55" i="1"/>
  <c r="G47" i="1"/>
  <c r="G57" i="1"/>
  <c r="G49" i="1"/>
  <c r="G41" i="1"/>
  <c r="E16" i="1"/>
  <c r="E32" i="1"/>
  <c r="E30" i="1"/>
  <c r="G8" i="1"/>
  <c r="G29" i="1"/>
  <c r="E28" i="1"/>
  <c r="E27" i="1"/>
  <c r="G11" i="1"/>
  <c r="G30" i="1"/>
  <c r="E24" i="1"/>
  <c r="E20" i="1"/>
  <c r="E4" i="1"/>
  <c r="E35" i="1"/>
  <c r="E19" i="1"/>
  <c r="G21" i="1"/>
  <c r="G37" i="1"/>
  <c r="E36" i="1"/>
  <c r="G4" i="1"/>
  <c r="G20" i="1"/>
  <c r="E33" i="1"/>
  <c r="G39" i="1"/>
  <c r="E38" i="1"/>
  <c r="E34" i="1"/>
  <c r="G32" i="1"/>
  <c r="E31" i="1"/>
  <c r="G38" i="1"/>
  <c r="G18" i="1"/>
  <c r="E13" i="1"/>
  <c r="E39" i="1"/>
  <c r="G31" i="1"/>
  <c r="E29" i="1"/>
  <c r="G33" i="1"/>
  <c r="E37" i="1"/>
  <c r="G34" i="1"/>
  <c r="G35" i="1"/>
  <c r="G27" i="1"/>
  <c r="G36" i="1"/>
  <c r="G28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2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3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4" xr16:uid="{BAFA40CE-AC40-449F-AA4D-389ED4ED055E}" keepAlive="1" name="查詢 - 0215閱卷評分-林偉淑" description="與活頁簿中 '0215閱卷評分-林偉淑' 查詢的連接。" type="5" refreshedVersion="8" background="1" saveData="1">
    <dbPr connection="Provider=Microsoft.Mashup.OleDb.1;Data Source=$Workbook$;Location=0215閱卷評分-林偉淑;Extended Properties=&quot;&quot;" command="SELECT * FROM [0215閱卷評分-林偉淑]"/>
  </connection>
  <connection id="5" xr16:uid="{60D25505-A663-400C-B683-EC8DB5D8A70D}" keepAlive="1" name="查詢 - 0215閱卷評分-劉雅芬" description="與活頁簿中 '0215閱卷評分-劉雅芬' 查詢的連接。" type="5" refreshedVersion="8" background="1" saveData="1">
    <dbPr connection="Provider=Microsoft.Mashup.OleDb.1;Data Source=$Workbook$;Location=0215閱卷評分-劉雅芬;Extended Properties=&quot;&quot;" command="SELECT * FROM [0215閱卷評分-劉雅芬]"/>
  </connection>
  <connection id="6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7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<sst xmlns="http://schemas.openxmlformats.org/spreadsheetml/2006/main" count="329" uniqueCount="81">
  <si>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</si>
  <si>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</si>
  <si>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</si>
  <si>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</si>
  <si>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</si>
  <si>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</si>
  <si>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</si>
  <si>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</si>
  <si>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</si>
  <si>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</si>
  <si>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</si>
  <si>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</si>
  <si>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</si>
  <si>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</si>
  <si>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</si>
  <si>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</si>
  <si>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</si>
  <si>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</si>
  <si>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</si>
  <si>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</si>
  <si>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</si>
  <si>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</si>
  <si>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</si>
  <si>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</si>
  <si>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02-15-411730186</t>
  </si>
  <si>
    <t>02-15-412571431</t>
  </si>
  <si>
    <t>02-15-413000000</t>
  </si>
  <si>
    <t>02-15-413117390</t>
  </si>
  <si>
    <t>02-15-413117457</t>
  </si>
  <si>
    <t>02-15-413117804</t>
  </si>
  <si>
    <t>02-15-413600308</t>
  </si>
  <si>
    <t>02-15-413660027</t>
  </si>
  <si>
    <t>02-15-413660043</t>
  </si>
  <si>
    <t>02-15-413660065</t>
  </si>
  <si>
    <t>02-15-413660068</t>
  </si>
  <si>
    <t>02-15-413660084</t>
  </si>
  <si>
    <t>02-15-413660100</t>
  </si>
  <si>
    <t>02-15-413660126</t>
  </si>
  <si>
    <t>02-15-413660142</t>
  </si>
  <si>
    <t>02-15-413660183</t>
  </si>
  <si>
    <t>02-15-413660209</t>
  </si>
  <si>
    <t>02-15-413660225</t>
  </si>
  <si>
    <t>02-15-413660241</t>
  </si>
  <si>
    <t>02-15-413660266</t>
  </si>
  <si>
    <t>02-15-413660282</t>
  </si>
  <si>
    <t>02-15-413660340</t>
  </si>
  <si>
    <t>02-15-413660365</t>
  </si>
  <si>
    <t>02-15-413660381</t>
  </si>
  <si>
    <t>02-15-413660407</t>
  </si>
  <si>
    <t>02-15-413660423</t>
  </si>
  <si>
    <t>02-15-413660449</t>
  </si>
  <si>
    <t>02-15-413660469</t>
  </si>
  <si>
    <t>02-15-413660480</t>
  </si>
  <si>
    <t>02-15-413660506</t>
  </si>
  <si>
    <t>02-15-413660589</t>
  </si>
  <si>
    <t>02-15-413660621</t>
  </si>
  <si>
    <t>02-15-413660647</t>
  </si>
  <si>
    <t>02-15-413660688</t>
  </si>
  <si>
    <t>02-15-413660704</t>
  </si>
  <si>
    <t>02-15-413660720</t>
  </si>
  <si>
    <t>02-15-413660746</t>
  </si>
  <si>
    <t>02-15-413660761</t>
  </si>
  <si>
    <t>02-15-413660803</t>
  </si>
  <si>
    <t>02-15-413660829</t>
  </si>
  <si>
    <t>02-15-413660845</t>
  </si>
  <si>
    <t>02-15-413660860</t>
  </si>
  <si>
    <t>02-15-413660886</t>
  </si>
  <si>
    <t>02-15-413660902</t>
  </si>
  <si>
    <t>02-15-413660944</t>
  </si>
  <si>
    <t>02-15-413660985</t>
  </si>
  <si>
    <t>02-15-413661009</t>
  </si>
  <si>
    <t>02-15-413661025</t>
  </si>
  <si>
    <t>02-15-413661041</t>
  </si>
  <si>
    <t>02-15-413661066</t>
  </si>
  <si>
    <t>02-15-413661082</t>
  </si>
  <si>
    <t>02-15-413661108</t>
  </si>
  <si>
    <t>02-15-413666529</t>
  </si>
  <si>
    <t>02-15-413666545</t>
  </si>
  <si>
    <t>02-15-413671241</t>
  </si>
  <si>
    <t>02-15-414660662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</si>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</sst>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font>
        <color theme="4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7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6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5" xr16:uid="{A48C40C2-46A7-4912-B089-BF1241059256}" autoFormatId="16" applyNumberFormats="0" applyBorderFormats="0" applyFontFormats="0" applyPatternFormats="0" applyAlignmentFormats="0" applyWidthHeightFormats="0">
  <queryTableRefresh nextId="10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4" xr16:uid="{9325411C-F305-40C7-AE2A-7DBA1C6DE00B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57" tableType="queryTable" totalsRowShown="0">
  <tableColumns count="8">
    <tableColumn id="1" xr3:uid="{D3DCC1C0-7AAC-472A-AA9E-822365B1F0AA}" uniqueName="1" name="Column1" queryTableFieldId="1" dataDxfId="27"/>
    <tableColumn id="2" xr3:uid="{F0ED2F05-E5CF-4725-9F74-8AE152888BDB}" uniqueName="2" name="Column2" queryTableFieldId="2"/>
    <tableColumn id="3" xr3:uid="{56211E82-A622-40F2-927E-EC344C6B9177}" uniqueName="3" name="Column3" queryTableFieldId="3" dataDxfId="26"/>
    <tableColumn id="4" xr3:uid="{7E3E06CA-B5B1-4392-9E93-E859DC9844FC}" uniqueName="4" name="Column4" queryTableFieldId="4" dataDxfId="25"/>
    <tableColumn id="5" xr3:uid="{5A7FBAE7-73BA-488F-A16B-91AC5F0DF38A}" uniqueName="5" name="Column5" queryTableFieldId="5" dataDxfId="24"/>
    <tableColumn id="6" xr3:uid="{B574CAEA-C1CB-4C98-9A15-23B2323AD953}" uniqueName="6" name="Column6" queryTableFieldId="6" dataDxfId="23"/>
    <tableColumn id="7" xr3:uid="{1C0BE5FE-E4A9-4A6B-AFA1-3B001CB4EF15}" uniqueName="7" name="Column7" queryTableFieldId="7" dataDxfId="22"/>
    <tableColumn id="8" xr3:uid="{410363E8-C679-42CE-8017-F481F9A7F3F4}" uniqueName="8" name="Column8" queryTableFieldId="8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57" tableType="queryTable" totalsRowShown="0">
  <tableColumns count="8">
    <tableColumn id="1" xr3:uid="{157CE5FE-4118-4990-A0BD-E874497020A1}" uniqueName="1" name="Column1" queryTableFieldId="1" dataDxfId="20"/>
    <tableColumn id="2" xr3:uid="{3F8C87E0-159F-4D6A-AC7E-C299ACBF2C41}" uniqueName="2" name="Column2" queryTableFieldId="2"/>
    <tableColumn id="3" xr3:uid="{9B68DFA5-F7B4-4172-9078-24904C35641D}" uniqueName="3" name="Column3" queryTableFieldId="3" dataDxfId="19"/>
    <tableColumn id="4" xr3:uid="{C8CCD776-07F9-49DF-AAE2-0EBDBA7B3C03}" uniqueName="4" name="Column4" queryTableFieldId="4" dataDxfId="18"/>
    <tableColumn id="5" xr3:uid="{E0B8A24C-37E7-4F31-9791-30843F32DC93}" uniqueName="5" name="Column5" queryTableFieldId="5" dataDxfId="17"/>
    <tableColumn id="6" xr3:uid="{6E700F6C-DEFE-4FA7-B333-462D35F10D40}" uniqueName="6" name="Column6" queryTableFieldId="6" dataDxfId="16"/>
    <tableColumn id="7" xr3:uid="{0DFC1CD5-51B4-4E1A-8BC5-E592A8A22B4D}" uniqueName="7" name="Column7" queryTableFieldId="7" dataDxfId="15"/>
    <tableColumn id="8" xr3:uid="{C6E9F9DB-6BCC-492F-865A-4EFD3B1ABD68}" uniqueName="8" name="Column8" queryTableFieldId="8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282A14-C3EB-472B-B03E-4988ED9FD4C6}" name="_0215閱卷評分_劉雅芬" displayName="_0215閱卷評分_劉雅芬" ref="A1:H57" tableType="queryTable" totalsRowShown="0">
  <autoFilter ref="A1:H57" xr:uid="{12282A14-C3EB-472B-B03E-4988ED9FD4C6}"/>
  <tableColumns count="8">
    <tableColumn id="1" xr3:uid="{F0CBA2B7-298A-4530-AC07-1E3FE4FAE265}" uniqueName="1" name="Column1" queryTableFieldId="1" dataDxfId="13"/>
    <tableColumn id="2" xr3:uid="{831085C7-1C76-45DE-9867-B98C47A70607}" uniqueName="2" name="Column2" queryTableFieldId="2"/>
    <tableColumn id="3" xr3:uid="{BC2726BB-AF93-4935-9ABF-F50D6B181C34}" uniqueName="3" name="Column3" queryTableFieldId="3" dataDxfId="12"/>
    <tableColumn id="4" xr3:uid="{3FA89A5C-F222-4FD9-8FA3-272E4B798068}" uniqueName="4" name="Column4" queryTableFieldId="4" dataDxfId="11"/>
    <tableColumn id="5" xr3:uid="{71FF4429-4EEC-4019-95FA-B87D4F8CC7ED}" uniqueName="5" name="Column5" queryTableFieldId="5" dataDxfId="10"/>
    <tableColumn id="6" xr3:uid="{3E1DA4C1-FC95-4687-92FD-7582D6AED0DB}" uniqueName="6" name="Column6" queryTableFieldId="6" dataDxfId="9"/>
    <tableColumn id="7" xr3:uid="{F1D9C935-1BA7-4637-A407-590D2CCDF632}" uniqueName="7" name="Column7" queryTableFieldId="7" dataDxfId="8"/>
    <tableColumn id="8" xr3:uid="{4476E293-A1F5-4CB3-B42A-3B6DBBD43BFC}" uniqueName="8" name="Column8" queryTableFieldId="8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B42ABB-20C9-4F83-844B-4851DB24E2A5}" name="_0215閱卷評分_林偉淑" displayName="_0215閱卷評分_林偉淑" ref="A1:H57" tableType="queryTable" totalsRowShown="0">
  <autoFilter ref="A1:H57" xr:uid="{7AB42ABB-20C9-4F83-844B-4851DB24E2A5}"/>
  <tableColumns count="8">
    <tableColumn id="1" xr3:uid="{3F0AD3DB-D180-45AE-A0D2-DD836A715E61}" uniqueName="1" name="Column1" queryTableFieldId="1" dataDxfId="6"/>
    <tableColumn id="2" xr3:uid="{02D8BD8C-7FFD-40DE-8D15-7642C8F4C278}" uniqueName="2" name="Column2" queryTableFieldId="2"/>
    <tableColumn id="3" xr3:uid="{7627B049-D46A-480A-A1D7-41865681DFA0}" uniqueName="3" name="Column3" queryTableFieldId="3" dataDxfId="5"/>
    <tableColumn id="4" xr3:uid="{6FC3FC68-295F-46A0-81A5-5BC85C70AC87}" uniqueName="4" name="Column4" queryTableFieldId="4" dataDxfId="4"/>
    <tableColumn id="5" xr3:uid="{F1CCF714-B140-4F5D-818F-DB53B4104B18}" uniqueName="5" name="Column5" queryTableFieldId="5" dataDxfId="3"/>
    <tableColumn id="6" xr3:uid="{784FF66C-D91C-40B2-AD04-357EAA4267BF}" uniqueName="6" name="Column6" queryTableFieldId="6" dataDxfId="2"/>
    <tableColumn id="7" xr3:uid="{DFD69190-E3C5-4BCE-8B4F-CA9EAC8773DB}" uniqueName="7" name="Column7" queryTableFieldId="7" dataDxfId="1"/>
    <tableColumn id="8" xr3:uid="{FD090DF0-2567-46B5-A2B7-DFC8BA574A50}" uniqueName="8" name="Column8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Q57"/>
  <sheetViews>
    <sheetView tabSelected="1" zoomScale="85" zoomScaleNormal="85" workbookViewId="0">
      <pane ySplit="1" topLeftCell="A2" activePane="bottomLeft" state="frozen"/>
      <selection pane="bottomLeft" activeCell="C29" sqref="C29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</cols>
  <sheetData>
    <row r="1" spans="1:17" s="1" customFormat="1" x14ac:dyDescent="0.25">
      <c r="A1" s="8" t="s">
        <v>80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</row>
    <row r="2" spans="1:17" x14ac:dyDescent="0.25">
      <c r="A2">
        <v>1071</v>
      </c>
      <c r="B2" t="s">
        <v>24</v>
      </c>
      <c r="C2">
        <f t="shared" ref="C2:C57" si="0">VLOOKUP($B2,閱卷評分_Teacher1,3,FALSE)</f>
        <v>20</v>
      </c>
      <c r="D2">
        <f t="shared" ref="D2:D57" si="1">VLOOKUP($B2,閱卷評分_Teacher2,3,FALSE)</f>
        <v>18</v>
      </c>
      <c r="E2">
        <f>ABS(C2-D2)</f>
        <v>2</v>
      </c>
      <c r="G2" s="6">
        <f>IF(F2&gt;0,((C2+D2)*0.5+F2*2)/3,(C2+D2)/2)</f>
        <v>19</v>
      </c>
      <c r="H2">
        <f t="shared" ref="H2:H57" si="2">VLOOKUP($B2,閱卷評分_Teacher1,4,FALSE)</f>
        <v>4</v>
      </c>
      <c r="I2">
        <f t="shared" ref="I2:I57" si="3">VLOOKUP($B2,閱卷評分_Teacher1,5,FALSE)</f>
        <v>4</v>
      </c>
      <c r="J2">
        <f t="shared" ref="J2:J57" si="4">VLOOKUP($B2,閱卷評分_Teacher1,6,FALSE)</f>
        <v>4</v>
      </c>
      <c r="K2">
        <f t="shared" ref="K2:K57" si="5">VLOOKUP($B2,閱卷評分_Teacher1,7,FALSE)</f>
        <v>4</v>
      </c>
      <c r="L2">
        <f t="shared" ref="L2:L57" si="6">VLOOKUP($B2,閱卷評分_Teacher1,8,FALSE)</f>
        <v>4</v>
      </c>
      <c r="M2">
        <f t="shared" ref="M2:M57" si="7">VLOOKUP($B2,閱卷評分_Teacher2,4,FALSE)</f>
        <v>4</v>
      </c>
      <c r="N2">
        <f t="shared" ref="N2:N57" si="8">VLOOKUP($B2,閱卷評分_Teacher2,5,FALSE)</f>
        <v>4</v>
      </c>
      <c r="O2">
        <f t="shared" ref="O2:O57" si="9">VLOOKUP($B2,閱卷評分_Teacher2,6,FALSE)</f>
        <v>3</v>
      </c>
      <c r="P2">
        <f t="shared" ref="P2:P57" si="10">VLOOKUP($B2,閱卷評分_Teacher2,7,FALSE)</f>
        <v>4</v>
      </c>
      <c r="Q2">
        <f t="shared" ref="Q2:Q57" si="11">VLOOKUP($B2,閱卷評分_Teacher2,8,FALSE)</f>
        <v>4</v>
      </c>
    </row>
    <row r="3" spans="1:17" x14ac:dyDescent="0.25">
      <c r="A3">
        <v>1071</v>
      </c>
      <c r="B3" t="s">
        <v>25</v>
      </c>
      <c r="C3">
        <f t="shared" si="0"/>
        <v>13</v>
      </c>
      <c r="D3">
        <f t="shared" si="1"/>
        <v>17</v>
      </c>
      <c r="E3">
        <f t="shared" ref="E3:E26" si="12">ABS(C3-D3)</f>
        <v>4</v>
      </c>
      <c r="G3" s="6">
        <f t="shared" ref="G3:G26" si="13">IF(F3&gt;0,((C3+D3)*0.5+F3*2)/3,(C3+D3)/2)</f>
        <v>15</v>
      </c>
      <c r="H3">
        <f t="shared" si="2"/>
        <v>3</v>
      </c>
      <c r="I3">
        <f t="shared" si="3"/>
        <v>3</v>
      </c>
      <c r="J3">
        <f t="shared" si="4"/>
        <v>2</v>
      </c>
      <c r="K3">
        <f t="shared" si="5"/>
        <v>3</v>
      </c>
      <c r="L3">
        <f t="shared" si="6"/>
        <v>2</v>
      </c>
      <c r="M3">
        <f t="shared" si="7"/>
        <v>4</v>
      </c>
      <c r="N3">
        <f t="shared" si="8"/>
        <v>4</v>
      </c>
      <c r="O3">
        <f t="shared" si="9"/>
        <v>3</v>
      </c>
      <c r="P3">
        <f t="shared" si="10"/>
        <v>4</v>
      </c>
      <c r="Q3">
        <f t="shared" si="11"/>
        <v>3</v>
      </c>
    </row>
    <row r="4" spans="1:17" x14ac:dyDescent="0.25">
      <c r="A4">
        <v>1071</v>
      </c>
      <c r="B4" t="s">
        <v>26</v>
      </c>
      <c r="C4">
        <f t="shared" si="0"/>
        <v>9</v>
      </c>
      <c r="D4">
        <f t="shared" si="1"/>
        <v>14</v>
      </c>
      <c r="E4">
        <f t="shared" si="12"/>
        <v>5</v>
      </c>
      <c r="G4" s="6">
        <f t="shared" si="13"/>
        <v>11.5</v>
      </c>
      <c r="H4">
        <f t="shared" si="2"/>
        <v>2</v>
      </c>
      <c r="I4">
        <f t="shared" si="3"/>
        <v>2</v>
      </c>
      <c r="J4">
        <f t="shared" si="4"/>
        <v>1</v>
      </c>
      <c r="K4">
        <f t="shared" si="5"/>
        <v>2</v>
      </c>
      <c r="L4">
        <f t="shared" si="6"/>
        <v>2</v>
      </c>
      <c r="M4">
        <f t="shared" si="7"/>
        <v>3</v>
      </c>
      <c r="N4">
        <f t="shared" si="8"/>
        <v>4</v>
      </c>
      <c r="O4">
        <f t="shared" si="9"/>
        <v>3</v>
      </c>
      <c r="P4">
        <f t="shared" si="10"/>
        <v>3</v>
      </c>
      <c r="Q4">
        <f t="shared" si="11"/>
        <v>3</v>
      </c>
    </row>
    <row r="5" spans="1:17" x14ac:dyDescent="0.25">
      <c r="A5">
        <v>1071</v>
      </c>
      <c r="B5" s="9" t="s">
        <v>27</v>
      </c>
      <c r="C5">
        <f t="shared" si="0"/>
        <v>10</v>
      </c>
      <c r="D5">
        <f t="shared" si="1"/>
        <v>13</v>
      </c>
      <c r="E5">
        <f t="shared" si="12"/>
        <v>3</v>
      </c>
      <c r="G5" s="6">
        <f t="shared" si="13"/>
        <v>11.5</v>
      </c>
      <c r="H5">
        <f t="shared" si="2"/>
        <v>3</v>
      </c>
      <c r="I5">
        <f t="shared" si="3"/>
        <v>2</v>
      </c>
      <c r="J5">
        <f t="shared" si="4"/>
        <v>2</v>
      </c>
      <c r="K5">
        <f t="shared" si="5"/>
        <v>2</v>
      </c>
      <c r="L5">
        <f t="shared" si="6"/>
        <v>2</v>
      </c>
      <c r="M5">
        <f t="shared" si="7"/>
        <v>3</v>
      </c>
      <c r="N5">
        <f t="shared" si="8"/>
        <v>4</v>
      </c>
      <c r="O5">
        <f t="shared" si="9"/>
        <v>3</v>
      </c>
      <c r="P5">
        <f t="shared" si="10"/>
        <v>3</v>
      </c>
      <c r="Q5">
        <f t="shared" si="11"/>
        <v>2</v>
      </c>
    </row>
    <row r="6" spans="1:17" x14ac:dyDescent="0.25">
      <c r="A6">
        <v>1071</v>
      </c>
      <c r="B6" s="9" t="s">
        <v>28</v>
      </c>
      <c r="C6">
        <f t="shared" si="0"/>
        <v>16</v>
      </c>
      <c r="D6">
        <f t="shared" si="1"/>
        <v>14</v>
      </c>
      <c r="E6">
        <f t="shared" si="12"/>
        <v>2</v>
      </c>
      <c r="G6" s="6">
        <f t="shared" si="13"/>
        <v>15</v>
      </c>
      <c r="H6">
        <f t="shared" si="2"/>
        <v>4</v>
      </c>
      <c r="I6">
        <f t="shared" si="3"/>
        <v>3</v>
      </c>
      <c r="J6">
        <f t="shared" si="4"/>
        <v>3</v>
      </c>
      <c r="K6">
        <f t="shared" si="5"/>
        <v>3</v>
      </c>
      <c r="L6">
        <f t="shared" si="6"/>
        <v>3</v>
      </c>
      <c r="M6">
        <f t="shared" si="7"/>
        <v>4</v>
      </c>
      <c r="N6">
        <f t="shared" si="8"/>
        <v>3</v>
      </c>
      <c r="O6">
        <f t="shared" si="9"/>
        <v>3</v>
      </c>
      <c r="P6">
        <f t="shared" si="10"/>
        <v>4</v>
      </c>
      <c r="Q6">
        <f t="shared" si="11"/>
        <v>3</v>
      </c>
    </row>
    <row r="7" spans="1:17" x14ac:dyDescent="0.25">
      <c r="A7">
        <v>1071</v>
      </c>
      <c r="B7" s="9" t="s">
        <v>29</v>
      </c>
      <c r="C7">
        <f t="shared" si="0"/>
        <v>9</v>
      </c>
      <c r="D7">
        <f t="shared" si="1"/>
        <v>14</v>
      </c>
      <c r="E7">
        <f t="shared" si="12"/>
        <v>5</v>
      </c>
      <c r="G7" s="6">
        <f t="shared" si="13"/>
        <v>11.5</v>
      </c>
      <c r="H7">
        <f t="shared" si="2"/>
        <v>2</v>
      </c>
      <c r="I7">
        <f t="shared" si="3"/>
        <v>2</v>
      </c>
      <c r="J7">
        <f t="shared" si="4"/>
        <v>2</v>
      </c>
      <c r="K7">
        <f t="shared" si="5"/>
        <v>2</v>
      </c>
      <c r="L7">
        <f t="shared" si="6"/>
        <v>2</v>
      </c>
      <c r="M7">
        <f t="shared" si="7"/>
        <v>3</v>
      </c>
      <c r="N7">
        <f t="shared" si="8"/>
        <v>4</v>
      </c>
      <c r="O7">
        <f t="shared" si="9"/>
        <v>3</v>
      </c>
      <c r="P7">
        <f t="shared" si="10"/>
        <v>4</v>
      </c>
      <c r="Q7">
        <f t="shared" si="11"/>
        <v>3</v>
      </c>
    </row>
    <row r="8" spans="1:17" x14ac:dyDescent="0.25">
      <c r="A8">
        <v>1071</v>
      </c>
      <c r="B8" s="10" t="s">
        <v>30</v>
      </c>
      <c r="C8">
        <f t="shared" si="0"/>
        <v>5</v>
      </c>
      <c r="D8">
        <f t="shared" si="1"/>
        <v>9</v>
      </c>
      <c r="E8">
        <f t="shared" si="12"/>
        <v>4</v>
      </c>
      <c r="G8" s="6">
        <f t="shared" si="13"/>
        <v>7</v>
      </c>
      <c r="H8">
        <f t="shared" si="2"/>
        <v>1</v>
      </c>
      <c r="I8">
        <f t="shared" si="3"/>
        <v>1</v>
      </c>
      <c r="J8">
        <f t="shared" si="4"/>
        <v>1</v>
      </c>
      <c r="K8">
        <f t="shared" si="5"/>
        <v>1</v>
      </c>
      <c r="L8">
        <f t="shared" si="6"/>
        <v>1</v>
      </c>
      <c r="M8">
        <f t="shared" si="7"/>
        <v>2</v>
      </c>
      <c r="N8">
        <f t="shared" si="8"/>
        <v>3</v>
      </c>
      <c r="O8">
        <f t="shared" si="9"/>
        <v>2</v>
      </c>
      <c r="P8">
        <f t="shared" si="10"/>
        <v>3</v>
      </c>
      <c r="Q8">
        <f t="shared" si="11"/>
        <v>2</v>
      </c>
    </row>
    <row r="9" spans="1:17" x14ac:dyDescent="0.25">
      <c r="A9">
        <v>1071</v>
      </c>
      <c r="B9" s="9" t="s">
        <v>31</v>
      </c>
      <c r="C9">
        <f t="shared" si="0"/>
        <v>10</v>
      </c>
      <c r="D9">
        <f t="shared" si="1"/>
        <v>15</v>
      </c>
      <c r="E9">
        <f t="shared" si="12"/>
        <v>5</v>
      </c>
      <c r="G9" s="6">
        <f t="shared" si="13"/>
        <v>12.5</v>
      </c>
      <c r="H9">
        <f t="shared" si="2"/>
        <v>2</v>
      </c>
      <c r="I9">
        <f t="shared" si="3"/>
        <v>2</v>
      </c>
      <c r="J9">
        <f t="shared" si="4"/>
        <v>1</v>
      </c>
      <c r="K9">
        <f t="shared" si="5"/>
        <v>2</v>
      </c>
      <c r="L9">
        <f t="shared" si="6"/>
        <v>2</v>
      </c>
      <c r="M9">
        <f t="shared" si="7"/>
        <v>3</v>
      </c>
      <c r="N9">
        <f t="shared" si="8"/>
        <v>4</v>
      </c>
      <c r="O9">
        <f t="shared" si="9"/>
        <v>3</v>
      </c>
      <c r="P9">
        <f t="shared" si="10"/>
        <v>4</v>
      </c>
      <c r="Q9">
        <f t="shared" si="11"/>
        <v>3</v>
      </c>
    </row>
    <row r="10" spans="1:17" x14ac:dyDescent="0.25">
      <c r="A10">
        <v>1071</v>
      </c>
      <c r="B10" s="9" t="s">
        <v>32</v>
      </c>
      <c r="C10">
        <f t="shared" si="0"/>
        <v>13</v>
      </c>
      <c r="D10">
        <f t="shared" si="1"/>
        <v>14</v>
      </c>
      <c r="E10">
        <f t="shared" si="12"/>
        <v>1</v>
      </c>
      <c r="G10" s="6">
        <f t="shared" si="13"/>
        <v>13.5</v>
      </c>
      <c r="H10">
        <f t="shared" si="2"/>
        <v>3</v>
      </c>
      <c r="I10">
        <f t="shared" si="3"/>
        <v>3</v>
      </c>
      <c r="J10">
        <f t="shared" si="4"/>
        <v>2</v>
      </c>
      <c r="K10">
        <f t="shared" si="5"/>
        <v>2</v>
      </c>
      <c r="L10">
        <f t="shared" si="6"/>
        <v>2</v>
      </c>
      <c r="M10">
        <f t="shared" si="7"/>
        <v>3</v>
      </c>
      <c r="N10">
        <f t="shared" si="8"/>
        <v>4</v>
      </c>
      <c r="O10">
        <f t="shared" si="9"/>
        <v>3</v>
      </c>
      <c r="P10">
        <f t="shared" si="10"/>
        <v>4</v>
      </c>
      <c r="Q10">
        <f t="shared" si="11"/>
        <v>3</v>
      </c>
    </row>
    <row r="11" spans="1:17" x14ac:dyDescent="0.25">
      <c r="A11">
        <v>1071</v>
      </c>
      <c r="B11" s="9" t="s">
        <v>33</v>
      </c>
      <c r="C11">
        <f t="shared" si="0"/>
        <v>6</v>
      </c>
      <c r="D11">
        <f t="shared" si="1"/>
        <v>11</v>
      </c>
      <c r="E11">
        <f t="shared" si="12"/>
        <v>5</v>
      </c>
      <c r="G11" s="6">
        <f t="shared" si="13"/>
        <v>8.5</v>
      </c>
      <c r="H11">
        <f t="shared" si="2"/>
        <v>2</v>
      </c>
      <c r="I11">
        <f t="shared" si="3"/>
        <v>1</v>
      </c>
      <c r="J11">
        <f t="shared" si="4"/>
        <v>1</v>
      </c>
      <c r="K11">
        <f t="shared" si="5"/>
        <v>1</v>
      </c>
      <c r="L11">
        <f t="shared" si="6"/>
        <v>1</v>
      </c>
      <c r="M11">
        <f t="shared" si="7"/>
        <v>3</v>
      </c>
      <c r="N11">
        <f t="shared" si="8"/>
        <v>3</v>
      </c>
      <c r="O11">
        <f t="shared" si="9"/>
        <v>3</v>
      </c>
      <c r="P11">
        <f t="shared" si="10"/>
        <v>3</v>
      </c>
      <c r="Q11">
        <f t="shared" si="11"/>
        <v>3</v>
      </c>
    </row>
    <row r="12" spans="1:17" x14ac:dyDescent="0.25">
      <c r="A12">
        <v>1071</v>
      </c>
      <c r="B12" s="9" t="s">
        <v>34</v>
      </c>
      <c r="C12">
        <f t="shared" si="0"/>
        <v>14</v>
      </c>
      <c r="D12">
        <f t="shared" si="1"/>
        <v>15</v>
      </c>
      <c r="E12">
        <f t="shared" si="12"/>
        <v>1</v>
      </c>
      <c r="G12" s="6">
        <f t="shared" si="13"/>
        <v>14.5</v>
      </c>
      <c r="H12">
        <f t="shared" si="2"/>
        <v>3</v>
      </c>
      <c r="I12">
        <f t="shared" si="3"/>
        <v>3</v>
      </c>
      <c r="J12">
        <f t="shared" si="4"/>
        <v>2</v>
      </c>
      <c r="K12">
        <f t="shared" si="5"/>
        <v>3</v>
      </c>
      <c r="L12">
        <f t="shared" si="6"/>
        <v>2</v>
      </c>
      <c r="M12">
        <f t="shared" si="7"/>
        <v>4</v>
      </c>
      <c r="N12">
        <f t="shared" si="8"/>
        <v>4</v>
      </c>
      <c r="O12">
        <f t="shared" si="9"/>
        <v>3</v>
      </c>
      <c r="P12">
        <f t="shared" si="10"/>
        <v>4</v>
      </c>
      <c r="Q12">
        <f t="shared" si="11"/>
        <v>3</v>
      </c>
    </row>
    <row r="13" spans="1:17" x14ac:dyDescent="0.25">
      <c r="A13">
        <v>1071</v>
      </c>
      <c r="B13" s="9" t="s">
        <v>35</v>
      </c>
      <c r="C13">
        <f t="shared" si="0"/>
        <v>17</v>
      </c>
      <c r="D13">
        <f t="shared" si="1"/>
        <v>16</v>
      </c>
      <c r="E13">
        <f t="shared" si="12"/>
        <v>1</v>
      </c>
      <c r="G13" s="6">
        <f t="shared" si="13"/>
        <v>16.5</v>
      </c>
      <c r="H13">
        <f t="shared" si="2"/>
        <v>4</v>
      </c>
      <c r="I13">
        <f t="shared" si="3"/>
        <v>4</v>
      </c>
      <c r="J13">
        <f t="shared" si="4"/>
        <v>3</v>
      </c>
      <c r="K13">
        <f t="shared" si="5"/>
        <v>3</v>
      </c>
      <c r="L13">
        <f t="shared" si="6"/>
        <v>3</v>
      </c>
      <c r="M13">
        <f t="shared" si="7"/>
        <v>4</v>
      </c>
      <c r="N13">
        <f t="shared" si="8"/>
        <v>4</v>
      </c>
      <c r="O13">
        <f t="shared" si="9"/>
        <v>3</v>
      </c>
      <c r="P13">
        <f t="shared" si="10"/>
        <v>4</v>
      </c>
      <c r="Q13">
        <f t="shared" si="11"/>
        <v>4</v>
      </c>
    </row>
    <row r="14" spans="1:17" x14ac:dyDescent="0.25">
      <c r="A14">
        <v>1071</v>
      </c>
      <c r="B14" s="9" t="s">
        <v>36</v>
      </c>
      <c r="C14">
        <f t="shared" si="0"/>
        <v>19</v>
      </c>
      <c r="D14">
        <f t="shared" si="1"/>
        <v>18</v>
      </c>
      <c r="E14">
        <f t="shared" si="12"/>
        <v>1</v>
      </c>
      <c r="G14" s="6">
        <f t="shared" si="13"/>
        <v>18.5</v>
      </c>
      <c r="H14">
        <f t="shared" si="2"/>
        <v>4</v>
      </c>
      <c r="I14">
        <f t="shared" si="3"/>
        <v>4</v>
      </c>
      <c r="J14">
        <f t="shared" si="4"/>
        <v>3</v>
      </c>
      <c r="K14">
        <f t="shared" si="5"/>
        <v>4</v>
      </c>
      <c r="L14">
        <f t="shared" si="6"/>
        <v>4</v>
      </c>
      <c r="M14">
        <f t="shared" si="7"/>
        <v>4</v>
      </c>
      <c r="N14">
        <f t="shared" si="8"/>
        <v>5</v>
      </c>
      <c r="O14">
        <f t="shared" si="9"/>
        <v>4</v>
      </c>
      <c r="P14">
        <f t="shared" si="10"/>
        <v>4</v>
      </c>
      <c r="Q14">
        <f t="shared" si="11"/>
        <v>4</v>
      </c>
    </row>
    <row r="15" spans="1:17" x14ac:dyDescent="0.25">
      <c r="A15">
        <v>1071</v>
      </c>
      <c r="B15" s="9" t="s">
        <v>37</v>
      </c>
      <c r="C15">
        <f t="shared" si="0"/>
        <v>15</v>
      </c>
      <c r="D15">
        <f t="shared" si="1"/>
        <v>10</v>
      </c>
      <c r="E15">
        <f t="shared" si="12"/>
        <v>5</v>
      </c>
      <c r="G15" s="6">
        <f t="shared" si="13"/>
        <v>12.5</v>
      </c>
      <c r="H15">
        <f t="shared" si="2"/>
        <v>3</v>
      </c>
      <c r="I15">
        <f t="shared" si="3"/>
        <v>3</v>
      </c>
      <c r="J15">
        <f t="shared" si="4"/>
        <v>2</v>
      </c>
      <c r="K15">
        <f t="shared" si="5"/>
        <v>3</v>
      </c>
      <c r="L15">
        <f t="shared" si="6"/>
        <v>3</v>
      </c>
      <c r="M15">
        <f t="shared" si="7"/>
        <v>3</v>
      </c>
      <c r="N15">
        <f t="shared" si="8"/>
        <v>3</v>
      </c>
      <c r="O15">
        <f t="shared" si="9"/>
        <v>3</v>
      </c>
      <c r="P15">
        <f t="shared" si="10"/>
        <v>4</v>
      </c>
      <c r="Q15">
        <f t="shared" si="11"/>
        <v>3</v>
      </c>
    </row>
    <row r="16" spans="1:17" x14ac:dyDescent="0.25">
      <c r="A16">
        <v>1071</v>
      </c>
      <c r="B16" s="9" t="s">
        <v>38</v>
      </c>
      <c r="C16">
        <f t="shared" si="0"/>
        <v>15</v>
      </c>
      <c r="D16">
        <f t="shared" si="1"/>
        <v>14</v>
      </c>
      <c r="E16">
        <f t="shared" si="12"/>
        <v>1</v>
      </c>
      <c r="G16" s="6">
        <f t="shared" si="13"/>
        <v>14.5</v>
      </c>
      <c r="H16">
        <f t="shared" si="2"/>
        <v>3</v>
      </c>
      <c r="I16">
        <f t="shared" si="3"/>
        <v>3</v>
      </c>
      <c r="J16">
        <f t="shared" si="4"/>
        <v>2</v>
      </c>
      <c r="K16">
        <f t="shared" si="5"/>
        <v>3</v>
      </c>
      <c r="L16">
        <f t="shared" si="6"/>
        <v>2</v>
      </c>
      <c r="M16">
        <f t="shared" si="7"/>
        <v>3</v>
      </c>
      <c r="N16">
        <f t="shared" si="8"/>
        <v>4</v>
      </c>
      <c r="O16">
        <f t="shared" si="9"/>
        <v>3</v>
      </c>
      <c r="P16">
        <f t="shared" si="10"/>
        <v>4</v>
      </c>
      <c r="Q16">
        <f t="shared" si="11"/>
        <v>3</v>
      </c>
    </row>
    <row r="17" spans="1:17" x14ac:dyDescent="0.25">
      <c r="A17">
        <v>1071</v>
      </c>
      <c r="B17" s="9" t="s">
        <v>39</v>
      </c>
      <c r="C17">
        <f t="shared" si="0"/>
        <v>17</v>
      </c>
      <c r="D17">
        <f t="shared" si="1"/>
        <v>16</v>
      </c>
      <c r="E17">
        <f t="shared" si="12"/>
        <v>1</v>
      </c>
      <c r="G17" s="6">
        <f t="shared" si="13"/>
        <v>16.5</v>
      </c>
      <c r="H17">
        <f t="shared" si="2"/>
        <v>4</v>
      </c>
      <c r="I17">
        <f t="shared" si="3"/>
        <v>4</v>
      </c>
      <c r="J17">
        <f t="shared" si="4"/>
        <v>3</v>
      </c>
      <c r="K17">
        <f t="shared" si="5"/>
        <v>3</v>
      </c>
      <c r="L17">
        <f t="shared" si="6"/>
        <v>3</v>
      </c>
      <c r="M17">
        <f t="shared" si="7"/>
        <v>4</v>
      </c>
      <c r="N17">
        <f t="shared" si="8"/>
        <v>4</v>
      </c>
      <c r="O17">
        <f t="shared" si="9"/>
        <v>3</v>
      </c>
      <c r="P17">
        <f t="shared" si="10"/>
        <v>4</v>
      </c>
      <c r="Q17">
        <f t="shared" si="11"/>
        <v>4</v>
      </c>
    </row>
    <row r="18" spans="1:17" x14ac:dyDescent="0.25">
      <c r="A18">
        <v>1071</v>
      </c>
      <c r="B18" s="9" t="s">
        <v>40</v>
      </c>
      <c r="C18">
        <f t="shared" si="0"/>
        <v>18</v>
      </c>
      <c r="D18">
        <f t="shared" si="1"/>
        <v>21</v>
      </c>
      <c r="E18">
        <f t="shared" si="12"/>
        <v>3</v>
      </c>
      <c r="G18" s="6">
        <f t="shared" si="13"/>
        <v>19.5</v>
      </c>
      <c r="H18">
        <f t="shared" si="2"/>
        <v>4</v>
      </c>
      <c r="I18">
        <f t="shared" si="3"/>
        <v>4</v>
      </c>
      <c r="J18">
        <f t="shared" si="4"/>
        <v>3</v>
      </c>
      <c r="K18">
        <f t="shared" si="5"/>
        <v>3</v>
      </c>
      <c r="L18">
        <f t="shared" si="6"/>
        <v>4</v>
      </c>
      <c r="M18">
        <f t="shared" si="7"/>
        <v>5</v>
      </c>
      <c r="N18">
        <f t="shared" si="8"/>
        <v>5</v>
      </c>
      <c r="O18">
        <f t="shared" si="9"/>
        <v>4</v>
      </c>
      <c r="P18">
        <f t="shared" si="10"/>
        <v>5</v>
      </c>
      <c r="Q18">
        <f t="shared" si="11"/>
        <v>4</v>
      </c>
    </row>
    <row r="19" spans="1:17" x14ac:dyDescent="0.25">
      <c r="A19">
        <v>1071</v>
      </c>
      <c r="B19" s="9" t="s">
        <v>41</v>
      </c>
      <c r="C19">
        <f t="shared" si="0"/>
        <v>19</v>
      </c>
      <c r="D19">
        <f t="shared" si="1"/>
        <v>17</v>
      </c>
      <c r="E19">
        <f t="shared" si="12"/>
        <v>2</v>
      </c>
      <c r="G19" s="6">
        <f t="shared" si="13"/>
        <v>18</v>
      </c>
      <c r="H19">
        <f t="shared" si="2"/>
        <v>4</v>
      </c>
      <c r="I19">
        <f t="shared" si="3"/>
        <v>4</v>
      </c>
      <c r="J19">
        <f t="shared" si="4"/>
        <v>3</v>
      </c>
      <c r="K19">
        <f t="shared" si="5"/>
        <v>4</v>
      </c>
      <c r="L19">
        <f t="shared" si="6"/>
        <v>4</v>
      </c>
      <c r="M19">
        <f t="shared" si="7"/>
        <v>4</v>
      </c>
      <c r="N19">
        <f t="shared" si="8"/>
        <v>4</v>
      </c>
      <c r="O19">
        <f t="shared" si="9"/>
        <v>4</v>
      </c>
      <c r="P19">
        <f t="shared" si="10"/>
        <v>4</v>
      </c>
      <c r="Q19">
        <f t="shared" si="11"/>
        <v>3</v>
      </c>
    </row>
    <row r="20" spans="1:17" x14ac:dyDescent="0.25">
      <c r="A20">
        <v>1071</v>
      </c>
      <c r="B20" s="9" t="s">
        <v>42</v>
      </c>
      <c r="C20">
        <f t="shared" si="0"/>
        <v>18</v>
      </c>
      <c r="D20">
        <f t="shared" si="1"/>
        <v>15</v>
      </c>
      <c r="E20">
        <f t="shared" si="12"/>
        <v>3</v>
      </c>
      <c r="G20" s="6">
        <f t="shared" si="13"/>
        <v>16.5</v>
      </c>
      <c r="H20">
        <f t="shared" si="2"/>
        <v>4</v>
      </c>
      <c r="I20">
        <f t="shared" si="3"/>
        <v>4</v>
      </c>
      <c r="J20">
        <f t="shared" si="4"/>
        <v>3</v>
      </c>
      <c r="K20">
        <f t="shared" si="5"/>
        <v>3</v>
      </c>
      <c r="L20">
        <f t="shared" si="6"/>
        <v>3</v>
      </c>
      <c r="M20">
        <f t="shared" si="7"/>
        <v>3</v>
      </c>
      <c r="N20">
        <f t="shared" si="8"/>
        <v>4</v>
      </c>
      <c r="O20">
        <f t="shared" si="9"/>
        <v>4</v>
      </c>
      <c r="P20">
        <f t="shared" si="10"/>
        <v>4</v>
      </c>
      <c r="Q20">
        <f t="shared" si="11"/>
        <v>3</v>
      </c>
    </row>
    <row r="21" spans="1:17" x14ac:dyDescent="0.25">
      <c r="A21">
        <v>1071</v>
      </c>
      <c r="B21" s="9" t="s">
        <v>43</v>
      </c>
      <c r="C21">
        <f t="shared" si="0"/>
        <v>10</v>
      </c>
      <c r="D21">
        <f t="shared" si="1"/>
        <v>14</v>
      </c>
      <c r="E21">
        <f t="shared" si="12"/>
        <v>4</v>
      </c>
      <c r="G21" s="6">
        <f t="shared" si="13"/>
        <v>12</v>
      </c>
      <c r="H21">
        <f t="shared" si="2"/>
        <v>2</v>
      </c>
      <c r="I21">
        <f t="shared" si="3"/>
        <v>2</v>
      </c>
      <c r="J21">
        <f t="shared" si="4"/>
        <v>1</v>
      </c>
      <c r="K21">
        <f t="shared" si="5"/>
        <v>2</v>
      </c>
      <c r="L21">
        <f t="shared" si="6"/>
        <v>2</v>
      </c>
      <c r="M21">
        <f t="shared" si="7"/>
        <v>3</v>
      </c>
      <c r="N21">
        <f t="shared" si="8"/>
        <v>3</v>
      </c>
      <c r="O21">
        <f t="shared" si="9"/>
        <v>3</v>
      </c>
      <c r="P21">
        <f t="shared" si="10"/>
        <v>4</v>
      </c>
      <c r="Q21">
        <f t="shared" si="11"/>
        <v>3</v>
      </c>
    </row>
    <row r="22" spans="1:17" x14ac:dyDescent="0.25">
      <c r="A22">
        <v>1071</v>
      </c>
      <c r="B22" s="9" t="s">
        <v>44</v>
      </c>
      <c r="C22">
        <f t="shared" si="0"/>
        <v>19</v>
      </c>
      <c r="D22">
        <f t="shared" si="1"/>
        <v>18</v>
      </c>
      <c r="E22">
        <f t="shared" si="12"/>
        <v>1</v>
      </c>
      <c r="G22" s="6">
        <f t="shared" si="13"/>
        <v>18.5</v>
      </c>
      <c r="H22">
        <f t="shared" si="2"/>
        <v>4</v>
      </c>
      <c r="I22">
        <f t="shared" si="3"/>
        <v>4</v>
      </c>
      <c r="J22">
        <f t="shared" si="4"/>
        <v>3</v>
      </c>
      <c r="K22">
        <f t="shared" si="5"/>
        <v>3</v>
      </c>
      <c r="L22">
        <f t="shared" si="6"/>
        <v>4</v>
      </c>
      <c r="M22">
        <f t="shared" si="7"/>
        <v>4</v>
      </c>
      <c r="N22">
        <f t="shared" si="8"/>
        <v>5</v>
      </c>
      <c r="O22">
        <f t="shared" si="9"/>
        <v>4</v>
      </c>
      <c r="P22">
        <f t="shared" si="10"/>
        <v>4</v>
      </c>
      <c r="Q22">
        <f t="shared" si="11"/>
        <v>4</v>
      </c>
    </row>
    <row r="23" spans="1:17" x14ac:dyDescent="0.25">
      <c r="A23">
        <v>1071</v>
      </c>
      <c r="B23" s="9" t="s">
        <v>45</v>
      </c>
      <c r="C23">
        <f t="shared" si="0"/>
        <v>20</v>
      </c>
      <c r="D23">
        <f t="shared" si="1"/>
        <v>12</v>
      </c>
      <c r="E23">
        <f t="shared" si="12"/>
        <v>8</v>
      </c>
      <c r="F23">
        <v>12</v>
      </c>
      <c r="G23" s="6">
        <f t="shared" si="13"/>
        <v>13.333333333333334</v>
      </c>
      <c r="H23">
        <f t="shared" si="2"/>
        <v>5</v>
      </c>
      <c r="I23">
        <f t="shared" si="3"/>
        <v>4</v>
      </c>
      <c r="J23">
        <f t="shared" si="4"/>
        <v>4</v>
      </c>
      <c r="K23">
        <f t="shared" si="5"/>
        <v>4</v>
      </c>
      <c r="L23">
        <f t="shared" si="6"/>
        <v>4</v>
      </c>
      <c r="M23">
        <f t="shared" si="7"/>
        <v>3</v>
      </c>
      <c r="N23">
        <f t="shared" si="8"/>
        <v>3</v>
      </c>
      <c r="O23">
        <f t="shared" si="9"/>
        <v>3</v>
      </c>
      <c r="P23">
        <f t="shared" si="10"/>
        <v>3</v>
      </c>
      <c r="Q23">
        <f t="shared" si="11"/>
        <v>3</v>
      </c>
    </row>
    <row r="24" spans="1:17" x14ac:dyDescent="0.25">
      <c r="A24">
        <v>1071</v>
      </c>
      <c r="B24" s="9" t="s">
        <v>46</v>
      </c>
      <c r="C24">
        <f t="shared" si="0"/>
        <v>18</v>
      </c>
      <c r="D24">
        <f t="shared" si="1"/>
        <v>11</v>
      </c>
      <c r="E24">
        <f t="shared" si="12"/>
        <v>7</v>
      </c>
      <c r="G24" s="6">
        <f t="shared" si="13"/>
        <v>14.5</v>
      </c>
      <c r="H24">
        <f t="shared" si="2"/>
        <v>5</v>
      </c>
      <c r="I24">
        <f t="shared" si="3"/>
        <v>4</v>
      </c>
      <c r="J24">
        <f t="shared" si="4"/>
        <v>3</v>
      </c>
      <c r="K24">
        <f t="shared" si="5"/>
        <v>4</v>
      </c>
      <c r="L24">
        <f t="shared" si="6"/>
        <v>3</v>
      </c>
      <c r="M24">
        <f t="shared" si="7"/>
        <v>2</v>
      </c>
      <c r="N24">
        <f t="shared" si="8"/>
        <v>3</v>
      </c>
      <c r="O24">
        <f t="shared" si="9"/>
        <v>3</v>
      </c>
      <c r="P24">
        <f t="shared" si="10"/>
        <v>2</v>
      </c>
      <c r="Q24">
        <f t="shared" si="11"/>
        <v>2</v>
      </c>
    </row>
    <row r="25" spans="1:17" x14ac:dyDescent="0.25">
      <c r="A25">
        <v>1071</v>
      </c>
      <c r="B25" s="9" t="s">
        <v>47</v>
      </c>
      <c r="C25">
        <f t="shared" si="0"/>
        <v>5</v>
      </c>
      <c r="D25">
        <f t="shared" si="1"/>
        <v>7</v>
      </c>
      <c r="E25">
        <f t="shared" si="12"/>
        <v>2</v>
      </c>
      <c r="G25" s="6">
        <f t="shared" si="13"/>
        <v>6</v>
      </c>
      <c r="H25">
        <f t="shared" si="2"/>
        <v>2</v>
      </c>
      <c r="I25">
        <f t="shared" si="3"/>
        <v>1</v>
      </c>
      <c r="J25">
        <f t="shared" si="4"/>
        <v>1</v>
      </c>
      <c r="K25">
        <f t="shared" si="5"/>
        <v>1</v>
      </c>
      <c r="L25">
        <f t="shared" si="6"/>
        <v>1</v>
      </c>
      <c r="M25">
        <f t="shared" si="7"/>
        <v>2</v>
      </c>
      <c r="N25">
        <f t="shared" si="8"/>
        <v>2</v>
      </c>
      <c r="O25">
        <f t="shared" si="9"/>
        <v>2</v>
      </c>
      <c r="P25">
        <f t="shared" si="10"/>
        <v>2</v>
      </c>
      <c r="Q25">
        <f t="shared" si="11"/>
        <v>2</v>
      </c>
    </row>
    <row r="26" spans="1:17" x14ac:dyDescent="0.25">
      <c r="A26">
        <v>1071</v>
      </c>
      <c r="B26" s="9" t="s">
        <v>48</v>
      </c>
      <c r="C26">
        <f t="shared" si="0"/>
        <v>20</v>
      </c>
      <c r="D26">
        <f t="shared" si="1"/>
        <v>17</v>
      </c>
      <c r="E26">
        <f t="shared" si="12"/>
        <v>3</v>
      </c>
      <c r="G26" s="6">
        <f t="shared" si="13"/>
        <v>18.5</v>
      </c>
      <c r="H26">
        <f t="shared" si="2"/>
        <v>5</v>
      </c>
      <c r="I26">
        <f t="shared" si="3"/>
        <v>5</v>
      </c>
      <c r="J26">
        <f t="shared" si="4"/>
        <v>4</v>
      </c>
      <c r="K26">
        <f t="shared" si="5"/>
        <v>4</v>
      </c>
      <c r="L26">
        <f t="shared" si="6"/>
        <v>4</v>
      </c>
      <c r="M26">
        <f t="shared" si="7"/>
        <v>4</v>
      </c>
      <c r="N26">
        <f t="shared" si="8"/>
        <v>4</v>
      </c>
      <c r="O26">
        <f t="shared" si="9"/>
        <v>4</v>
      </c>
      <c r="P26">
        <f t="shared" si="10"/>
        <v>4</v>
      </c>
      <c r="Q26">
        <f t="shared" si="11"/>
        <v>3</v>
      </c>
    </row>
    <row r="27" spans="1:17" x14ac:dyDescent="0.25">
      <c r="A27">
        <v>1071</v>
      </c>
      <c r="B27" s="9" t="s">
        <v>49</v>
      </c>
      <c r="C27">
        <f t="shared" si="0"/>
        <v>19</v>
      </c>
      <c r="D27">
        <f t="shared" si="1"/>
        <v>14</v>
      </c>
      <c r="E27">
        <f t="shared" ref="E27:E39" si="14">ABS(C27-D27)</f>
        <v>5</v>
      </c>
      <c r="G27" s="6">
        <f t="shared" ref="G27:G39" si="15">IF(F27&gt;0,((C27+D27)*0.5+F27*2)/3,(C27+D27)/2)</f>
        <v>16.5</v>
      </c>
      <c r="H27">
        <f t="shared" si="2"/>
        <v>5</v>
      </c>
      <c r="I27">
        <f t="shared" si="3"/>
        <v>5</v>
      </c>
      <c r="J27">
        <f t="shared" si="4"/>
        <v>4</v>
      </c>
      <c r="K27">
        <f t="shared" si="5"/>
        <v>5</v>
      </c>
      <c r="L27">
        <f t="shared" si="6"/>
        <v>4</v>
      </c>
      <c r="M27">
        <f t="shared" si="7"/>
        <v>3</v>
      </c>
      <c r="N27">
        <f t="shared" si="8"/>
        <v>3</v>
      </c>
      <c r="O27">
        <f t="shared" si="9"/>
        <v>3</v>
      </c>
      <c r="P27">
        <f t="shared" si="10"/>
        <v>4</v>
      </c>
      <c r="Q27">
        <f t="shared" si="11"/>
        <v>3</v>
      </c>
    </row>
    <row r="28" spans="1:17" x14ac:dyDescent="0.25">
      <c r="A28">
        <v>1071</v>
      </c>
      <c r="B28" s="9" t="s">
        <v>50</v>
      </c>
      <c r="C28">
        <f t="shared" si="0"/>
        <v>17</v>
      </c>
      <c r="D28">
        <f t="shared" si="1"/>
        <v>15</v>
      </c>
      <c r="E28">
        <f t="shared" si="14"/>
        <v>2</v>
      </c>
      <c r="G28" s="6">
        <f t="shared" si="15"/>
        <v>16</v>
      </c>
      <c r="H28">
        <f t="shared" si="2"/>
        <v>4</v>
      </c>
      <c r="I28">
        <f t="shared" si="3"/>
        <v>4</v>
      </c>
      <c r="J28">
        <f t="shared" si="4"/>
        <v>3</v>
      </c>
      <c r="K28">
        <f t="shared" si="5"/>
        <v>3</v>
      </c>
      <c r="L28">
        <f t="shared" si="6"/>
        <v>3</v>
      </c>
      <c r="M28">
        <f t="shared" si="7"/>
        <v>3</v>
      </c>
      <c r="N28">
        <f t="shared" si="8"/>
        <v>4</v>
      </c>
      <c r="O28">
        <f t="shared" si="9"/>
        <v>3</v>
      </c>
      <c r="P28">
        <f t="shared" si="10"/>
        <v>4</v>
      </c>
      <c r="Q28">
        <f t="shared" si="11"/>
        <v>3</v>
      </c>
    </row>
    <row r="29" spans="1:17" x14ac:dyDescent="0.25">
      <c r="A29">
        <v>1071</v>
      </c>
      <c r="B29" s="10" t="s">
        <v>51</v>
      </c>
      <c r="C29">
        <f t="shared" si="0"/>
        <v>13</v>
      </c>
      <c r="D29">
        <f t="shared" si="1"/>
        <v>12</v>
      </c>
      <c r="E29">
        <f t="shared" si="14"/>
        <v>1</v>
      </c>
      <c r="G29" s="6">
        <f t="shared" si="15"/>
        <v>12.5</v>
      </c>
      <c r="H29">
        <f t="shared" si="2"/>
        <v>3</v>
      </c>
      <c r="I29">
        <f t="shared" si="3"/>
        <v>3</v>
      </c>
      <c r="J29">
        <f t="shared" si="4"/>
        <v>2</v>
      </c>
      <c r="K29">
        <f t="shared" si="5"/>
        <v>3</v>
      </c>
      <c r="L29">
        <f t="shared" si="6"/>
        <v>2</v>
      </c>
      <c r="M29">
        <f t="shared" si="7"/>
        <v>3</v>
      </c>
      <c r="N29">
        <f t="shared" si="8"/>
        <v>3</v>
      </c>
      <c r="O29">
        <f t="shared" si="9"/>
        <v>3</v>
      </c>
      <c r="P29">
        <f t="shared" si="10"/>
        <v>4</v>
      </c>
      <c r="Q29">
        <f t="shared" si="11"/>
        <v>2</v>
      </c>
    </row>
    <row r="30" spans="1:17" x14ac:dyDescent="0.25">
      <c r="A30">
        <v>1071</v>
      </c>
      <c r="B30" s="9" t="s">
        <v>52</v>
      </c>
      <c r="C30">
        <f t="shared" si="0"/>
        <v>21</v>
      </c>
      <c r="D30">
        <f t="shared" si="1"/>
        <v>13</v>
      </c>
      <c r="E30">
        <f t="shared" si="14"/>
        <v>8</v>
      </c>
      <c r="F30">
        <v>16</v>
      </c>
      <c r="G30" s="6">
        <f t="shared" si="15"/>
        <v>16.333333333333332</v>
      </c>
      <c r="H30">
        <f t="shared" si="2"/>
        <v>5</v>
      </c>
      <c r="I30">
        <f t="shared" si="3"/>
        <v>5</v>
      </c>
      <c r="J30">
        <f t="shared" si="4"/>
        <v>4</v>
      </c>
      <c r="K30">
        <f t="shared" si="5"/>
        <v>4</v>
      </c>
      <c r="L30">
        <f t="shared" si="6"/>
        <v>4</v>
      </c>
      <c r="M30">
        <f t="shared" si="7"/>
        <v>3</v>
      </c>
      <c r="N30">
        <f t="shared" si="8"/>
        <v>4</v>
      </c>
      <c r="O30">
        <f t="shared" si="9"/>
        <v>3</v>
      </c>
      <c r="P30">
        <f t="shared" si="10"/>
        <v>4</v>
      </c>
      <c r="Q30">
        <f t="shared" si="11"/>
        <v>3</v>
      </c>
    </row>
    <row r="31" spans="1:17" x14ac:dyDescent="0.25">
      <c r="A31">
        <v>1071</v>
      </c>
      <c r="B31" s="9" t="s">
        <v>53</v>
      </c>
      <c r="C31">
        <f t="shared" si="0"/>
        <v>13</v>
      </c>
      <c r="D31">
        <f t="shared" si="1"/>
        <v>12</v>
      </c>
      <c r="E31">
        <f t="shared" si="14"/>
        <v>1</v>
      </c>
      <c r="G31" s="6">
        <f t="shared" si="15"/>
        <v>12.5</v>
      </c>
      <c r="H31">
        <f t="shared" si="2"/>
        <v>3</v>
      </c>
      <c r="I31">
        <f t="shared" si="3"/>
        <v>3</v>
      </c>
      <c r="J31">
        <f t="shared" si="4"/>
        <v>3</v>
      </c>
      <c r="K31">
        <f t="shared" si="5"/>
        <v>3</v>
      </c>
      <c r="L31">
        <f t="shared" si="6"/>
        <v>3</v>
      </c>
      <c r="M31">
        <f t="shared" si="7"/>
        <v>3</v>
      </c>
      <c r="N31">
        <f t="shared" si="8"/>
        <v>3</v>
      </c>
      <c r="O31">
        <f t="shared" si="9"/>
        <v>3</v>
      </c>
      <c r="P31">
        <f t="shared" si="10"/>
        <v>3</v>
      </c>
      <c r="Q31">
        <f t="shared" si="11"/>
        <v>3</v>
      </c>
    </row>
    <row r="32" spans="1:17" x14ac:dyDescent="0.25">
      <c r="A32">
        <v>1071</v>
      </c>
      <c r="B32" s="9" t="s">
        <v>54</v>
      </c>
      <c r="C32">
        <f t="shared" si="0"/>
        <v>18</v>
      </c>
      <c r="D32">
        <f t="shared" si="1"/>
        <v>13</v>
      </c>
      <c r="E32">
        <f t="shared" si="14"/>
        <v>5</v>
      </c>
      <c r="G32" s="6">
        <f t="shared" si="15"/>
        <v>15.5</v>
      </c>
      <c r="H32">
        <f t="shared" si="2"/>
        <v>5</v>
      </c>
      <c r="I32">
        <f t="shared" si="3"/>
        <v>5</v>
      </c>
      <c r="J32">
        <f t="shared" si="4"/>
        <v>4</v>
      </c>
      <c r="K32">
        <f t="shared" si="5"/>
        <v>4</v>
      </c>
      <c r="L32">
        <f t="shared" si="6"/>
        <v>4</v>
      </c>
      <c r="M32">
        <f t="shared" si="7"/>
        <v>3</v>
      </c>
      <c r="N32">
        <f t="shared" si="8"/>
        <v>4</v>
      </c>
      <c r="O32">
        <f t="shared" si="9"/>
        <v>3</v>
      </c>
      <c r="P32">
        <f t="shared" si="10"/>
        <v>4</v>
      </c>
      <c r="Q32">
        <f t="shared" si="11"/>
        <v>3</v>
      </c>
    </row>
    <row r="33" spans="1:17" x14ac:dyDescent="0.25">
      <c r="A33">
        <v>1071</v>
      </c>
      <c r="B33" s="9" t="s">
        <v>55</v>
      </c>
      <c r="C33">
        <f t="shared" si="0"/>
        <v>17</v>
      </c>
      <c r="D33">
        <f t="shared" si="1"/>
        <v>14</v>
      </c>
      <c r="E33">
        <f t="shared" si="14"/>
        <v>3</v>
      </c>
      <c r="G33" s="6">
        <f t="shared" si="15"/>
        <v>15.5</v>
      </c>
      <c r="H33">
        <f t="shared" si="2"/>
        <v>4</v>
      </c>
      <c r="I33">
        <f t="shared" si="3"/>
        <v>4</v>
      </c>
      <c r="J33">
        <f t="shared" si="4"/>
        <v>3</v>
      </c>
      <c r="K33">
        <f t="shared" si="5"/>
        <v>3</v>
      </c>
      <c r="L33">
        <f t="shared" si="6"/>
        <v>3</v>
      </c>
      <c r="M33">
        <f t="shared" si="7"/>
        <v>4</v>
      </c>
      <c r="N33">
        <f t="shared" si="8"/>
        <v>4</v>
      </c>
      <c r="O33">
        <f t="shared" si="9"/>
        <v>3</v>
      </c>
      <c r="P33">
        <f t="shared" si="10"/>
        <v>4</v>
      </c>
      <c r="Q33">
        <f t="shared" si="11"/>
        <v>3</v>
      </c>
    </row>
    <row r="34" spans="1:17" x14ac:dyDescent="0.25">
      <c r="A34">
        <v>1071</v>
      </c>
      <c r="B34" s="9" t="s">
        <v>56</v>
      </c>
      <c r="C34">
        <f t="shared" si="0"/>
        <v>19</v>
      </c>
      <c r="D34">
        <f t="shared" si="1"/>
        <v>17</v>
      </c>
      <c r="E34">
        <f t="shared" si="14"/>
        <v>2</v>
      </c>
      <c r="G34" s="6">
        <f t="shared" si="15"/>
        <v>18</v>
      </c>
      <c r="H34">
        <f t="shared" si="2"/>
        <v>5</v>
      </c>
      <c r="I34">
        <f t="shared" si="3"/>
        <v>5</v>
      </c>
      <c r="J34">
        <f t="shared" si="4"/>
        <v>3</v>
      </c>
      <c r="K34">
        <f t="shared" si="5"/>
        <v>3</v>
      </c>
      <c r="L34">
        <f t="shared" si="6"/>
        <v>4</v>
      </c>
      <c r="M34">
        <f t="shared" si="7"/>
        <v>4</v>
      </c>
      <c r="N34">
        <f t="shared" si="8"/>
        <v>4</v>
      </c>
      <c r="O34">
        <f t="shared" si="9"/>
        <v>3</v>
      </c>
      <c r="P34">
        <f t="shared" si="10"/>
        <v>4</v>
      </c>
      <c r="Q34">
        <f t="shared" si="11"/>
        <v>4</v>
      </c>
    </row>
    <row r="35" spans="1:17" x14ac:dyDescent="0.25">
      <c r="A35">
        <v>1071</v>
      </c>
      <c r="B35" s="9" t="s">
        <v>57</v>
      </c>
      <c r="C35">
        <f t="shared" si="0"/>
        <v>18</v>
      </c>
      <c r="D35">
        <f t="shared" si="1"/>
        <v>10</v>
      </c>
      <c r="E35">
        <f t="shared" si="14"/>
        <v>8</v>
      </c>
      <c r="F35">
        <v>12</v>
      </c>
      <c r="G35" s="6">
        <f t="shared" si="15"/>
        <v>12.666666666666666</v>
      </c>
      <c r="H35">
        <f t="shared" si="2"/>
        <v>4</v>
      </c>
      <c r="I35">
        <f t="shared" si="3"/>
        <v>4</v>
      </c>
      <c r="J35">
        <f t="shared" si="4"/>
        <v>3</v>
      </c>
      <c r="K35">
        <f t="shared" si="5"/>
        <v>4</v>
      </c>
      <c r="L35">
        <f t="shared" si="6"/>
        <v>3</v>
      </c>
      <c r="M35">
        <f t="shared" si="7"/>
        <v>2</v>
      </c>
      <c r="N35">
        <f t="shared" si="8"/>
        <v>3</v>
      </c>
      <c r="O35">
        <f t="shared" si="9"/>
        <v>2</v>
      </c>
      <c r="P35">
        <f t="shared" si="10"/>
        <v>3</v>
      </c>
      <c r="Q35">
        <f t="shared" si="11"/>
        <v>2</v>
      </c>
    </row>
    <row r="36" spans="1:17" x14ac:dyDescent="0.25">
      <c r="A36">
        <v>1071</v>
      </c>
      <c r="B36" s="9" t="s">
        <v>58</v>
      </c>
      <c r="C36">
        <f t="shared" si="0"/>
        <v>19</v>
      </c>
      <c r="D36">
        <f t="shared" si="1"/>
        <v>13</v>
      </c>
      <c r="E36">
        <f t="shared" si="14"/>
        <v>6</v>
      </c>
      <c r="G36" s="6">
        <f t="shared" si="15"/>
        <v>16</v>
      </c>
      <c r="H36">
        <f t="shared" si="2"/>
        <v>5</v>
      </c>
      <c r="I36">
        <f t="shared" si="3"/>
        <v>4</v>
      </c>
      <c r="J36">
        <f t="shared" si="4"/>
        <v>4</v>
      </c>
      <c r="K36">
        <f t="shared" si="5"/>
        <v>4</v>
      </c>
      <c r="L36">
        <f t="shared" si="6"/>
        <v>3</v>
      </c>
      <c r="M36">
        <f t="shared" si="7"/>
        <v>3</v>
      </c>
      <c r="N36">
        <f t="shared" si="8"/>
        <v>4</v>
      </c>
      <c r="O36">
        <f t="shared" si="9"/>
        <v>3</v>
      </c>
      <c r="P36">
        <f t="shared" si="10"/>
        <v>3</v>
      </c>
      <c r="Q36">
        <f t="shared" si="11"/>
        <v>3</v>
      </c>
    </row>
    <row r="37" spans="1:17" x14ac:dyDescent="0.25">
      <c r="A37">
        <v>1071</v>
      </c>
      <c r="B37" s="9" t="s">
        <v>59</v>
      </c>
      <c r="C37">
        <f t="shared" si="0"/>
        <v>22</v>
      </c>
      <c r="D37">
        <f t="shared" si="1"/>
        <v>14</v>
      </c>
      <c r="E37">
        <f t="shared" si="14"/>
        <v>8</v>
      </c>
      <c r="F37">
        <v>15</v>
      </c>
      <c r="G37" s="6">
        <f t="shared" si="15"/>
        <v>16</v>
      </c>
      <c r="H37">
        <f t="shared" si="2"/>
        <v>5</v>
      </c>
      <c r="I37">
        <f t="shared" si="3"/>
        <v>5</v>
      </c>
      <c r="J37">
        <f t="shared" si="4"/>
        <v>4</v>
      </c>
      <c r="K37">
        <f t="shared" si="5"/>
        <v>4</v>
      </c>
      <c r="L37">
        <f t="shared" si="6"/>
        <v>4</v>
      </c>
      <c r="M37">
        <f t="shared" si="7"/>
        <v>3</v>
      </c>
      <c r="N37">
        <f t="shared" si="8"/>
        <v>4</v>
      </c>
      <c r="O37">
        <f t="shared" si="9"/>
        <v>3</v>
      </c>
      <c r="P37">
        <f t="shared" si="10"/>
        <v>4</v>
      </c>
      <c r="Q37">
        <f t="shared" si="11"/>
        <v>3</v>
      </c>
    </row>
    <row r="38" spans="1:17" x14ac:dyDescent="0.25">
      <c r="A38">
        <v>1071</v>
      </c>
      <c r="B38" s="9" t="s">
        <v>60</v>
      </c>
      <c r="C38">
        <f t="shared" si="0"/>
        <v>19</v>
      </c>
      <c r="D38">
        <f t="shared" si="1"/>
        <v>13</v>
      </c>
      <c r="E38">
        <f t="shared" si="14"/>
        <v>6</v>
      </c>
      <c r="G38" s="6">
        <f t="shared" si="15"/>
        <v>16</v>
      </c>
      <c r="H38">
        <f t="shared" si="2"/>
        <v>5</v>
      </c>
      <c r="I38">
        <f t="shared" si="3"/>
        <v>5</v>
      </c>
      <c r="J38">
        <f t="shared" si="4"/>
        <v>4</v>
      </c>
      <c r="K38">
        <f t="shared" si="5"/>
        <v>4</v>
      </c>
      <c r="L38">
        <f t="shared" si="6"/>
        <v>4</v>
      </c>
      <c r="M38">
        <f t="shared" si="7"/>
        <v>3</v>
      </c>
      <c r="N38">
        <f t="shared" si="8"/>
        <v>4</v>
      </c>
      <c r="O38">
        <f t="shared" si="9"/>
        <v>3</v>
      </c>
      <c r="P38">
        <f t="shared" si="10"/>
        <v>3</v>
      </c>
      <c r="Q38">
        <f t="shared" si="11"/>
        <v>3</v>
      </c>
    </row>
    <row r="39" spans="1:17" x14ac:dyDescent="0.25">
      <c r="A39">
        <v>1071</v>
      </c>
      <c r="B39" s="9" t="s">
        <v>61</v>
      </c>
      <c r="C39">
        <f t="shared" si="0"/>
        <v>23</v>
      </c>
      <c r="D39">
        <f t="shared" si="1"/>
        <v>14</v>
      </c>
      <c r="E39">
        <f t="shared" si="14"/>
        <v>9</v>
      </c>
      <c r="F39">
        <v>16</v>
      </c>
      <c r="G39" s="6">
        <f t="shared" si="15"/>
        <v>16.833333333333332</v>
      </c>
      <c r="H39">
        <f t="shared" si="2"/>
        <v>5</v>
      </c>
      <c r="I39">
        <f t="shared" si="3"/>
        <v>5</v>
      </c>
      <c r="J39">
        <f t="shared" si="4"/>
        <v>5</v>
      </c>
      <c r="K39">
        <f t="shared" si="5"/>
        <v>5</v>
      </c>
      <c r="L39">
        <f t="shared" si="6"/>
        <v>4</v>
      </c>
      <c r="M39">
        <f t="shared" si="7"/>
        <v>3</v>
      </c>
      <c r="N39">
        <f t="shared" si="8"/>
        <v>4</v>
      </c>
      <c r="O39">
        <f t="shared" si="9"/>
        <v>3</v>
      </c>
      <c r="P39">
        <f t="shared" si="10"/>
        <v>3</v>
      </c>
      <c r="Q39">
        <f t="shared" si="11"/>
        <v>3</v>
      </c>
    </row>
    <row r="40" spans="1:17" x14ac:dyDescent="0.25">
      <c r="A40">
        <v>1071</v>
      </c>
      <c r="B40" s="9" t="s">
        <v>62</v>
      </c>
      <c r="C40">
        <f t="shared" si="0"/>
        <v>15</v>
      </c>
      <c r="D40">
        <f t="shared" si="1"/>
        <v>9</v>
      </c>
      <c r="E40">
        <f t="shared" ref="E40:E57" si="16">ABS(C40-D40)</f>
        <v>6</v>
      </c>
      <c r="G40" s="6">
        <f t="shared" ref="G40:G57" si="17">IF(F40&gt;0,((C40+D40)*0.5+F40*2)/3,(C40+D40)/2)</f>
        <v>12</v>
      </c>
      <c r="H40">
        <f t="shared" si="2"/>
        <v>4</v>
      </c>
      <c r="I40">
        <f t="shared" si="3"/>
        <v>3</v>
      </c>
      <c r="J40">
        <f t="shared" si="4"/>
        <v>3</v>
      </c>
      <c r="K40">
        <f t="shared" si="5"/>
        <v>4</v>
      </c>
      <c r="L40">
        <f t="shared" si="6"/>
        <v>3</v>
      </c>
      <c r="M40">
        <f t="shared" si="7"/>
        <v>3</v>
      </c>
      <c r="N40">
        <f t="shared" si="8"/>
        <v>2</v>
      </c>
      <c r="O40">
        <f t="shared" si="9"/>
        <v>3</v>
      </c>
      <c r="P40">
        <f t="shared" si="10"/>
        <v>2</v>
      </c>
      <c r="Q40">
        <f t="shared" si="11"/>
        <v>2</v>
      </c>
    </row>
    <row r="41" spans="1:17" x14ac:dyDescent="0.25">
      <c r="A41">
        <v>1071</v>
      </c>
      <c r="B41" s="9" t="s">
        <v>63</v>
      </c>
      <c r="C41">
        <f t="shared" si="0"/>
        <v>7</v>
      </c>
      <c r="D41">
        <f t="shared" si="1"/>
        <v>6</v>
      </c>
      <c r="E41">
        <f t="shared" si="16"/>
        <v>1</v>
      </c>
      <c r="G41" s="6">
        <f t="shared" si="17"/>
        <v>6.5</v>
      </c>
      <c r="H41">
        <f t="shared" si="2"/>
        <v>2</v>
      </c>
      <c r="I41">
        <f t="shared" si="3"/>
        <v>2</v>
      </c>
      <c r="J41">
        <f t="shared" si="4"/>
        <v>2</v>
      </c>
      <c r="K41">
        <f t="shared" si="5"/>
        <v>2</v>
      </c>
      <c r="L41">
        <f t="shared" si="6"/>
        <v>1</v>
      </c>
      <c r="M41">
        <f t="shared" si="7"/>
        <v>2</v>
      </c>
      <c r="N41">
        <f t="shared" si="8"/>
        <v>2</v>
      </c>
      <c r="O41">
        <f t="shared" si="9"/>
        <v>2</v>
      </c>
      <c r="P41">
        <f t="shared" si="10"/>
        <v>2</v>
      </c>
      <c r="Q41">
        <f t="shared" si="11"/>
        <v>1</v>
      </c>
    </row>
    <row r="42" spans="1:17" x14ac:dyDescent="0.25">
      <c r="A42">
        <v>1071</v>
      </c>
      <c r="B42" s="9" t="s">
        <v>64</v>
      </c>
      <c r="C42">
        <f t="shared" si="0"/>
        <v>18</v>
      </c>
      <c r="D42">
        <f t="shared" si="1"/>
        <v>9</v>
      </c>
      <c r="E42">
        <f t="shared" si="16"/>
        <v>9</v>
      </c>
      <c r="F42">
        <v>17</v>
      </c>
      <c r="G42" s="6">
        <f t="shared" si="17"/>
        <v>15.833333333333334</v>
      </c>
      <c r="H42">
        <f t="shared" si="2"/>
        <v>5</v>
      </c>
      <c r="I42">
        <f t="shared" si="3"/>
        <v>4</v>
      </c>
      <c r="J42">
        <f t="shared" si="4"/>
        <v>3</v>
      </c>
      <c r="K42">
        <f t="shared" si="5"/>
        <v>3</v>
      </c>
      <c r="L42">
        <f t="shared" si="6"/>
        <v>4</v>
      </c>
      <c r="M42">
        <f t="shared" si="7"/>
        <v>2</v>
      </c>
      <c r="N42">
        <f t="shared" si="8"/>
        <v>3</v>
      </c>
      <c r="O42">
        <f t="shared" si="9"/>
        <v>3</v>
      </c>
      <c r="P42">
        <f t="shared" si="10"/>
        <v>3</v>
      </c>
      <c r="Q42">
        <f t="shared" si="11"/>
        <v>2</v>
      </c>
    </row>
    <row r="43" spans="1:17" x14ac:dyDescent="0.25">
      <c r="A43">
        <v>1071</v>
      </c>
      <c r="B43" s="9" t="s">
        <v>65</v>
      </c>
      <c r="C43">
        <f t="shared" si="0"/>
        <v>15</v>
      </c>
      <c r="D43">
        <f t="shared" si="1"/>
        <v>10</v>
      </c>
      <c r="E43">
        <f t="shared" si="16"/>
        <v>5</v>
      </c>
      <c r="G43" s="6">
        <f t="shared" si="17"/>
        <v>12.5</v>
      </c>
      <c r="H43">
        <f t="shared" si="2"/>
        <v>5</v>
      </c>
      <c r="I43">
        <f t="shared" si="3"/>
        <v>4</v>
      </c>
      <c r="J43">
        <f t="shared" si="4"/>
        <v>3</v>
      </c>
      <c r="K43">
        <f t="shared" si="5"/>
        <v>3</v>
      </c>
      <c r="L43">
        <f t="shared" si="6"/>
        <v>3</v>
      </c>
      <c r="M43">
        <f t="shared" si="7"/>
        <v>2</v>
      </c>
      <c r="N43">
        <f t="shared" si="8"/>
        <v>3</v>
      </c>
      <c r="O43">
        <f t="shared" si="9"/>
        <v>3</v>
      </c>
      <c r="P43">
        <f t="shared" si="10"/>
        <v>3</v>
      </c>
      <c r="Q43">
        <f t="shared" si="11"/>
        <v>2</v>
      </c>
    </row>
    <row r="44" spans="1:17" x14ac:dyDescent="0.25">
      <c r="A44">
        <v>1071</v>
      </c>
      <c r="B44" s="9" t="s">
        <v>66</v>
      </c>
      <c r="C44">
        <f t="shared" si="0"/>
        <v>15</v>
      </c>
      <c r="D44">
        <f t="shared" si="1"/>
        <v>11</v>
      </c>
      <c r="E44">
        <f t="shared" si="16"/>
        <v>4</v>
      </c>
      <c r="G44" s="6">
        <f t="shared" si="17"/>
        <v>13</v>
      </c>
      <c r="H44">
        <f t="shared" si="2"/>
        <v>5</v>
      </c>
      <c r="I44">
        <f t="shared" si="3"/>
        <v>4</v>
      </c>
      <c r="J44">
        <f t="shared" si="4"/>
        <v>3</v>
      </c>
      <c r="K44">
        <f t="shared" si="5"/>
        <v>3</v>
      </c>
      <c r="L44">
        <f t="shared" si="6"/>
        <v>3</v>
      </c>
      <c r="M44">
        <f t="shared" si="7"/>
        <v>3</v>
      </c>
      <c r="N44">
        <f t="shared" si="8"/>
        <v>3</v>
      </c>
      <c r="O44">
        <f t="shared" si="9"/>
        <v>3</v>
      </c>
      <c r="P44">
        <f t="shared" si="10"/>
        <v>3</v>
      </c>
      <c r="Q44">
        <f t="shared" si="11"/>
        <v>2</v>
      </c>
    </row>
    <row r="45" spans="1:17" x14ac:dyDescent="0.25">
      <c r="A45">
        <v>1071</v>
      </c>
      <c r="B45" s="9" t="s">
        <v>67</v>
      </c>
      <c r="C45">
        <f t="shared" si="0"/>
        <v>18</v>
      </c>
      <c r="D45">
        <f t="shared" si="1"/>
        <v>17</v>
      </c>
      <c r="E45">
        <f t="shared" si="16"/>
        <v>1</v>
      </c>
      <c r="G45" s="6">
        <f t="shared" si="17"/>
        <v>17.5</v>
      </c>
      <c r="H45">
        <f t="shared" si="2"/>
        <v>5</v>
      </c>
      <c r="I45">
        <f t="shared" si="3"/>
        <v>5</v>
      </c>
      <c r="J45">
        <f t="shared" si="4"/>
        <v>3</v>
      </c>
      <c r="K45">
        <f t="shared" si="5"/>
        <v>3</v>
      </c>
      <c r="L45">
        <f t="shared" si="6"/>
        <v>3</v>
      </c>
      <c r="M45">
        <f t="shared" si="7"/>
        <v>4</v>
      </c>
      <c r="N45">
        <f t="shared" si="8"/>
        <v>4</v>
      </c>
      <c r="O45">
        <f t="shared" si="9"/>
        <v>3</v>
      </c>
      <c r="P45">
        <f t="shared" si="10"/>
        <v>4</v>
      </c>
      <c r="Q45">
        <f t="shared" si="11"/>
        <v>3</v>
      </c>
    </row>
    <row r="46" spans="1:17" x14ac:dyDescent="0.25">
      <c r="A46">
        <v>1071</v>
      </c>
      <c r="B46" s="9" t="s">
        <v>68</v>
      </c>
      <c r="C46">
        <f t="shared" si="0"/>
        <v>5</v>
      </c>
      <c r="D46">
        <f t="shared" si="1"/>
        <v>9</v>
      </c>
      <c r="E46">
        <f t="shared" si="16"/>
        <v>4</v>
      </c>
      <c r="G46" s="6">
        <f t="shared" si="17"/>
        <v>7</v>
      </c>
      <c r="H46">
        <f t="shared" si="2"/>
        <v>1</v>
      </c>
      <c r="I46">
        <f t="shared" si="3"/>
        <v>1</v>
      </c>
      <c r="J46">
        <f t="shared" si="4"/>
        <v>1</v>
      </c>
      <c r="K46">
        <f t="shared" si="5"/>
        <v>1</v>
      </c>
      <c r="L46">
        <f t="shared" si="6"/>
        <v>1</v>
      </c>
      <c r="M46">
        <f t="shared" si="7"/>
        <v>2</v>
      </c>
      <c r="N46">
        <f t="shared" si="8"/>
        <v>3</v>
      </c>
      <c r="O46">
        <f t="shared" si="9"/>
        <v>3</v>
      </c>
      <c r="P46">
        <f t="shared" si="10"/>
        <v>3</v>
      </c>
      <c r="Q46">
        <f t="shared" si="11"/>
        <v>1</v>
      </c>
    </row>
    <row r="47" spans="1:17" x14ac:dyDescent="0.25">
      <c r="A47">
        <v>1071</v>
      </c>
      <c r="B47" s="9" t="s">
        <v>69</v>
      </c>
      <c r="C47">
        <f t="shared" si="0"/>
        <v>18</v>
      </c>
      <c r="D47">
        <f t="shared" si="1"/>
        <v>11</v>
      </c>
      <c r="E47">
        <f t="shared" si="16"/>
        <v>7</v>
      </c>
      <c r="G47" s="6">
        <f t="shared" si="17"/>
        <v>14.5</v>
      </c>
      <c r="H47">
        <f t="shared" si="2"/>
        <v>5</v>
      </c>
      <c r="I47">
        <f t="shared" si="3"/>
        <v>4</v>
      </c>
      <c r="J47">
        <f t="shared" si="4"/>
        <v>4</v>
      </c>
      <c r="K47">
        <f t="shared" si="5"/>
        <v>4</v>
      </c>
      <c r="L47">
        <f t="shared" si="6"/>
        <v>4</v>
      </c>
      <c r="M47">
        <f t="shared" si="7"/>
        <v>3</v>
      </c>
      <c r="N47">
        <f t="shared" si="8"/>
        <v>3</v>
      </c>
      <c r="O47">
        <f t="shared" si="9"/>
        <v>2</v>
      </c>
      <c r="P47">
        <f t="shared" si="10"/>
        <v>3</v>
      </c>
      <c r="Q47">
        <f t="shared" si="11"/>
        <v>3</v>
      </c>
    </row>
    <row r="48" spans="1:17" x14ac:dyDescent="0.25">
      <c r="A48">
        <v>1071</v>
      </c>
      <c r="B48" s="9" t="s">
        <v>70</v>
      </c>
      <c r="C48">
        <f t="shared" si="0"/>
        <v>18</v>
      </c>
      <c r="D48">
        <f t="shared" si="1"/>
        <v>10</v>
      </c>
      <c r="E48">
        <f t="shared" si="16"/>
        <v>8</v>
      </c>
      <c r="F48">
        <v>13</v>
      </c>
      <c r="G48" s="6">
        <f t="shared" si="17"/>
        <v>13.333333333333334</v>
      </c>
      <c r="H48">
        <f t="shared" si="2"/>
        <v>5</v>
      </c>
      <c r="I48">
        <f t="shared" si="3"/>
        <v>4</v>
      </c>
      <c r="J48">
        <f t="shared" si="4"/>
        <v>3</v>
      </c>
      <c r="K48">
        <f t="shared" si="5"/>
        <v>3</v>
      </c>
      <c r="L48">
        <f t="shared" si="6"/>
        <v>3</v>
      </c>
      <c r="M48">
        <f t="shared" si="7"/>
        <v>2</v>
      </c>
      <c r="N48">
        <f t="shared" si="8"/>
        <v>3</v>
      </c>
      <c r="O48">
        <f t="shared" si="9"/>
        <v>2</v>
      </c>
      <c r="P48">
        <f t="shared" si="10"/>
        <v>2</v>
      </c>
      <c r="Q48">
        <f t="shared" si="11"/>
        <v>2</v>
      </c>
    </row>
    <row r="49" spans="1:17" x14ac:dyDescent="0.25">
      <c r="A49">
        <v>1071</v>
      </c>
      <c r="B49" s="9" t="s">
        <v>71</v>
      </c>
      <c r="C49">
        <f t="shared" si="0"/>
        <v>19</v>
      </c>
      <c r="D49">
        <f t="shared" si="1"/>
        <v>13</v>
      </c>
      <c r="E49">
        <f t="shared" si="16"/>
        <v>6</v>
      </c>
      <c r="G49" s="6">
        <f t="shared" si="17"/>
        <v>16</v>
      </c>
      <c r="H49">
        <f t="shared" si="2"/>
        <v>5</v>
      </c>
      <c r="I49">
        <f t="shared" si="3"/>
        <v>4</v>
      </c>
      <c r="J49">
        <f t="shared" si="4"/>
        <v>3</v>
      </c>
      <c r="K49">
        <f t="shared" si="5"/>
        <v>4</v>
      </c>
      <c r="L49">
        <f t="shared" si="6"/>
        <v>4</v>
      </c>
      <c r="M49">
        <f t="shared" si="7"/>
        <v>3</v>
      </c>
      <c r="N49">
        <f t="shared" si="8"/>
        <v>4</v>
      </c>
      <c r="O49">
        <f t="shared" si="9"/>
        <v>3</v>
      </c>
      <c r="P49">
        <f t="shared" si="10"/>
        <v>3</v>
      </c>
      <c r="Q49">
        <f t="shared" si="11"/>
        <v>3</v>
      </c>
    </row>
    <row r="50" spans="1:17" x14ac:dyDescent="0.25">
      <c r="A50">
        <v>1071</v>
      </c>
      <c r="B50" s="9" t="s">
        <v>72</v>
      </c>
      <c r="C50">
        <f t="shared" si="0"/>
        <v>18</v>
      </c>
      <c r="D50">
        <f t="shared" si="1"/>
        <v>11</v>
      </c>
      <c r="E50">
        <f t="shared" si="16"/>
        <v>7</v>
      </c>
      <c r="G50" s="6">
        <f t="shared" si="17"/>
        <v>14.5</v>
      </c>
      <c r="H50">
        <f t="shared" si="2"/>
        <v>5</v>
      </c>
      <c r="I50">
        <f t="shared" si="3"/>
        <v>4</v>
      </c>
      <c r="J50">
        <f t="shared" si="4"/>
        <v>3</v>
      </c>
      <c r="K50">
        <f t="shared" si="5"/>
        <v>3</v>
      </c>
      <c r="L50">
        <f t="shared" si="6"/>
        <v>3</v>
      </c>
      <c r="M50">
        <f t="shared" si="7"/>
        <v>2</v>
      </c>
      <c r="N50">
        <f t="shared" si="8"/>
        <v>3</v>
      </c>
      <c r="O50">
        <f t="shared" si="9"/>
        <v>3</v>
      </c>
      <c r="P50">
        <f t="shared" si="10"/>
        <v>3</v>
      </c>
      <c r="Q50">
        <f t="shared" si="11"/>
        <v>3</v>
      </c>
    </row>
    <row r="51" spans="1:17" x14ac:dyDescent="0.25">
      <c r="A51">
        <v>1071</v>
      </c>
      <c r="B51" s="9" t="s">
        <v>73</v>
      </c>
      <c r="C51">
        <f t="shared" si="0"/>
        <v>18</v>
      </c>
      <c r="D51">
        <f t="shared" si="1"/>
        <v>9</v>
      </c>
      <c r="E51">
        <f t="shared" si="16"/>
        <v>9</v>
      </c>
      <c r="F51">
        <v>13</v>
      </c>
      <c r="G51" s="6">
        <f t="shared" si="17"/>
        <v>13.166666666666666</v>
      </c>
      <c r="H51">
        <f t="shared" si="2"/>
        <v>5</v>
      </c>
      <c r="I51">
        <f t="shared" si="3"/>
        <v>4</v>
      </c>
      <c r="J51">
        <f t="shared" si="4"/>
        <v>3</v>
      </c>
      <c r="K51">
        <f t="shared" si="5"/>
        <v>3</v>
      </c>
      <c r="L51">
        <f t="shared" si="6"/>
        <v>3</v>
      </c>
      <c r="M51">
        <f t="shared" si="7"/>
        <v>2</v>
      </c>
      <c r="N51">
        <f t="shared" si="8"/>
        <v>2</v>
      </c>
      <c r="O51">
        <f t="shared" si="9"/>
        <v>3</v>
      </c>
      <c r="P51">
        <f t="shared" si="10"/>
        <v>2</v>
      </c>
      <c r="Q51">
        <f t="shared" si="11"/>
        <v>2</v>
      </c>
    </row>
    <row r="52" spans="1:17" x14ac:dyDescent="0.25">
      <c r="A52">
        <v>1071</v>
      </c>
      <c r="B52" s="9" t="s">
        <v>74</v>
      </c>
      <c r="C52">
        <f t="shared" si="0"/>
        <v>19</v>
      </c>
      <c r="D52">
        <f t="shared" si="1"/>
        <v>14</v>
      </c>
      <c r="E52">
        <f t="shared" si="16"/>
        <v>5</v>
      </c>
      <c r="G52" s="6">
        <f t="shared" si="17"/>
        <v>16.5</v>
      </c>
      <c r="H52">
        <f t="shared" si="2"/>
        <v>5</v>
      </c>
      <c r="I52">
        <f t="shared" si="3"/>
        <v>5</v>
      </c>
      <c r="J52">
        <f t="shared" si="4"/>
        <v>3</v>
      </c>
      <c r="K52">
        <f t="shared" si="5"/>
        <v>3</v>
      </c>
      <c r="L52">
        <f t="shared" si="6"/>
        <v>4</v>
      </c>
      <c r="M52">
        <f t="shared" si="7"/>
        <v>3</v>
      </c>
      <c r="N52">
        <f t="shared" si="8"/>
        <v>4</v>
      </c>
      <c r="O52">
        <f t="shared" si="9"/>
        <v>3</v>
      </c>
      <c r="P52">
        <f t="shared" si="10"/>
        <v>4</v>
      </c>
      <c r="Q52">
        <f t="shared" si="11"/>
        <v>3</v>
      </c>
    </row>
    <row r="53" spans="1:17" x14ac:dyDescent="0.25">
      <c r="A53">
        <v>1071</v>
      </c>
      <c r="B53" s="9" t="s">
        <v>75</v>
      </c>
      <c r="C53">
        <f t="shared" si="0"/>
        <v>18</v>
      </c>
      <c r="D53">
        <f t="shared" si="1"/>
        <v>13</v>
      </c>
      <c r="E53">
        <f t="shared" si="16"/>
        <v>5</v>
      </c>
      <c r="G53" s="6">
        <f t="shared" si="17"/>
        <v>15.5</v>
      </c>
      <c r="H53">
        <f t="shared" si="2"/>
        <v>5</v>
      </c>
      <c r="I53">
        <f t="shared" si="3"/>
        <v>4</v>
      </c>
      <c r="J53">
        <f t="shared" si="4"/>
        <v>3</v>
      </c>
      <c r="K53">
        <f t="shared" si="5"/>
        <v>3</v>
      </c>
      <c r="L53">
        <f t="shared" si="6"/>
        <v>3</v>
      </c>
      <c r="M53">
        <f t="shared" si="7"/>
        <v>3</v>
      </c>
      <c r="N53">
        <f t="shared" si="8"/>
        <v>4</v>
      </c>
      <c r="O53">
        <f t="shared" si="9"/>
        <v>3</v>
      </c>
      <c r="P53">
        <f t="shared" si="10"/>
        <v>4</v>
      </c>
      <c r="Q53">
        <f t="shared" si="11"/>
        <v>3</v>
      </c>
    </row>
    <row r="54" spans="1:17" x14ac:dyDescent="0.25">
      <c r="A54">
        <v>1071</v>
      </c>
      <c r="B54" s="9" t="s">
        <v>76</v>
      </c>
      <c r="C54">
        <f t="shared" si="0"/>
        <v>17</v>
      </c>
      <c r="D54">
        <f t="shared" si="1"/>
        <v>16</v>
      </c>
      <c r="E54">
        <f t="shared" si="16"/>
        <v>1</v>
      </c>
      <c r="G54" s="6">
        <f t="shared" si="17"/>
        <v>16.5</v>
      </c>
      <c r="H54">
        <f t="shared" si="2"/>
        <v>5</v>
      </c>
      <c r="I54">
        <f t="shared" si="3"/>
        <v>4</v>
      </c>
      <c r="J54">
        <f t="shared" si="4"/>
        <v>3</v>
      </c>
      <c r="K54">
        <f t="shared" si="5"/>
        <v>3</v>
      </c>
      <c r="L54">
        <f t="shared" si="6"/>
        <v>3</v>
      </c>
      <c r="M54">
        <f t="shared" si="7"/>
        <v>4</v>
      </c>
      <c r="N54">
        <f t="shared" si="8"/>
        <v>4</v>
      </c>
      <c r="O54">
        <f t="shared" si="9"/>
        <v>3</v>
      </c>
      <c r="P54">
        <f t="shared" si="10"/>
        <v>4</v>
      </c>
      <c r="Q54">
        <f t="shared" si="11"/>
        <v>3</v>
      </c>
    </row>
    <row r="55" spans="1:17" x14ac:dyDescent="0.25">
      <c r="A55">
        <v>1071</v>
      </c>
      <c r="B55" s="9" t="s">
        <v>77</v>
      </c>
      <c r="C55">
        <f t="shared" si="0"/>
        <v>3</v>
      </c>
      <c r="D55">
        <f t="shared" si="1"/>
        <v>4</v>
      </c>
      <c r="E55">
        <f t="shared" si="16"/>
        <v>1</v>
      </c>
      <c r="G55" s="6">
        <f t="shared" si="17"/>
        <v>3.5</v>
      </c>
      <c r="H55">
        <f t="shared" si="2"/>
        <v>1</v>
      </c>
      <c r="I55">
        <f t="shared" si="3"/>
        <v>1</v>
      </c>
      <c r="J55">
        <f t="shared" si="4"/>
        <v>1</v>
      </c>
      <c r="K55">
        <f t="shared" si="5"/>
        <v>1</v>
      </c>
      <c r="L55">
        <f t="shared" si="6"/>
        <v>1</v>
      </c>
      <c r="M55">
        <f t="shared" si="7"/>
        <v>1</v>
      </c>
      <c r="N55">
        <f t="shared" si="8"/>
        <v>1</v>
      </c>
      <c r="O55">
        <f t="shared" si="9"/>
        <v>2</v>
      </c>
      <c r="P55">
        <f t="shared" si="10"/>
        <v>1</v>
      </c>
      <c r="Q55">
        <f t="shared" si="11"/>
        <v>1</v>
      </c>
    </row>
    <row r="56" spans="1:17" x14ac:dyDescent="0.25">
      <c r="A56">
        <v>1071</v>
      </c>
      <c r="B56" s="9" t="s">
        <v>78</v>
      </c>
      <c r="C56">
        <f t="shared" si="0"/>
        <v>17</v>
      </c>
      <c r="D56">
        <f t="shared" si="1"/>
        <v>14</v>
      </c>
      <c r="E56">
        <f t="shared" si="16"/>
        <v>3</v>
      </c>
      <c r="G56" s="6">
        <f t="shared" si="17"/>
        <v>15.5</v>
      </c>
      <c r="H56">
        <f t="shared" si="2"/>
        <v>5</v>
      </c>
      <c r="I56">
        <f t="shared" si="3"/>
        <v>4</v>
      </c>
      <c r="J56">
        <f t="shared" si="4"/>
        <v>3</v>
      </c>
      <c r="K56">
        <f t="shared" si="5"/>
        <v>3</v>
      </c>
      <c r="L56">
        <f t="shared" si="6"/>
        <v>3</v>
      </c>
      <c r="M56">
        <f t="shared" si="7"/>
        <v>3</v>
      </c>
      <c r="N56">
        <f t="shared" si="8"/>
        <v>4</v>
      </c>
      <c r="O56">
        <f t="shared" si="9"/>
        <v>3</v>
      </c>
      <c r="P56">
        <f t="shared" si="10"/>
        <v>3</v>
      </c>
      <c r="Q56">
        <f t="shared" si="11"/>
        <v>3</v>
      </c>
    </row>
    <row r="57" spans="1:17" x14ac:dyDescent="0.25">
      <c r="A57">
        <v>1071</v>
      </c>
      <c r="B57" s="9" t="s">
        <v>79</v>
      </c>
      <c r="C57">
        <f t="shared" si="0"/>
        <v>20</v>
      </c>
      <c r="D57">
        <f t="shared" si="1"/>
        <v>13</v>
      </c>
      <c r="E57">
        <f t="shared" si="16"/>
        <v>7</v>
      </c>
      <c r="G57" s="6">
        <f t="shared" si="17"/>
        <v>16.5</v>
      </c>
      <c r="H57">
        <f t="shared" si="2"/>
        <v>5</v>
      </c>
      <c r="I57">
        <f t="shared" si="3"/>
        <v>5</v>
      </c>
      <c r="J57">
        <f t="shared" si="4"/>
        <v>3</v>
      </c>
      <c r="K57">
        <f t="shared" si="5"/>
        <v>4</v>
      </c>
      <c r="L57">
        <f t="shared" si="6"/>
        <v>4</v>
      </c>
      <c r="M57">
        <f t="shared" si="7"/>
        <v>3</v>
      </c>
      <c r="N57">
        <f t="shared" si="8"/>
        <v>3</v>
      </c>
      <c r="O57">
        <f t="shared" si="9"/>
        <v>3</v>
      </c>
      <c r="P57">
        <f t="shared" si="10"/>
        <v>3</v>
      </c>
      <c r="Q57">
        <f t="shared" si="11"/>
        <v>3</v>
      </c>
    </row>
  </sheetData>
  <phoneticPr fontId="1" type="noConversion"/>
  <conditionalFormatting sqref="E1:E1048576">
    <cfRule type="cellIs" dxfId="28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57"/>
  <sheetViews>
    <sheetView zoomScale="85" zoomScaleNormal="85" workbookViewId="0">
      <pane ySplit="1" topLeftCell="A38" activePane="bottomLeft" state="frozen"/>
      <selection pane="bottomLeft" activeCell="B70" sqref="B70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44</v>
      </c>
      <c r="C2" s="7">
        <v>20</v>
      </c>
      <c r="D2" s="7">
        <v>4</v>
      </c>
      <c r="E2" s="7">
        <v>4</v>
      </c>
      <c r="F2" s="7">
        <v>4</v>
      </c>
      <c r="G2" s="7">
        <v>4</v>
      </c>
      <c r="H2" s="7">
        <v>4</v>
      </c>
    </row>
    <row r="3" spans="1:8" x14ac:dyDescent="0.25">
      <c r="A3" s="7" t="s">
        <v>25</v>
      </c>
      <c r="B3">
        <v>26</v>
      </c>
      <c r="C3" s="7">
        <v>13</v>
      </c>
      <c r="D3" s="7">
        <v>3</v>
      </c>
      <c r="E3" s="7">
        <v>3</v>
      </c>
      <c r="F3" s="7">
        <v>2</v>
      </c>
      <c r="G3" s="7">
        <v>3</v>
      </c>
      <c r="H3" s="7">
        <v>2</v>
      </c>
    </row>
    <row r="4" spans="1:8" x14ac:dyDescent="0.25">
      <c r="A4" s="7" t="s">
        <v>26</v>
      </c>
      <c r="B4">
        <v>18</v>
      </c>
      <c r="C4" s="7">
        <v>9</v>
      </c>
      <c r="D4" s="7">
        <v>2</v>
      </c>
      <c r="E4" s="7">
        <v>2</v>
      </c>
      <c r="F4" s="7">
        <v>1</v>
      </c>
      <c r="G4" s="7">
        <v>2</v>
      </c>
      <c r="H4" s="7">
        <v>2</v>
      </c>
    </row>
    <row r="5" spans="1:8" x14ac:dyDescent="0.25">
      <c r="A5" s="7" t="s">
        <v>27</v>
      </c>
      <c r="B5">
        <v>21</v>
      </c>
      <c r="C5" s="7">
        <v>10</v>
      </c>
      <c r="D5" s="7">
        <v>3</v>
      </c>
      <c r="E5" s="7">
        <v>2</v>
      </c>
      <c r="F5" s="7">
        <v>2</v>
      </c>
      <c r="G5" s="7">
        <v>2</v>
      </c>
      <c r="H5" s="7">
        <v>2</v>
      </c>
    </row>
    <row r="6" spans="1:8" x14ac:dyDescent="0.25">
      <c r="A6" s="7" t="s">
        <v>28</v>
      </c>
      <c r="B6">
        <v>32</v>
      </c>
      <c r="C6" s="7">
        <v>16</v>
      </c>
      <c r="D6" s="7">
        <v>4</v>
      </c>
      <c r="E6" s="7">
        <v>3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19</v>
      </c>
      <c r="C7" s="7">
        <v>9</v>
      </c>
      <c r="D7" s="7">
        <v>2</v>
      </c>
      <c r="E7" s="7">
        <v>2</v>
      </c>
      <c r="F7" s="7">
        <v>2</v>
      </c>
      <c r="G7" s="7">
        <v>2</v>
      </c>
      <c r="H7" s="7">
        <v>2</v>
      </c>
    </row>
    <row r="8" spans="1:8" x14ac:dyDescent="0.25">
      <c r="A8" s="7" t="s">
        <v>30</v>
      </c>
      <c r="B8">
        <v>10</v>
      </c>
      <c r="C8" s="7">
        <v>5</v>
      </c>
      <c r="D8" s="7">
        <v>1</v>
      </c>
      <c r="E8" s="7">
        <v>1</v>
      </c>
      <c r="F8" s="7">
        <v>1</v>
      </c>
      <c r="G8" s="7">
        <v>1</v>
      </c>
      <c r="H8" s="7">
        <v>1</v>
      </c>
    </row>
    <row r="9" spans="1:8" x14ac:dyDescent="0.25">
      <c r="A9" s="7" t="s">
        <v>31</v>
      </c>
      <c r="B9">
        <v>19</v>
      </c>
      <c r="C9" s="7">
        <v>10</v>
      </c>
      <c r="D9" s="7">
        <v>2</v>
      </c>
      <c r="E9" s="7">
        <v>2</v>
      </c>
      <c r="F9" s="7">
        <v>1</v>
      </c>
      <c r="G9" s="7">
        <v>2</v>
      </c>
      <c r="H9" s="7">
        <v>2</v>
      </c>
    </row>
    <row r="10" spans="1:8" x14ac:dyDescent="0.25">
      <c r="A10" s="7" t="s">
        <v>32</v>
      </c>
      <c r="B10">
        <v>25</v>
      </c>
      <c r="C10" s="7">
        <v>13</v>
      </c>
      <c r="D10" s="7">
        <v>3</v>
      </c>
      <c r="E10" s="7">
        <v>3</v>
      </c>
      <c r="F10" s="7">
        <v>2</v>
      </c>
      <c r="G10" s="7">
        <v>2</v>
      </c>
      <c r="H10" s="7">
        <v>2</v>
      </c>
    </row>
    <row r="11" spans="1:8" x14ac:dyDescent="0.25">
      <c r="A11" s="7" t="s">
        <v>33</v>
      </c>
      <c r="B11">
        <v>12</v>
      </c>
      <c r="C11" s="7">
        <v>6</v>
      </c>
      <c r="D11" s="7">
        <v>2</v>
      </c>
      <c r="E11" s="7">
        <v>1</v>
      </c>
      <c r="F11" s="7">
        <v>1</v>
      </c>
      <c r="G11" s="7">
        <v>1</v>
      </c>
      <c r="H11" s="7">
        <v>1</v>
      </c>
    </row>
    <row r="12" spans="1:8" x14ac:dyDescent="0.25">
      <c r="A12" s="7" t="s">
        <v>34</v>
      </c>
      <c r="B12">
        <v>27</v>
      </c>
      <c r="C12" s="7">
        <v>14</v>
      </c>
      <c r="D12" s="7">
        <v>3</v>
      </c>
      <c r="E12" s="7">
        <v>3</v>
      </c>
      <c r="F12" s="7">
        <v>2</v>
      </c>
      <c r="G12" s="7">
        <v>3</v>
      </c>
      <c r="H12" s="7">
        <v>2</v>
      </c>
    </row>
    <row r="13" spans="1:8" x14ac:dyDescent="0.25">
      <c r="A13" s="7" t="s">
        <v>35</v>
      </c>
      <c r="B13">
        <v>34</v>
      </c>
      <c r="C13" s="7">
        <v>17</v>
      </c>
      <c r="D13" s="7">
        <v>4</v>
      </c>
      <c r="E13" s="7">
        <v>4</v>
      </c>
      <c r="F13" s="7">
        <v>3</v>
      </c>
      <c r="G13" s="7">
        <v>3</v>
      </c>
      <c r="H13" s="7">
        <v>3</v>
      </c>
    </row>
    <row r="14" spans="1:8" x14ac:dyDescent="0.25">
      <c r="A14" s="7" t="s">
        <v>36</v>
      </c>
      <c r="B14">
        <v>38</v>
      </c>
      <c r="C14" s="7">
        <v>19</v>
      </c>
      <c r="D14" s="7">
        <v>4</v>
      </c>
      <c r="E14" s="7">
        <v>4</v>
      </c>
      <c r="F14" s="7">
        <v>3</v>
      </c>
      <c r="G14" s="7">
        <v>4</v>
      </c>
      <c r="H14" s="7">
        <v>4</v>
      </c>
    </row>
    <row r="15" spans="1:8" x14ac:dyDescent="0.25">
      <c r="A15" s="7" t="s">
        <v>37</v>
      </c>
      <c r="B15">
        <v>29</v>
      </c>
      <c r="C15" s="7">
        <v>15</v>
      </c>
      <c r="D15" s="7">
        <v>3</v>
      </c>
      <c r="E15" s="7">
        <v>3</v>
      </c>
      <c r="F15" s="7">
        <v>2</v>
      </c>
      <c r="G15" s="7">
        <v>3</v>
      </c>
      <c r="H15" s="7">
        <v>3</v>
      </c>
    </row>
    <row r="16" spans="1:8" x14ac:dyDescent="0.25">
      <c r="A16" s="7" t="s">
        <v>38</v>
      </c>
      <c r="B16">
        <v>28</v>
      </c>
      <c r="C16" s="7">
        <v>15</v>
      </c>
      <c r="D16" s="7">
        <v>3</v>
      </c>
      <c r="E16" s="7">
        <v>3</v>
      </c>
      <c r="F16" s="7">
        <v>2</v>
      </c>
      <c r="G16" s="7">
        <v>3</v>
      </c>
      <c r="H16" s="7">
        <v>2</v>
      </c>
    </row>
    <row r="17" spans="1:8" x14ac:dyDescent="0.25">
      <c r="A17" s="7" t="s">
        <v>39</v>
      </c>
      <c r="B17">
        <v>34</v>
      </c>
      <c r="C17" s="7">
        <v>17</v>
      </c>
      <c r="D17" s="7">
        <v>4</v>
      </c>
      <c r="E17" s="7">
        <v>4</v>
      </c>
      <c r="F17" s="7">
        <v>3</v>
      </c>
      <c r="G17" s="7">
        <v>3</v>
      </c>
      <c r="H17" s="7">
        <v>3</v>
      </c>
    </row>
    <row r="18" spans="1:8" x14ac:dyDescent="0.25">
      <c r="A18" s="7" t="s">
        <v>40</v>
      </c>
      <c r="B18">
        <v>36</v>
      </c>
      <c r="C18" s="7">
        <v>18</v>
      </c>
      <c r="D18" s="7">
        <v>4</v>
      </c>
      <c r="E18" s="7">
        <v>4</v>
      </c>
      <c r="F18" s="7">
        <v>3</v>
      </c>
      <c r="G18" s="7">
        <v>3</v>
      </c>
      <c r="H18" s="7">
        <v>4</v>
      </c>
    </row>
    <row r="19" spans="1:8" x14ac:dyDescent="0.25">
      <c r="A19" s="7" t="s">
        <v>41</v>
      </c>
      <c r="B19">
        <v>38</v>
      </c>
      <c r="C19" s="7">
        <v>19</v>
      </c>
      <c r="D19" s="7">
        <v>4</v>
      </c>
      <c r="E19" s="7">
        <v>4</v>
      </c>
      <c r="F19" s="7">
        <v>3</v>
      </c>
      <c r="G19" s="7">
        <v>4</v>
      </c>
      <c r="H19" s="7">
        <v>4</v>
      </c>
    </row>
    <row r="20" spans="1:8" x14ac:dyDescent="0.25">
      <c r="A20" s="7" t="s">
        <v>42</v>
      </c>
      <c r="B20">
        <v>35</v>
      </c>
      <c r="C20" s="7">
        <v>18</v>
      </c>
      <c r="D20" s="7">
        <v>4</v>
      </c>
      <c r="E20" s="7">
        <v>4</v>
      </c>
      <c r="F20" s="7">
        <v>3</v>
      </c>
      <c r="G20" s="7">
        <v>3</v>
      </c>
      <c r="H20" s="7">
        <v>3</v>
      </c>
    </row>
    <row r="21" spans="1:8" x14ac:dyDescent="0.25">
      <c r="A21" s="7" t="s">
        <v>43</v>
      </c>
      <c r="B21">
        <v>19</v>
      </c>
      <c r="C21" s="7">
        <v>10</v>
      </c>
      <c r="D21" s="7">
        <v>2</v>
      </c>
      <c r="E21" s="7">
        <v>2</v>
      </c>
      <c r="F21" s="7">
        <v>1</v>
      </c>
      <c r="G21" s="7">
        <v>2</v>
      </c>
      <c r="H21" s="7">
        <v>2</v>
      </c>
    </row>
    <row r="22" spans="1:8" x14ac:dyDescent="0.25">
      <c r="A22" s="7" t="s">
        <v>44</v>
      </c>
      <c r="B22">
        <v>37</v>
      </c>
      <c r="C22" s="7">
        <v>19</v>
      </c>
      <c r="D22" s="7">
        <v>4</v>
      </c>
      <c r="E22" s="7">
        <v>4</v>
      </c>
      <c r="F22" s="7">
        <v>3</v>
      </c>
      <c r="G22" s="7">
        <v>3</v>
      </c>
      <c r="H22" s="7">
        <v>4</v>
      </c>
    </row>
    <row r="23" spans="1:8" x14ac:dyDescent="0.25">
      <c r="A23" s="7" t="s">
        <v>45</v>
      </c>
      <c r="B23">
        <v>41</v>
      </c>
      <c r="C23" s="7">
        <v>20</v>
      </c>
      <c r="D23" s="7">
        <v>5</v>
      </c>
      <c r="E23" s="7">
        <v>4</v>
      </c>
      <c r="F23" s="7">
        <v>4</v>
      </c>
      <c r="G23" s="7">
        <v>4</v>
      </c>
      <c r="H23" s="7">
        <v>4</v>
      </c>
    </row>
    <row r="24" spans="1:8" x14ac:dyDescent="0.25">
      <c r="A24" s="7" t="s">
        <v>46</v>
      </c>
      <c r="B24">
        <v>37</v>
      </c>
      <c r="C24" s="7">
        <v>18</v>
      </c>
      <c r="D24" s="7">
        <v>5</v>
      </c>
      <c r="E24" s="7">
        <v>4</v>
      </c>
      <c r="F24" s="7">
        <v>3</v>
      </c>
      <c r="G24" s="7">
        <v>4</v>
      </c>
      <c r="H24" s="7">
        <v>3</v>
      </c>
    </row>
    <row r="25" spans="1:8" x14ac:dyDescent="0.25">
      <c r="A25" s="7" t="s">
        <v>47</v>
      </c>
      <c r="B25">
        <v>11</v>
      </c>
      <c r="C25" s="7">
        <v>5</v>
      </c>
      <c r="D25" s="7">
        <v>2</v>
      </c>
      <c r="E25" s="7">
        <v>1</v>
      </c>
      <c r="F25" s="7">
        <v>1</v>
      </c>
      <c r="G25" s="7">
        <v>1</v>
      </c>
      <c r="H25" s="7">
        <v>1</v>
      </c>
    </row>
    <row r="26" spans="1:8" x14ac:dyDescent="0.25">
      <c r="A26" s="7" t="s">
        <v>48</v>
      </c>
      <c r="B26">
        <v>42</v>
      </c>
      <c r="C26" s="7">
        <v>20</v>
      </c>
      <c r="D26" s="7">
        <v>5</v>
      </c>
      <c r="E26" s="7">
        <v>5</v>
      </c>
      <c r="F26" s="7">
        <v>4</v>
      </c>
      <c r="G26" s="7">
        <v>4</v>
      </c>
      <c r="H26" s="7">
        <v>4</v>
      </c>
    </row>
    <row r="27" spans="1:8" x14ac:dyDescent="0.25">
      <c r="A27" s="7" t="s">
        <v>49</v>
      </c>
      <c r="B27">
        <v>42</v>
      </c>
      <c r="C27" s="7">
        <v>19</v>
      </c>
      <c r="D27" s="7">
        <v>5</v>
      </c>
      <c r="E27" s="7">
        <v>5</v>
      </c>
      <c r="F27" s="7">
        <v>4</v>
      </c>
      <c r="G27" s="7">
        <v>5</v>
      </c>
      <c r="H27" s="7">
        <v>4</v>
      </c>
    </row>
    <row r="28" spans="1:8" x14ac:dyDescent="0.25">
      <c r="A28" s="7" t="s">
        <v>50</v>
      </c>
      <c r="B28">
        <v>34</v>
      </c>
      <c r="C28" s="7">
        <v>17</v>
      </c>
      <c r="D28" s="7">
        <v>4</v>
      </c>
      <c r="E28" s="7">
        <v>4</v>
      </c>
      <c r="F28" s="7">
        <v>3</v>
      </c>
      <c r="G28" s="7">
        <v>3</v>
      </c>
      <c r="H28" s="7">
        <v>3</v>
      </c>
    </row>
    <row r="29" spans="1:8" x14ac:dyDescent="0.25">
      <c r="A29" s="7" t="s">
        <v>51</v>
      </c>
      <c r="B29">
        <v>26</v>
      </c>
      <c r="C29" s="7">
        <v>13</v>
      </c>
      <c r="D29" s="7">
        <v>3</v>
      </c>
      <c r="E29" s="7">
        <v>3</v>
      </c>
      <c r="F29" s="7">
        <v>2</v>
      </c>
      <c r="G29" s="7">
        <v>3</v>
      </c>
      <c r="H29" s="7">
        <v>2</v>
      </c>
    </row>
    <row r="30" spans="1:8" x14ac:dyDescent="0.25">
      <c r="A30" s="7" t="s">
        <v>52</v>
      </c>
      <c r="B30">
        <v>43</v>
      </c>
      <c r="C30" s="7">
        <v>21</v>
      </c>
      <c r="D30" s="7">
        <v>5</v>
      </c>
      <c r="E30" s="7">
        <v>5</v>
      </c>
      <c r="F30" s="7">
        <v>4</v>
      </c>
      <c r="G30" s="7">
        <v>4</v>
      </c>
      <c r="H30" s="7">
        <v>4</v>
      </c>
    </row>
    <row r="31" spans="1:8" x14ac:dyDescent="0.25">
      <c r="A31" s="7" t="s">
        <v>53</v>
      </c>
      <c r="B31">
        <v>28</v>
      </c>
      <c r="C31" s="7">
        <v>13</v>
      </c>
      <c r="D31" s="7">
        <v>3</v>
      </c>
      <c r="E31" s="7">
        <v>3</v>
      </c>
      <c r="F31" s="7">
        <v>3</v>
      </c>
      <c r="G31" s="7">
        <v>3</v>
      </c>
      <c r="H31" s="7">
        <v>3</v>
      </c>
    </row>
    <row r="32" spans="1:8" x14ac:dyDescent="0.25">
      <c r="A32" s="7" t="s">
        <v>54</v>
      </c>
      <c r="B32">
        <v>40</v>
      </c>
      <c r="C32" s="7">
        <v>18</v>
      </c>
      <c r="D32" s="7">
        <v>5</v>
      </c>
      <c r="E32" s="7">
        <v>5</v>
      </c>
      <c r="F32" s="7">
        <v>4</v>
      </c>
      <c r="G32" s="7">
        <v>4</v>
      </c>
      <c r="H32" s="7">
        <v>4</v>
      </c>
    </row>
    <row r="33" spans="1:8" x14ac:dyDescent="0.25">
      <c r="A33" s="7" t="s">
        <v>55</v>
      </c>
      <c r="B33">
        <v>34</v>
      </c>
      <c r="C33" s="7">
        <v>17</v>
      </c>
      <c r="D33" s="7">
        <v>4</v>
      </c>
      <c r="E33" s="7">
        <v>4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39</v>
      </c>
      <c r="C34" s="7">
        <v>19</v>
      </c>
      <c r="D34" s="7">
        <v>5</v>
      </c>
      <c r="E34" s="7">
        <v>5</v>
      </c>
      <c r="F34" s="7">
        <v>3</v>
      </c>
      <c r="G34" s="7">
        <v>3</v>
      </c>
      <c r="H34" s="7">
        <v>4</v>
      </c>
    </row>
    <row r="35" spans="1:8" x14ac:dyDescent="0.25">
      <c r="A35" s="7" t="s">
        <v>57</v>
      </c>
      <c r="B35">
        <v>36</v>
      </c>
      <c r="C35" s="7">
        <v>18</v>
      </c>
      <c r="D35" s="7">
        <v>4</v>
      </c>
      <c r="E35" s="7">
        <v>4</v>
      </c>
      <c r="F35" s="7">
        <v>3</v>
      </c>
      <c r="G35" s="7">
        <v>4</v>
      </c>
      <c r="H35" s="7">
        <v>3</v>
      </c>
    </row>
    <row r="36" spans="1:8" x14ac:dyDescent="0.25">
      <c r="A36" s="7" t="s">
        <v>58</v>
      </c>
      <c r="B36">
        <v>39</v>
      </c>
      <c r="C36" s="7">
        <v>19</v>
      </c>
      <c r="D36" s="7">
        <v>5</v>
      </c>
      <c r="E36" s="7">
        <v>4</v>
      </c>
      <c r="F36" s="7">
        <v>4</v>
      </c>
      <c r="G36" s="7">
        <v>4</v>
      </c>
      <c r="H36" s="7">
        <v>3</v>
      </c>
    </row>
    <row r="37" spans="1:8" x14ac:dyDescent="0.25">
      <c r="A37" s="7" t="s">
        <v>59</v>
      </c>
      <c r="B37">
        <v>44</v>
      </c>
      <c r="C37" s="7">
        <v>22</v>
      </c>
      <c r="D37" s="7">
        <v>5</v>
      </c>
      <c r="E37" s="7">
        <v>5</v>
      </c>
      <c r="F37" s="7">
        <v>4</v>
      </c>
      <c r="G37" s="7">
        <v>4</v>
      </c>
      <c r="H37" s="7">
        <v>4</v>
      </c>
    </row>
    <row r="38" spans="1:8" x14ac:dyDescent="0.25">
      <c r="A38" s="7" t="s">
        <v>60</v>
      </c>
      <c r="B38">
        <v>41</v>
      </c>
      <c r="C38" s="7">
        <v>19</v>
      </c>
      <c r="D38" s="7">
        <v>5</v>
      </c>
      <c r="E38" s="7">
        <v>5</v>
      </c>
      <c r="F38" s="7">
        <v>4</v>
      </c>
      <c r="G38" s="7">
        <v>4</v>
      </c>
      <c r="H38" s="7">
        <v>4</v>
      </c>
    </row>
    <row r="39" spans="1:8" x14ac:dyDescent="0.25">
      <c r="A39" s="7" t="s">
        <v>61</v>
      </c>
      <c r="B39">
        <v>47</v>
      </c>
      <c r="C39" s="7">
        <v>23</v>
      </c>
      <c r="D39" s="7">
        <v>5</v>
      </c>
      <c r="E39" s="7">
        <v>5</v>
      </c>
      <c r="F39" s="7">
        <v>5</v>
      </c>
      <c r="G39" s="7">
        <v>5</v>
      </c>
      <c r="H39" s="7">
        <v>4</v>
      </c>
    </row>
    <row r="40" spans="1:8" x14ac:dyDescent="0.25">
      <c r="A40" s="7" t="s">
        <v>62</v>
      </c>
      <c r="B40">
        <v>32</v>
      </c>
      <c r="C40" s="7">
        <v>15</v>
      </c>
      <c r="D40" s="7">
        <v>4</v>
      </c>
      <c r="E40" s="7">
        <v>3</v>
      </c>
      <c r="F40" s="7">
        <v>3</v>
      </c>
      <c r="G40" s="7">
        <v>4</v>
      </c>
      <c r="H40" s="7">
        <v>3</v>
      </c>
    </row>
    <row r="41" spans="1:8" x14ac:dyDescent="0.25">
      <c r="A41" s="7" t="s">
        <v>63</v>
      </c>
      <c r="B41">
        <v>16</v>
      </c>
      <c r="C41" s="7">
        <v>7</v>
      </c>
      <c r="D41" s="7">
        <v>2</v>
      </c>
      <c r="E41" s="7">
        <v>2</v>
      </c>
      <c r="F41" s="7">
        <v>2</v>
      </c>
      <c r="G41" s="7">
        <v>2</v>
      </c>
      <c r="H41" s="7">
        <v>1</v>
      </c>
    </row>
    <row r="42" spans="1:8" x14ac:dyDescent="0.25">
      <c r="A42" s="7" t="s">
        <v>64</v>
      </c>
      <c r="B42">
        <v>37</v>
      </c>
      <c r="C42" s="7">
        <v>18</v>
      </c>
      <c r="D42" s="7">
        <v>5</v>
      </c>
      <c r="E42" s="7">
        <v>4</v>
      </c>
      <c r="F42" s="7">
        <v>3</v>
      </c>
      <c r="G42" s="7">
        <v>3</v>
      </c>
      <c r="H42" s="7">
        <v>4</v>
      </c>
    </row>
    <row r="43" spans="1:8" x14ac:dyDescent="0.25">
      <c r="A43" s="7" t="s">
        <v>65</v>
      </c>
      <c r="B43">
        <v>33</v>
      </c>
      <c r="C43" s="7">
        <v>15</v>
      </c>
      <c r="D43" s="7">
        <v>5</v>
      </c>
      <c r="E43" s="7">
        <v>4</v>
      </c>
      <c r="F43" s="7">
        <v>3</v>
      </c>
      <c r="G43" s="7">
        <v>3</v>
      </c>
      <c r="H43" s="7">
        <v>3</v>
      </c>
    </row>
    <row r="44" spans="1:8" x14ac:dyDescent="0.25">
      <c r="A44" s="7" t="s">
        <v>66</v>
      </c>
      <c r="B44">
        <v>33</v>
      </c>
      <c r="C44" s="7">
        <v>15</v>
      </c>
      <c r="D44" s="7">
        <v>5</v>
      </c>
      <c r="E44" s="7">
        <v>4</v>
      </c>
      <c r="F44" s="7">
        <v>3</v>
      </c>
      <c r="G44" s="7">
        <v>3</v>
      </c>
      <c r="H44" s="7">
        <v>3</v>
      </c>
    </row>
    <row r="45" spans="1:8" x14ac:dyDescent="0.25">
      <c r="A45" s="7" t="s">
        <v>67</v>
      </c>
      <c r="B45">
        <v>37</v>
      </c>
      <c r="C45" s="7">
        <v>18</v>
      </c>
      <c r="D45" s="7">
        <v>5</v>
      </c>
      <c r="E45" s="7">
        <v>5</v>
      </c>
      <c r="F45" s="7">
        <v>3</v>
      </c>
      <c r="G45" s="7">
        <v>3</v>
      </c>
      <c r="H45" s="7">
        <v>3</v>
      </c>
    </row>
    <row r="46" spans="1:8" x14ac:dyDescent="0.25">
      <c r="A46" s="7" t="s">
        <v>68</v>
      </c>
      <c r="B46">
        <v>10</v>
      </c>
      <c r="C46" s="7">
        <v>5</v>
      </c>
      <c r="D46" s="7">
        <v>1</v>
      </c>
      <c r="E46" s="7">
        <v>1</v>
      </c>
      <c r="F46" s="7">
        <v>1</v>
      </c>
      <c r="G46" s="7">
        <v>1</v>
      </c>
      <c r="H46" s="7">
        <v>1</v>
      </c>
    </row>
    <row r="47" spans="1:8" x14ac:dyDescent="0.25">
      <c r="A47" s="7" t="s">
        <v>69</v>
      </c>
      <c r="B47">
        <v>39</v>
      </c>
      <c r="C47" s="7">
        <v>18</v>
      </c>
      <c r="D47" s="7">
        <v>5</v>
      </c>
      <c r="E47" s="7">
        <v>4</v>
      </c>
      <c r="F47" s="7">
        <v>4</v>
      </c>
      <c r="G47" s="7">
        <v>4</v>
      </c>
      <c r="H47" s="7">
        <v>4</v>
      </c>
    </row>
    <row r="48" spans="1:8" x14ac:dyDescent="0.25">
      <c r="A48" s="7" t="s">
        <v>70</v>
      </c>
      <c r="B48">
        <v>36</v>
      </c>
      <c r="C48" s="7">
        <v>18</v>
      </c>
      <c r="D48" s="7">
        <v>5</v>
      </c>
      <c r="E48" s="7">
        <v>4</v>
      </c>
      <c r="F48" s="7">
        <v>3</v>
      </c>
      <c r="G48" s="7">
        <v>3</v>
      </c>
      <c r="H48" s="7">
        <v>3</v>
      </c>
    </row>
    <row r="49" spans="1:8" x14ac:dyDescent="0.25">
      <c r="A49" s="7" t="s">
        <v>71</v>
      </c>
      <c r="B49">
        <v>39</v>
      </c>
      <c r="C49" s="7">
        <v>19</v>
      </c>
      <c r="D49" s="7">
        <v>5</v>
      </c>
      <c r="E49" s="7">
        <v>4</v>
      </c>
      <c r="F49" s="7">
        <v>3</v>
      </c>
      <c r="G49" s="7">
        <v>4</v>
      </c>
      <c r="H49" s="7">
        <v>4</v>
      </c>
    </row>
    <row r="50" spans="1:8" x14ac:dyDescent="0.25">
      <c r="A50" s="7" t="s">
        <v>72</v>
      </c>
      <c r="B50">
        <v>36</v>
      </c>
      <c r="C50" s="7">
        <v>18</v>
      </c>
      <c r="D50" s="7">
        <v>5</v>
      </c>
      <c r="E50" s="7">
        <v>4</v>
      </c>
      <c r="F50" s="7">
        <v>3</v>
      </c>
      <c r="G50" s="7">
        <v>3</v>
      </c>
      <c r="H50" s="7">
        <v>3</v>
      </c>
    </row>
    <row r="51" spans="1:8" x14ac:dyDescent="0.25">
      <c r="A51" s="7" t="s">
        <v>73</v>
      </c>
      <c r="B51">
        <v>36</v>
      </c>
      <c r="C51" s="7">
        <v>18</v>
      </c>
      <c r="D51" s="7">
        <v>5</v>
      </c>
      <c r="E51" s="7">
        <v>4</v>
      </c>
      <c r="F51" s="7">
        <v>3</v>
      </c>
      <c r="G51" s="7">
        <v>3</v>
      </c>
      <c r="H51" s="7">
        <v>3</v>
      </c>
    </row>
    <row r="52" spans="1:8" x14ac:dyDescent="0.25">
      <c r="A52" s="7" t="s">
        <v>74</v>
      </c>
      <c r="B52">
        <v>39</v>
      </c>
      <c r="C52" s="7">
        <v>19</v>
      </c>
      <c r="D52" s="7">
        <v>5</v>
      </c>
      <c r="E52" s="7">
        <v>5</v>
      </c>
      <c r="F52" s="7">
        <v>3</v>
      </c>
      <c r="G52" s="7">
        <v>3</v>
      </c>
      <c r="H52" s="7">
        <v>4</v>
      </c>
    </row>
    <row r="53" spans="1:8" x14ac:dyDescent="0.25">
      <c r="A53" s="7" t="s">
        <v>75</v>
      </c>
      <c r="B53">
        <v>36</v>
      </c>
      <c r="C53" s="7">
        <v>18</v>
      </c>
      <c r="D53" s="7">
        <v>5</v>
      </c>
      <c r="E53" s="7">
        <v>4</v>
      </c>
      <c r="F53" s="7">
        <v>3</v>
      </c>
      <c r="G53" s="7">
        <v>3</v>
      </c>
      <c r="H53" s="7">
        <v>3</v>
      </c>
    </row>
    <row r="54" spans="1:8" x14ac:dyDescent="0.25">
      <c r="A54" s="7" t="s">
        <v>76</v>
      </c>
      <c r="B54">
        <v>35</v>
      </c>
      <c r="C54" s="7">
        <v>17</v>
      </c>
      <c r="D54" s="7">
        <v>5</v>
      </c>
      <c r="E54" s="7">
        <v>4</v>
      </c>
      <c r="F54" s="7">
        <v>3</v>
      </c>
      <c r="G54" s="7">
        <v>3</v>
      </c>
      <c r="H54" s="7">
        <v>3</v>
      </c>
    </row>
    <row r="55" spans="1:8" x14ac:dyDescent="0.25">
      <c r="A55" s="7" t="s">
        <v>77</v>
      </c>
      <c r="B55">
        <v>8</v>
      </c>
      <c r="C55" s="7">
        <v>3</v>
      </c>
      <c r="D55" s="7">
        <v>1</v>
      </c>
      <c r="E55" s="7">
        <v>1</v>
      </c>
      <c r="F55" s="7">
        <v>1</v>
      </c>
      <c r="G55" s="7">
        <v>1</v>
      </c>
      <c r="H55" s="7">
        <v>1</v>
      </c>
    </row>
    <row r="56" spans="1:8" x14ac:dyDescent="0.25">
      <c r="A56" s="7" t="s">
        <v>78</v>
      </c>
      <c r="B56">
        <v>35</v>
      </c>
      <c r="C56" s="7">
        <v>17</v>
      </c>
      <c r="D56" s="7">
        <v>5</v>
      </c>
      <c r="E56" s="7">
        <v>4</v>
      </c>
      <c r="F56" s="7">
        <v>3</v>
      </c>
      <c r="G56" s="7">
        <v>3</v>
      </c>
      <c r="H56" s="7">
        <v>3</v>
      </c>
    </row>
    <row r="57" spans="1:8" x14ac:dyDescent="0.25">
      <c r="A57" s="7" t="s">
        <v>79</v>
      </c>
      <c r="B57">
        <v>41</v>
      </c>
      <c r="C57" s="7">
        <v>20</v>
      </c>
      <c r="D57" s="7">
        <v>5</v>
      </c>
      <c r="E57" s="7">
        <v>5</v>
      </c>
      <c r="F57" s="7">
        <v>3</v>
      </c>
      <c r="G57" s="7">
        <v>4</v>
      </c>
      <c r="H57" s="7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57"/>
  <sheetViews>
    <sheetView zoomScale="85" zoomScaleNormal="85" workbookViewId="0">
      <pane ySplit="1" topLeftCell="A38" activePane="bottomLeft" state="frozen"/>
      <selection pane="bottomLeft" activeCell="A2" sqref="A2:A57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37</v>
      </c>
      <c r="C2" s="7">
        <v>18</v>
      </c>
      <c r="D2" s="7">
        <v>4</v>
      </c>
      <c r="E2" s="7">
        <v>4</v>
      </c>
      <c r="F2" s="7">
        <v>3</v>
      </c>
      <c r="G2" s="7">
        <v>4</v>
      </c>
      <c r="H2" s="7">
        <v>4</v>
      </c>
    </row>
    <row r="3" spans="1:8" x14ac:dyDescent="0.25">
      <c r="A3" s="7" t="s">
        <v>25</v>
      </c>
      <c r="B3">
        <v>35</v>
      </c>
      <c r="C3" s="7">
        <v>17</v>
      </c>
      <c r="D3" s="7">
        <v>4</v>
      </c>
      <c r="E3" s="7">
        <v>4</v>
      </c>
      <c r="F3" s="7">
        <v>3</v>
      </c>
      <c r="G3" s="7">
        <v>4</v>
      </c>
      <c r="H3" s="7">
        <v>3</v>
      </c>
    </row>
    <row r="4" spans="1:8" x14ac:dyDescent="0.25">
      <c r="A4" s="7" t="s">
        <v>26</v>
      </c>
      <c r="B4">
        <v>30</v>
      </c>
      <c r="C4" s="7">
        <v>14</v>
      </c>
      <c r="D4" s="7">
        <v>3</v>
      </c>
      <c r="E4" s="7">
        <v>4</v>
      </c>
      <c r="F4" s="7">
        <v>3</v>
      </c>
      <c r="G4" s="7">
        <v>3</v>
      </c>
      <c r="H4" s="7">
        <v>3</v>
      </c>
    </row>
    <row r="5" spans="1:8" x14ac:dyDescent="0.25">
      <c r="A5" s="7" t="s">
        <v>27</v>
      </c>
      <c r="B5">
        <v>28</v>
      </c>
      <c r="C5" s="7">
        <v>13</v>
      </c>
      <c r="D5" s="7">
        <v>3</v>
      </c>
      <c r="E5" s="7">
        <v>4</v>
      </c>
      <c r="F5" s="7">
        <v>3</v>
      </c>
      <c r="G5" s="7">
        <v>3</v>
      </c>
      <c r="H5" s="7">
        <v>2</v>
      </c>
    </row>
    <row r="6" spans="1:8" x14ac:dyDescent="0.25">
      <c r="A6" s="7" t="s">
        <v>28</v>
      </c>
      <c r="B6">
        <v>31</v>
      </c>
      <c r="C6" s="7">
        <v>14</v>
      </c>
      <c r="D6" s="7">
        <v>4</v>
      </c>
      <c r="E6" s="7">
        <v>3</v>
      </c>
      <c r="F6" s="7">
        <v>3</v>
      </c>
      <c r="G6" s="7">
        <v>4</v>
      </c>
      <c r="H6" s="7">
        <v>3</v>
      </c>
    </row>
    <row r="7" spans="1:8" x14ac:dyDescent="0.25">
      <c r="A7" s="7" t="s">
        <v>29</v>
      </c>
      <c r="B7">
        <v>31</v>
      </c>
      <c r="C7" s="7">
        <v>14</v>
      </c>
      <c r="D7" s="7">
        <v>3</v>
      </c>
      <c r="E7" s="7">
        <v>4</v>
      </c>
      <c r="F7" s="7">
        <v>3</v>
      </c>
      <c r="G7" s="7">
        <v>4</v>
      </c>
      <c r="H7" s="7">
        <v>3</v>
      </c>
    </row>
    <row r="8" spans="1:8" x14ac:dyDescent="0.25">
      <c r="A8" s="7" t="s">
        <v>30</v>
      </c>
      <c r="B8">
        <v>21</v>
      </c>
      <c r="C8" s="7">
        <v>9</v>
      </c>
      <c r="D8" s="7">
        <v>2</v>
      </c>
      <c r="E8" s="7">
        <v>3</v>
      </c>
      <c r="F8" s="7">
        <v>2</v>
      </c>
      <c r="G8" s="7">
        <v>3</v>
      </c>
      <c r="H8" s="7">
        <v>2</v>
      </c>
    </row>
    <row r="9" spans="1:8" x14ac:dyDescent="0.25">
      <c r="A9" s="7" t="s">
        <v>31</v>
      </c>
      <c r="B9">
        <v>32</v>
      </c>
      <c r="C9" s="7">
        <v>15</v>
      </c>
      <c r="D9" s="7">
        <v>3</v>
      </c>
      <c r="E9" s="7">
        <v>4</v>
      </c>
      <c r="F9" s="7">
        <v>3</v>
      </c>
      <c r="G9" s="7">
        <v>4</v>
      </c>
      <c r="H9" s="7">
        <v>3</v>
      </c>
    </row>
    <row r="10" spans="1:8" x14ac:dyDescent="0.25">
      <c r="A10" s="7" t="s">
        <v>32</v>
      </c>
      <c r="B10">
        <v>31</v>
      </c>
      <c r="C10" s="7">
        <v>14</v>
      </c>
      <c r="D10" s="7">
        <v>3</v>
      </c>
      <c r="E10" s="7">
        <v>4</v>
      </c>
      <c r="F10" s="7">
        <v>3</v>
      </c>
      <c r="G10" s="7">
        <v>4</v>
      </c>
      <c r="H10" s="7">
        <v>3</v>
      </c>
    </row>
    <row r="11" spans="1:8" x14ac:dyDescent="0.25">
      <c r="A11" s="7" t="s">
        <v>33</v>
      </c>
      <c r="B11">
        <v>26</v>
      </c>
      <c r="C11" s="7">
        <v>11</v>
      </c>
      <c r="D11" s="7">
        <v>3</v>
      </c>
      <c r="E11" s="7">
        <v>3</v>
      </c>
      <c r="F11" s="7">
        <v>3</v>
      </c>
      <c r="G11" s="7">
        <v>3</v>
      </c>
      <c r="H11" s="7">
        <v>3</v>
      </c>
    </row>
    <row r="12" spans="1:8" x14ac:dyDescent="0.25">
      <c r="A12" s="7" t="s">
        <v>34</v>
      </c>
      <c r="B12">
        <v>33</v>
      </c>
      <c r="C12" s="7">
        <v>15</v>
      </c>
      <c r="D12" s="7">
        <v>4</v>
      </c>
      <c r="E12" s="7">
        <v>4</v>
      </c>
      <c r="F12" s="7">
        <v>3</v>
      </c>
      <c r="G12" s="7">
        <v>4</v>
      </c>
      <c r="H12" s="7">
        <v>3</v>
      </c>
    </row>
    <row r="13" spans="1:8" x14ac:dyDescent="0.25">
      <c r="A13" s="7" t="s">
        <v>35</v>
      </c>
      <c r="B13">
        <v>35</v>
      </c>
      <c r="C13" s="7">
        <v>16</v>
      </c>
      <c r="D13" s="7">
        <v>4</v>
      </c>
      <c r="E13" s="7">
        <v>4</v>
      </c>
      <c r="F13" s="7">
        <v>3</v>
      </c>
      <c r="G13" s="7">
        <v>4</v>
      </c>
      <c r="H13" s="7">
        <v>4</v>
      </c>
    </row>
    <row r="14" spans="1:8" x14ac:dyDescent="0.25">
      <c r="A14" s="7" t="s">
        <v>36</v>
      </c>
      <c r="B14">
        <v>39</v>
      </c>
      <c r="C14" s="7">
        <v>18</v>
      </c>
      <c r="D14" s="7">
        <v>4</v>
      </c>
      <c r="E14" s="7">
        <v>5</v>
      </c>
      <c r="F14" s="7">
        <v>4</v>
      </c>
      <c r="G14" s="7">
        <v>4</v>
      </c>
      <c r="H14" s="7">
        <v>4</v>
      </c>
    </row>
    <row r="15" spans="1:8" x14ac:dyDescent="0.25">
      <c r="A15" s="7" t="s">
        <v>37</v>
      </c>
      <c r="B15">
        <v>26</v>
      </c>
      <c r="C15" s="7">
        <v>10</v>
      </c>
      <c r="D15" s="7">
        <v>3</v>
      </c>
      <c r="E15" s="7">
        <v>3</v>
      </c>
      <c r="F15" s="7">
        <v>3</v>
      </c>
      <c r="G15" s="7">
        <v>4</v>
      </c>
      <c r="H15" s="7">
        <v>3</v>
      </c>
    </row>
    <row r="16" spans="1:8" x14ac:dyDescent="0.25">
      <c r="A16" s="7" t="s">
        <v>38</v>
      </c>
      <c r="B16">
        <v>31</v>
      </c>
      <c r="C16" s="7">
        <v>14</v>
      </c>
      <c r="D16" s="7">
        <v>3</v>
      </c>
      <c r="E16" s="7">
        <v>4</v>
      </c>
      <c r="F16" s="7">
        <v>3</v>
      </c>
      <c r="G16" s="7">
        <v>4</v>
      </c>
      <c r="H16" s="7">
        <v>3</v>
      </c>
    </row>
    <row r="17" spans="1:8" x14ac:dyDescent="0.25">
      <c r="A17" s="7" t="s">
        <v>39</v>
      </c>
      <c r="B17">
        <v>35</v>
      </c>
      <c r="C17" s="7">
        <v>16</v>
      </c>
      <c r="D17" s="7">
        <v>4</v>
      </c>
      <c r="E17" s="7">
        <v>4</v>
      </c>
      <c r="F17" s="7">
        <v>3</v>
      </c>
      <c r="G17" s="7">
        <v>4</v>
      </c>
      <c r="H17" s="7">
        <v>4</v>
      </c>
    </row>
    <row r="18" spans="1:8" x14ac:dyDescent="0.25">
      <c r="A18" s="7" t="s">
        <v>40</v>
      </c>
      <c r="B18">
        <v>44</v>
      </c>
      <c r="C18" s="7">
        <v>21</v>
      </c>
      <c r="D18" s="7">
        <v>5</v>
      </c>
      <c r="E18" s="7">
        <v>5</v>
      </c>
      <c r="F18" s="7">
        <v>4</v>
      </c>
      <c r="G18" s="7">
        <v>5</v>
      </c>
      <c r="H18" s="7">
        <v>4</v>
      </c>
    </row>
    <row r="19" spans="1:8" x14ac:dyDescent="0.25">
      <c r="A19" s="7" t="s">
        <v>41</v>
      </c>
      <c r="B19">
        <v>36</v>
      </c>
      <c r="C19" s="7">
        <v>17</v>
      </c>
      <c r="D19" s="7">
        <v>4</v>
      </c>
      <c r="E19" s="7">
        <v>4</v>
      </c>
      <c r="F19" s="7">
        <v>4</v>
      </c>
      <c r="G19" s="7">
        <v>4</v>
      </c>
      <c r="H19" s="7">
        <v>3</v>
      </c>
    </row>
    <row r="20" spans="1:8" x14ac:dyDescent="0.25">
      <c r="A20" s="7" t="s">
        <v>42</v>
      </c>
      <c r="B20">
        <v>33</v>
      </c>
      <c r="C20" s="7">
        <v>15</v>
      </c>
      <c r="D20" s="7">
        <v>3</v>
      </c>
      <c r="E20" s="7">
        <v>4</v>
      </c>
      <c r="F20" s="7">
        <v>4</v>
      </c>
      <c r="G20" s="7">
        <v>4</v>
      </c>
      <c r="H20" s="7">
        <v>3</v>
      </c>
    </row>
    <row r="21" spans="1:8" x14ac:dyDescent="0.25">
      <c r="A21" s="7" t="s">
        <v>43</v>
      </c>
      <c r="B21">
        <v>30</v>
      </c>
      <c r="C21" s="7">
        <v>14</v>
      </c>
      <c r="D21" s="7">
        <v>3</v>
      </c>
      <c r="E21" s="7">
        <v>3</v>
      </c>
      <c r="F21" s="7">
        <v>3</v>
      </c>
      <c r="G21" s="7">
        <v>4</v>
      </c>
      <c r="H21" s="7">
        <v>3</v>
      </c>
    </row>
    <row r="22" spans="1:8" x14ac:dyDescent="0.25">
      <c r="A22" s="7" t="s">
        <v>44</v>
      </c>
      <c r="B22">
        <v>39</v>
      </c>
      <c r="C22" s="7">
        <v>18</v>
      </c>
      <c r="D22" s="7">
        <v>4</v>
      </c>
      <c r="E22" s="7">
        <v>5</v>
      </c>
      <c r="F22" s="7">
        <v>4</v>
      </c>
      <c r="G22" s="7">
        <v>4</v>
      </c>
      <c r="H22" s="7">
        <v>4</v>
      </c>
    </row>
    <row r="23" spans="1:8" x14ac:dyDescent="0.25">
      <c r="A23" s="7" t="s">
        <v>45</v>
      </c>
      <c r="B23">
        <v>27</v>
      </c>
      <c r="C23" s="7">
        <v>12</v>
      </c>
      <c r="D23" s="7">
        <v>3</v>
      </c>
      <c r="E23" s="7">
        <v>3</v>
      </c>
      <c r="F23" s="7">
        <v>3</v>
      </c>
      <c r="G23" s="7">
        <v>3</v>
      </c>
      <c r="H23" s="7">
        <v>3</v>
      </c>
    </row>
    <row r="24" spans="1:8" x14ac:dyDescent="0.25">
      <c r="A24" s="7" t="s">
        <v>46</v>
      </c>
      <c r="B24">
        <v>23</v>
      </c>
      <c r="C24" s="7">
        <v>11</v>
      </c>
      <c r="D24" s="7">
        <v>2</v>
      </c>
      <c r="E24" s="7">
        <v>3</v>
      </c>
      <c r="F24" s="7">
        <v>3</v>
      </c>
      <c r="G24" s="7">
        <v>2</v>
      </c>
      <c r="H24" s="7">
        <v>2</v>
      </c>
    </row>
    <row r="25" spans="1:8" x14ac:dyDescent="0.25">
      <c r="A25" s="7" t="s">
        <v>47</v>
      </c>
      <c r="B25">
        <v>17</v>
      </c>
      <c r="C25" s="7">
        <v>7</v>
      </c>
      <c r="D25" s="7">
        <v>2</v>
      </c>
      <c r="E25" s="7">
        <v>2</v>
      </c>
      <c r="F25" s="7">
        <v>2</v>
      </c>
      <c r="G25" s="7">
        <v>2</v>
      </c>
      <c r="H25" s="7">
        <v>2</v>
      </c>
    </row>
    <row r="26" spans="1:8" x14ac:dyDescent="0.25">
      <c r="A26" s="7" t="s">
        <v>48</v>
      </c>
      <c r="B26">
        <v>36</v>
      </c>
      <c r="C26" s="7">
        <v>17</v>
      </c>
      <c r="D26" s="7">
        <v>4</v>
      </c>
      <c r="E26" s="7">
        <v>4</v>
      </c>
      <c r="F26" s="7">
        <v>4</v>
      </c>
      <c r="G26" s="7">
        <v>4</v>
      </c>
      <c r="H26" s="7">
        <v>3</v>
      </c>
    </row>
    <row r="27" spans="1:8" x14ac:dyDescent="0.25">
      <c r="A27" s="7" t="s">
        <v>49</v>
      </c>
      <c r="B27">
        <v>30</v>
      </c>
      <c r="C27" s="7">
        <v>14</v>
      </c>
      <c r="D27" s="7">
        <v>3</v>
      </c>
      <c r="E27" s="7">
        <v>3</v>
      </c>
      <c r="F27" s="7">
        <v>3</v>
      </c>
      <c r="G27" s="7">
        <v>4</v>
      </c>
      <c r="H27" s="7">
        <v>3</v>
      </c>
    </row>
    <row r="28" spans="1:8" x14ac:dyDescent="0.25">
      <c r="A28" s="7" t="s">
        <v>50</v>
      </c>
      <c r="B28">
        <v>32</v>
      </c>
      <c r="C28" s="7">
        <v>15</v>
      </c>
      <c r="D28" s="7">
        <v>3</v>
      </c>
      <c r="E28" s="7">
        <v>4</v>
      </c>
      <c r="F28" s="7">
        <v>3</v>
      </c>
      <c r="G28" s="7">
        <v>4</v>
      </c>
      <c r="H28" s="7">
        <v>3</v>
      </c>
    </row>
    <row r="29" spans="1:8" x14ac:dyDescent="0.25">
      <c r="A29" s="7" t="s">
        <v>51</v>
      </c>
      <c r="B29">
        <v>27</v>
      </c>
      <c r="C29" s="7">
        <v>12</v>
      </c>
      <c r="D29" s="7">
        <v>3</v>
      </c>
      <c r="E29" s="7">
        <v>3</v>
      </c>
      <c r="F29" s="7">
        <v>3</v>
      </c>
      <c r="G29" s="7">
        <v>4</v>
      </c>
      <c r="H29" s="7">
        <v>2</v>
      </c>
    </row>
    <row r="30" spans="1:8" x14ac:dyDescent="0.25">
      <c r="A30" s="7" t="s">
        <v>52</v>
      </c>
      <c r="B30">
        <v>30</v>
      </c>
      <c r="C30" s="7">
        <v>13</v>
      </c>
      <c r="D30" s="7">
        <v>3</v>
      </c>
      <c r="E30" s="7">
        <v>4</v>
      </c>
      <c r="F30" s="7">
        <v>3</v>
      </c>
      <c r="G30" s="7">
        <v>4</v>
      </c>
      <c r="H30" s="7">
        <v>3</v>
      </c>
    </row>
    <row r="31" spans="1:8" x14ac:dyDescent="0.25">
      <c r="A31" s="7" t="s">
        <v>53</v>
      </c>
      <c r="B31">
        <v>27</v>
      </c>
      <c r="C31" s="7">
        <v>12</v>
      </c>
      <c r="D31" s="7">
        <v>3</v>
      </c>
      <c r="E31" s="7">
        <v>3</v>
      </c>
      <c r="F31" s="7">
        <v>3</v>
      </c>
      <c r="G31" s="7">
        <v>3</v>
      </c>
      <c r="H31" s="7">
        <v>3</v>
      </c>
    </row>
    <row r="32" spans="1:8" x14ac:dyDescent="0.25">
      <c r="A32" s="7" t="s">
        <v>54</v>
      </c>
      <c r="B32">
        <v>30</v>
      </c>
      <c r="C32" s="7">
        <v>13</v>
      </c>
      <c r="D32" s="7">
        <v>3</v>
      </c>
      <c r="E32" s="7">
        <v>4</v>
      </c>
      <c r="F32" s="7">
        <v>3</v>
      </c>
      <c r="G32" s="7">
        <v>4</v>
      </c>
      <c r="H32" s="7">
        <v>3</v>
      </c>
    </row>
    <row r="33" spans="1:8" x14ac:dyDescent="0.25">
      <c r="A33" s="7" t="s">
        <v>55</v>
      </c>
      <c r="B33">
        <v>32</v>
      </c>
      <c r="C33" s="7">
        <v>14</v>
      </c>
      <c r="D33" s="7">
        <v>4</v>
      </c>
      <c r="E33" s="7">
        <v>4</v>
      </c>
      <c r="F33" s="7">
        <v>3</v>
      </c>
      <c r="G33" s="7">
        <v>4</v>
      </c>
      <c r="H33" s="7">
        <v>3</v>
      </c>
    </row>
    <row r="34" spans="1:8" x14ac:dyDescent="0.25">
      <c r="A34" s="7" t="s">
        <v>56</v>
      </c>
      <c r="B34">
        <v>36</v>
      </c>
      <c r="C34" s="7">
        <v>17</v>
      </c>
      <c r="D34" s="7">
        <v>4</v>
      </c>
      <c r="E34" s="7">
        <v>4</v>
      </c>
      <c r="F34" s="7">
        <v>3</v>
      </c>
      <c r="G34" s="7">
        <v>4</v>
      </c>
      <c r="H34" s="7">
        <v>4</v>
      </c>
    </row>
    <row r="35" spans="1:8" x14ac:dyDescent="0.25">
      <c r="A35" s="7" t="s">
        <v>57</v>
      </c>
      <c r="B35">
        <v>22</v>
      </c>
      <c r="C35" s="7">
        <v>10</v>
      </c>
      <c r="D35" s="7">
        <v>2</v>
      </c>
      <c r="E35" s="7">
        <v>3</v>
      </c>
      <c r="F35" s="7">
        <v>2</v>
      </c>
      <c r="G35" s="7">
        <v>3</v>
      </c>
      <c r="H35" s="7">
        <v>2</v>
      </c>
    </row>
    <row r="36" spans="1:8" x14ac:dyDescent="0.25">
      <c r="A36" s="7" t="s">
        <v>58</v>
      </c>
      <c r="B36">
        <v>29</v>
      </c>
      <c r="C36" s="7">
        <v>13</v>
      </c>
      <c r="D36" s="7">
        <v>3</v>
      </c>
      <c r="E36" s="7">
        <v>4</v>
      </c>
      <c r="F36" s="7">
        <v>3</v>
      </c>
      <c r="G36" s="7">
        <v>3</v>
      </c>
      <c r="H36" s="7">
        <v>3</v>
      </c>
    </row>
    <row r="37" spans="1:8" x14ac:dyDescent="0.25">
      <c r="A37" s="7" t="s">
        <v>59</v>
      </c>
      <c r="B37">
        <v>31</v>
      </c>
      <c r="C37" s="7">
        <v>14</v>
      </c>
      <c r="D37" s="7">
        <v>3</v>
      </c>
      <c r="E37" s="7">
        <v>4</v>
      </c>
      <c r="F37" s="7">
        <v>3</v>
      </c>
      <c r="G37" s="7">
        <v>4</v>
      </c>
      <c r="H37" s="7">
        <v>3</v>
      </c>
    </row>
    <row r="38" spans="1:8" x14ac:dyDescent="0.25">
      <c r="A38" s="7" t="s">
        <v>60</v>
      </c>
      <c r="B38">
        <v>29</v>
      </c>
      <c r="C38" s="7">
        <v>13</v>
      </c>
      <c r="D38" s="7">
        <v>3</v>
      </c>
      <c r="E38" s="7">
        <v>4</v>
      </c>
      <c r="F38" s="7">
        <v>3</v>
      </c>
      <c r="G38" s="7">
        <v>3</v>
      </c>
      <c r="H38" s="7">
        <v>3</v>
      </c>
    </row>
    <row r="39" spans="1:8" x14ac:dyDescent="0.25">
      <c r="A39" s="7" t="s">
        <v>61</v>
      </c>
      <c r="B39">
        <v>30</v>
      </c>
      <c r="C39" s="7">
        <v>14</v>
      </c>
      <c r="D39" s="7">
        <v>3</v>
      </c>
      <c r="E39" s="7">
        <v>4</v>
      </c>
      <c r="F39" s="7">
        <v>3</v>
      </c>
      <c r="G39" s="7">
        <v>3</v>
      </c>
      <c r="H39" s="7">
        <v>3</v>
      </c>
    </row>
    <row r="40" spans="1:8" x14ac:dyDescent="0.25">
      <c r="A40" s="7" t="s">
        <v>62</v>
      </c>
      <c r="B40">
        <v>21</v>
      </c>
      <c r="C40" s="7">
        <v>9</v>
      </c>
      <c r="D40" s="7">
        <v>3</v>
      </c>
      <c r="E40" s="7">
        <v>2</v>
      </c>
      <c r="F40" s="7">
        <v>3</v>
      </c>
      <c r="G40" s="7">
        <v>2</v>
      </c>
      <c r="H40" s="7">
        <v>2</v>
      </c>
    </row>
    <row r="41" spans="1:8" x14ac:dyDescent="0.25">
      <c r="A41" s="7" t="s">
        <v>63</v>
      </c>
      <c r="B41">
        <v>15</v>
      </c>
      <c r="C41" s="7">
        <v>6</v>
      </c>
      <c r="D41" s="7">
        <v>2</v>
      </c>
      <c r="E41" s="7">
        <v>2</v>
      </c>
      <c r="F41" s="7">
        <v>2</v>
      </c>
      <c r="G41" s="7">
        <v>2</v>
      </c>
      <c r="H41" s="7">
        <v>1</v>
      </c>
    </row>
    <row r="42" spans="1:8" x14ac:dyDescent="0.25">
      <c r="A42" s="7" t="s">
        <v>64</v>
      </c>
      <c r="B42">
        <v>22</v>
      </c>
      <c r="C42" s="7">
        <v>9</v>
      </c>
      <c r="D42" s="7">
        <v>2</v>
      </c>
      <c r="E42" s="7">
        <v>3</v>
      </c>
      <c r="F42" s="7">
        <v>3</v>
      </c>
      <c r="G42" s="7">
        <v>3</v>
      </c>
      <c r="H42" s="7">
        <v>2</v>
      </c>
    </row>
    <row r="43" spans="1:8" x14ac:dyDescent="0.25">
      <c r="A43" s="7" t="s">
        <v>65</v>
      </c>
      <c r="B43">
        <v>23</v>
      </c>
      <c r="C43" s="7">
        <v>10</v>
      </c>
      <c r="D43" s="7">
        <v>2</v>
      </c>
      <c r="E43" s="7">
        <v>3</v>
      </c>
      <c r="F43" s="7">
        <v>3</v>
      </c>
      <c r="G43" s="7">
        <v>3</v>
      </c>
      <c r="H43" s="7">
        <v>2</v>
      </c>
    </row>
    <row r="44" spans="1:8" x14ac:dyDescent="0.25">
      <c r="A44" s="7" t="s">
        <v>66</v>
      </c>
      <c r="B44">
        <v>25</v>
      </c>
      <c r="C44" s="7">
        <v>11</v>
      </c>
      <c r="D44" s="7">
        <v>3</v>
      </c>
      <c r="E44" s="7">
        <v>3</v>
      </c>
      <c r="F44" s="7">
        <v>3</v>
      </c>
      <c r="G44" s="7">
        <v>3</v>
      </c>
      <c r="H44" s="7">
        <v>2</v>
      </c>
    </row>
    <row r="45" spans="1:8" x14ac:dyDescent="0.25">
      <c r="A45" s="7" t="s">
        <v>67</v>
      </c>
      <c r="B45">
        <v>35</v>
      </c>
      <c r="C45" s="7">
        <v>17</v>
      </c>
      <c r="D45" s="7">
        <v>4</v>
      </c>
      <c r="E45" s="7">
        <v>4</v>
      </c>
      <c r="F45" s="7">
        <v>3</v>
      </c>
      <c r="G45" s="7">
        <v>4</v>
      </c>
      <c r="H45" s="7">
        <v>3</v>
      </c>
    </row>
    <row r="46" spans="1:8" x14ac:dyDescent="0.25">
      <c r="A46" s="7" t="s">
        <v>68</v>
      </c>
      <c r="B46">
        <v>21</v>
      </c>
      <c r="C46" s="7">
        <v>9</v>
      </c>
      <c r="D46" s="7">
        <v>2</v>
      </c>
      <c r="E46" s="7">
        <v>3</v>
      </c>
      <c r="F46" s="7">
        <v>3</v>
      </c>
      <c r="G46" s="7">
        <v>3</v>
      </c>
      <c r="H46" s="7">
        <v>1</v>
      </c>
    </row>
    <row r="47" spans="1:8" x14ac:dyDescent="0.25">
      <c r="A47" s="7" t="s">
        <v>69</v>
      </c>
      <c r="B47">
        <v>25</v>
      </c>
      <c r="C47" s="7">
        <v>11</v>
      </c>
      <c r="D47" s="7">
        <v>3</v>
      </c>
      <c r="E47" s="7">
        <v>3</v>
      </c>
      <c r="F47" s="7">
        <v>2</v>
      </c>
      <c r="G47" s="7">
        <v>3</v>
      </c>
      <c r="H47" s="7">
        <v>3</v>
      </c>
    </row>
    <row r="48" spans="1:8" x14ac:dyDescent="0.25">
      <c r="A48" s="7" t="s">
        <v>70</v>
      </c>
      <c r="B48">
        <v>21</v>
      </c>
      <c r="C48" s="7">
        <v>10</v>
      </c>
      <c r="D48" s="7">
        <v>2</v>
      </c>
      <c r="E48" s="7">
        <v>3</v>
      </c>
      <c r="F48" s="7">
        <v>2</v>
      </c>
      <c r="G48" s="7">
        <v>2</v>
      </c>
      <c r="H48" s="7">
        <v>2</v>
      </c>
    </row>
    <row r="49" spans="1:8" x14ac:dyDescent="0.25">
      <c r="A49" s="7" t="s">
        <v>71</v>
      </c>
      <c r="B49">
        <v>29</v>
      </c>
      <c r="C49" s="7">
        <v>13</v>
      </c>
      <c r="D49" s="7">
        <v>3</v>
      </c>
      <c r="E49" s="7">
        <v>4</v>
      </c>
      <c r="F49" s="7">
        <v>3</v>
      </c>
      <c r="G49" s="7">
        <v>3</v>
      </c>
      <c r="H49" s="7">
        <v>3</v>
      </c>
    </row>
    <row r="50" spans="1:8" x14ac:dyDescent="0.25">
      <c r="A50" s="7" t="s">
        <v>72</v>
      </c>
      <c r="B50">
        <v>25</v>
      </c>
      <c r="C50" s="7">
        <v>11</v>
      </c>
      <c r="D50" s="7">
        <v>2</v>
      </c>
      <c r="E50" s="7">
        <v>3</v>
      </c>
      <c r="F50" s="7">
        <v>3</v>
      </c>
      <c r="G50" s="7">
        <v>3</v>
      </c>
      <c r="H50" s="7">
        <v>3</v>
      </c>
    </row>
    <row r="51" spans="1:8" x14ac:dyDescent="0.25">
      <c r="A51" s="7" t="s">
        <v>73</v>
      </c>
      <c r="B51">
        <v>20</v>
      </c>
      <c r="C51" s="7">
        <v>9</v>
      </c>
      <c r="D51" s="7">
        <v>2</v>
      </c>
      <c r="E51" s="7">
        <v>2</v>
      </c>
      <c r="F51" s="7">
        <v>3</v>
      </c>
      <c r="G51" s="7">
        <v>2</v>
      </c>
      <c r="H51" s="7">
        <v>2</v>
      </c>
    </row>
    <row r="52" spans="1:8" x14ac:dyDescent="0.25">
      <c r="A52" s="7" t="s">
        <v>74</v>
      </c>
      <c r="B52">
        <v>31</v>
      </c>
      <c r="C52" s="7">
        <v>14</v>
      </c>
      <c r="D52" s="7">
        <v>3</v>
      </c>
      <c r="E52" s="7">
        <v>4</v>
      </c>
      <c r="F52" s="7">
        <v>3</v>
      </c>
      <c r="G52" s="7">
        <v>4</v>
      </c>
      <c r="H52" s="7">
        <v>3</v>
      </c>
    </row>
    <row r="53" spans="1:8" x14ac:dyDescent="0.25">
      <c r="A53" s="7" t="s">
        <v>75</v>
      </c>
      <c r="B53">
        <v>30</v>
      </c>
      <c r="C53" s="7">
        <v>13</v>
      </c>
      <c r="D53" s="7">
        <v>3</v>
      </c>
      <c r="E53" s="7">
        <v>4</v>
      </c>
      <c r="F53" s="7">
        <v>3</v>
      </c>
      <c r="G53" s="7">
        <v>4</v>
      </c>
      <c r="H53" s="7">
        <v>3</v>
      </c>
    </row>
    <row r="54" spans="1:8" x14ac:dyDescent="0.25">
      <c r="A54" s="7" t="s">
        <v>76</v>
      </c>
      <c r="B54">
        <v>34</v>
      </c>
      <c r="C54" s="7">
        <v>16</v>
      </c>
      <c r="D54" s="7">
        <v>4</v>
      </c>
      <c r="E54" s="7">
        <v>4</v>
      </c>
      <c r="F54" s="7">
        <v>3</v>
      </c>
      <c r="G54" s="7">
        <v>4</v>
      </c>
      <c r="H54" s="7">
        <v>3</v>
      </c>
    </row>
    <row r="55" spans="1:8" x14ac:dyDescent="0.25">
      <c r="A55" s="7" t="s">
        <v>77</v>
      </c>
      <c r="B55">
        <v>10</v>
      </c>
      <c r="C55" s="7">
        <v>4</v>
      </c>
      <c r="D55" s="7">
        <v>1</v>
      </c>
      <c r="E55" s="7">
        <v>1</v>
      </c>
      <c r="F55" s="7">
        <v>2</v>
      </c>
      <c r="G55" s="7">
        <v>1</v>
      </c>
      <c r="H55" s="7">
        <v>1</v>
      </c>
    </row>
    <row r="56" spans="1:8" x14ac:dyDescent="0.25">
      <c r="A56" s="7" t="s">
        <v>78</v>
      </c>
      <c r="B56">
        <v>30</v>
      </c>
      <c r="C56" s="7">
        <v>14</v>
      </c>
      <c r="D56" s="7">
        <v>3</v>
      </c>
      <c r="E56" s="7">
        <v>4</v>
      </c>
      <c r="F56" s="7">
        <v>3</v>
      </c>
      <c r="G56" s="7">
        <v>3</v>
      </c>
      <c r="H56" s="7">
        <v>3</v>
      </c>
    </row>
    <row r="57" spans="1:8" x14ac:dyDescent="0.25">
      <c r="A57" s="7" t="s">
        <v>79</v>
      </c>
      <c r="B57">
        <v>28</v>
      </c>
      <c r="C57" s="7">
        <v>13</v>
      </c>
      <c r="D57" s="7">
        <v>3</v>
      </c>
      <c r="E57" s="7">
        <v>3</v>
      </c>
      <c r="F57" s="7">
        <v>3</v>
      </c>
      <c r="G57" s="7">
        <v>3</v>
      </c>
      <c r="H57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2B5-1629-4BA3-9587-D8C40F61D19B}">
  <dimension ref="A1:H57"/>
  <sheetViews>
    <sheetView topLeftCell="A38" workbookViewId="0">
      <selection activeCell="A51" sqref="A51:XFD51"/>
    </sheetView>
  </sheetViews>
  <sheetFormatPr defaultRowHeight="16.5" x14ac:dyDescent="0.25"/>
  <cols>
    <col min="1" max="1" width="16.375" bestFit="1" customWidth="1"/>
    <col min="2" max="3" width="11.875" bestFit="1" customWidth="1"/>
    <col min="4" max="4" width="16.3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44</v>
      </c>
      <c r="C2" s="7">
        <v>20</v>
      </c>
      <c r="D2" s="7">
        <v>4</v>
      </c>
      <c r="E2" s="7">
        <v>4</v>
      </c>
      <c r="F2" s="7">
        <v>4</v>
      </c>
      <c r="G2" s="7">
        <v>4</v>
      </c>
      <c r="H2" s="7">
        <v>4</v>
      </c>
    </row>
    <row r="3" spans="1:8" x14ac:dyDescent="0.25">
      <c r="A3" s="7" t="s">
        <v>25</v>
      </c>
      <c r="B3">
        <v>26</v>
      </c>
      <c r="C3" s="7">
        <v>13</v>
      </c>
      <c r="D3" s="7">
        <v>3</v>
      </c>
      <c r="E3" s="7">
        <v>3</v>
      </c>
      <c r="F3" s="7">
        <v>2</v>
      </c>
      <c r="G3" s="7">
        <v>3</v>
      </c>
      <c r="H3" s="7">
        <v>2</v>
      </c>
    </row>
    <row r="4" spans="1:8" x14ac:dyDescent="0.25">
      <c r="A4" s="7" t="s">
        <v>26</v>
      </c>
      <c r="B4">
        <v>18</v>
      </c>
      <c r="C4" s="7">
        <v>9</v>
      </c>
      <c r="D4" s="7">
        <v>2</v>
      </c>
      <c r="E4" s="7">
        <v>2</v>
      </c>
      <c r="F4" s="7">
        <v>1</v>
      </c>
      <c r="G4" s="7">
        <v>2</v>
      </c>
      <c r="H4" s="7">
        <v>2</v>
      </c>
    </row>
    <row r="5" spans="1:8" x14ac:dyDescent="0.25">
      <c r="A5" s="7" t="s">
        <v>27</v>
      </c>
      <c r="B5">
        <v>21</v>
      </c>
      <c r="C5" s="7">
        <v>10</v>
      </c>
      <c r="D5" s="7">
        <v>3</v>
      </c>
      <c r="E5" s="7">
        <v>2</v>
      </c>
      <c r="F5" s="7">
        <v>2</v>
      </c>
      <c r="G5" s="7">
        <v>2</v>
      </c>
      <c r="H5" s="7">
        <v>2</v>
      </c>
    </row>
    <row r="6" spans="1:8" x14ac:dyDescent="0.25">
      <c r="A6" s="7" t="s">
        <v>28</v>
      </c>
      <c r="B6">
        <v>32</v>
      </c>
      <c r="C6" s="7">
        <v>16</v>
      </c>
      <c r="D6" s="7">
        <v>4</v>
      </c>
      <c r="E6" s="7">
        <v>3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19</v>
      </c>
      <c r="C7" s="7">
        <v>9</v>
      </c>
      <c r="D7" s="7">
        <v>2</v>
      </c>
      <c r="E7" s="7">
        <v>2</v>
      </c>
      <c r="F7" s="7">
        <v>2</v>
      </c>
      <c r="G7" s="7">
        <v>2</v>
      </c>
      <c r="H7" s="7">
        <v>2</v>
      </c>
    </row>
    <row r="8" spans="1:8" x14ac:dyDescent="0.25">
      <c r="A8" s="7" t="s">
        <v>30</v>
      </c>
      <c r="B8">
        <v>10</v>
      </c>
      <c r="C8" s="7">
        <v>5</v>
      </c>
      <c r="D8" s="7">
        <v>1</v>
      </c>
      <c r="E8" s="7">
        <v>1</v>
      </c>
      <c r="F8" s="7">
        <v>1</v>
      </c>
      <c r="G8" s="7">
        <v>1</v>
      </c>
      <c r="H8" s="7">
        <v>1</v>
      </c>
    </row>
    <row r="9" spans="1:8" x14ac:dyDescent="0.25">
      <c r="A9" s="7" t="s">
        <v>31</v>
      </c>
      <c r="B9">
        <v>19</v>
      </c>
      <c r="C9" s="7">
        <v>10</v>
      </c>
      <c r="D9" s="7">
        <v>2</v>
      </c>
      <c r="E9" s="7">
        <v>2</v>
      </c>
      <c r="F9" s="7">
        <v>1</v>
      </c>
      <c r="G9" s="7">
        <v>2</v>
      </c>
      <c r="H9" s="7">
        <v>2</v>
      </c>
    </row>
    <row r="10" spans="1:8" x14ac:dyDescent="0.25">
      <c r="A10" s="7" t="s">
        <v>32</v>
      </c>
      <c r="B10">
        <v>25</v>
      </c>
      <c r="C10" s="7">
        <v>13</v>
      </c>
      <c r="D10" s="7">
        <v>3</v>
      </c>
      <c r="E10" s="7">
        <v>3</v>
      </c>
      <c r="F10" s="7">
        <v>2</v>
      </c>
      <c r="G10" s="7">
        <v>2</v>
      </c>
      <c r="H10" s="7">
        <v>2</v>
      </c>
    </row>
    <row r="11" spans="1:8" x14ac:dyDescent="0.25">
      <c r="A11" s="7" t="s">
        <v>33</v>
      </c>
      <c r="B11">
        <v>12</v>
      </c>
      <c r="C11" s="7">
        <v>6</v>
      </c>
      <c r="D11" s="7">
        <v>2</v>
      </c>
      <c r="E11" s="7">
        <v>1</v>
      </c>
      <c r="F11" s="7">
        <v>1</v>
      </c>
      <c r="G11" s="7">
        <v>1</v>
      </c>
      <c r="H11" s="7">
        <v>1</v>
      </c>
    </row>
    <row r="12" spans="1:8" x14ac:dyDescent="0.25">
      <c r="A12" s="7" t="s">
        <v>34</v>
      </c>
      <c r="B12">
        <v>27</v>
      </c>
      <c r="C12" s="7">
        <v>14</v>
      </c>
      <c r="D12" s="7">
        <v>3</v>
      </c>
      <c r="E12" s="7">
        <v>3</v>
      </c>
      <c r="F12" s="7">
        <v>2</v>
      </c>
      <c r="G12" s="7">
        <v>3</v>
      </c>
      <c r="H12" s="7">
        <v>2</v>
      </c>
    </row>
    <row r="13" spans="1:8" x14ac:dyDescent="0.25">
      <c r="A13" s="7" t="s">
        <v>35</v>
      </c>
      <c r="B13">
        <v>34</v>
      </c>
      <c r="C13" s="7">
        <v>17</v>
      </c>
      <c r="D13" s="7">
        <v>4</v>
      </c>
      <c r="E13" s="7">
        <v>4</v>
      </c>
      <c r="F13" s="7">
        <v>3</v>
      </c>
      <c r="G13" s="7">
        <v>3</v>
      </c>
      <c r="H13" s="7">
        <v>3</v>
      </c>
    </row>
    <row r="14" spans="1:8" x14ac:dyDescent="0.25">
      <c r="A14" s="7" t="s">
        <v>36</v>
      </c>
      <c r="B14">
        <v>38</v>
      </c>
      <c r="C14" s="7">
        <v>19</v>
      </c>
      <c r="D14" s="7">
        <v>4</v>
      </c>
      <c r="E14" s="7">
        <v>4</v>
      </c>
      <c r="F14" s="7">
        <v>3</v>
      </c>
      <c r="G14" s="7">
        <v>4</v>
      </c>
      <c r="H14" s="7">
        <v>4</v>
      </c>
    </row>
    <row r="15" spans="1:8" x14ac:dyDescent="0.25">
      <c r="A15" s="7" t="s">
        <v>37</v>
      </c>
      <c r="B15">
        <v>29</v>
      </c>
      <c r="C15" s="7">
        <v>15</v>
      </c>
      <c r="D15" s="7">
        <v>3</v>
      </c>
      <c r="E15" s="7">
        <v>3</v>
      </c>
      <c r="F15" s="7">
        <v>2</v>
      </c>
      <c r="G15" s="7">
        <v>3</v>
      </c>
      <c r="H15" s="7">
        <v>3</v>
      </c>
    </row>
    <row r="16" spans="1:8" x14ac:dyDescent="0.25">
      <c r="A16" s="7" t="s">
        <v>38</v>
      </c>
      <c r="B16">
        <v>28</v>
      </c>
      <c r="C16" s="7">
        <v>15</v>
      </c>
      <c r="D16" s="7">
        <v>3</v>
      </c>
      <c r="E16" s="7">
        <v>3</v>
      </c>
      <c r="F16" s="7">
        <v>2</v>
      </c>
      <c r="G16" s="7">
        <v>3</v>
      </c>
      <c r="H16" s="7">
        <v>2</v>
      </c>
    </row>
    <row r="17" spans="1:8" x14ac:dyDescent="0.25">
      <c r="A17" s="7" t="s">
        <v>39</v>
      </c>
      <c r="B17">
        <v>34</v>
      </c>
      <c r="C17" s="7">
        <v>17</v>
      </c>
      <c r="D17" s="7">
        <v>4</v>
      </c>
      <c r="E17" s="7">
        <v>4</v>
      </c>
      <c r="F17" s="7">
        <v>3</v>
      </c>
      <c r="G17" s="7">
        <v>3</v>
      </c>
      <c r="H17" s="7">
        <v>3</v>
      </c>
    </row>
    <row r="18" spans="1:8" x14ac:dyDescent="0.25">
      <c r="A18" s="7" t="s">
        <v>40</v>
      </c>
      <c r="B18">
        <v>36</v>
      </c>
      <c r="C18" s="7">
        <v>18</v>
      </c>
      <c r="D18" s="7">
        <v>4</v>
      </c>
      <c r="E18" s="7">
        <v>4</v>
      </c>
      <c r="F18" s="7">
        <v>3</v>
      </c>
      <c r="G18" s="7">
        <v>3</v>
      </c>
      <c r="H18" s="7">
        <v>4</v>
      </c>
    </row>
    <row r="19" spans="1:8" x14ac:dyDescent="0.25">
      <c r="A19" s="7" t="s">
        <v>41</v>
      </c>
      <c r="B19">
        <v>38</v>
      </c>
      <c r="C19" s="7">
        <v>19</v>
      </c>
      <c r="D19" s="7">
        <v>4</v>
      </c>
      <c r="E19" s="7">
        <v>4</v>
      </c>
      <c r="F19" s="7">
        <v>3</v>
      </c>
      <c r="G19" s="7">
        <v>4</v>
      </c>
      <c r="H19" s="7">
        <v>4</v>
      </c>
    </row>
    <row r="20" spans="1:8" x14ac:dyDescent="0.25">
      <c r="A20" s="7" t="s">
        <v>42</v>
      </c>
      <c r="B20">
        <v>35</v>
      </c>
      <c r="C20" s="7">
        <v>18</v>
      </c>
      <c r="D20" s="7">
        <v>4</v>
      </c>
      <c r="E20" s="7">
        <v>4</v>
      </c>
      <c r="F20" s="7">
        <v>3</v>
      </c>
      <c r="G20" s="7">
        <v>3</v>
      </c>
      <c r="H20" s="7">
        <v>3</v>
      </c>
    </row>
    <row r="21" spans="1:8" x14ac:dyDescent="0.25">
      <c r="A21" s="7" t="s">
        <v>43</v>
      </c>
      <c r="B21">
        <v>19</v>
      </c>
      <c r="C21" s="7">
        <v>10</v>
      </c>
      <c r="D21" s="7">
        <v>2</v>
      </c>
      <c r="E21" s="7">
        <v>2</v>
      </c>
      <c r="F21" s="7">
        <v>1</v>
      </c>
      <c r="G21" s="7">
        <v>2</v>
      </c>
      <c r="H21" s="7">
        <v>2</v>
      </c>
    </row>
    <row r="22" spans="1:8" x14ac:dyDescent="0.25">
      <c r="A22" s="7" t="s">
        <v>44</v>
      </c>
      <c r="B22">
        <v>37</v>
      </c>
      <c r="C22" s="7">
        <v>19</v>
      </c>
      <c r="D22" s="7">
        <v>4</v>
      </c>
      <c r="E22" s="7">
        <v>4</v>
      </c>
      <c r="F22" s="7">
        <v>3</v>
      </c>
      <c r="G22" s="7">
        <v>3</v>
      </c>
      <c r="H22" s="7">
        <v>4</v>
      </c>
    </row>
    <row r="23" spans="1:8" x14ac:dyDescent="0.25">
      <c r="A23" s="7" t="s">
        <v>45</v>
      </c>
      <c r="B23">
        <v>41</v>
      </c>
      <c r="C23" s="7">
        <v>20</v>
      </c>
      <c r="D23" s="7">
        <v>5</v>
      </c>
      <c r="E23" s="7">
        <v>4</v>
      </c>
      <c r="F23" s="7">
        <v>4</v>
      </c>
      <c r="G23" s="7">
        <v>4</v>
      </c>
      <c r="H23" s="7">
        <v>4</v>
      </c>
    </row>
    <row r="24" spans="1:8" x14ac:dyDescent="0.25">
      <c r="A24" s="7" t="s">
        <v>46</v>
      </c>
      <c r="B24">
        <v>37</v>
      </c>
      <c r="C24" s="7">
        <v>18</v>
      </c>
      <c r="D24" s="7">
        <v>5</v>
      </c>
      <c r="E24" s="7">
        <v>4</v>
      </c>
      <c r="F24" s="7">
        <v>3</v>
      </c>
      <c r="G24" s="7">
        <v>4</v>
      </c>
      <c r="H24" s="7">
        <v>3</v>
      </c>
    </row>
    <row r="25" spans="1:8" x14ac:dyDescent="0.25">
      <c r="A25" s="7" t="s">
        <v>47</v>
      </c>
      <c r="B25">
        <v>11</v>
      </c>
      <c r="C25" s="7">
        <v>5</v>
      </c>
      <c r="D25" s="7">
        <v>2</v>
      </c>
      <c r="E25" s="7">
        <v>1</v>
      </c>
      <c r="F25" s="7">
        <v>1</v>
      </c>
      <c r="G25" s="7">
        <v>1</v>
      </c>
      <c r="H25" s="7">
        <v>1</v>
      </c>
    </row>
    <row r="26" spans="1:8" x14ac:dyDescent="0.25">
      <c r="A26" s="7" t="s">
        <v>48</v>
      </c>
      <c r="B26">
        <v>42</v>
      </c>
      <c r="C26" s="7">
        <v>20</v>
      </c>
      <c r="D26" s="7">
        <v>5</v>
      </c>
      <c r="E26" s="7">
        <v>5</v>
      </c>
      <c r="F26" s="7">
        <v>4</v>
      </c>
      <c r="G26" s="7">
        <v>4</v>
      </c>
      <c r="H26" s="7">
        <v>4</v>
      </c>
    </row>
    <row r="27" spans="1:8" x14ac:dyDescent="0.25">
      <c r="A27" s="7" t="s">
        <v>49</v>
      </c>
      <c r="B27">
        <v>42</v>
      </c>
      <c r="C27" s="7">
        <v>19</v>
      </c>
      <c r="D27" s="7">
        <v>5</v>
      </c>
      <c r="E27" s="7">
        <v>5</v>
      </c>
      <c r="F27" s="7">
        <v>4</v>
      </c>
      <c r="G27" s="7">
        <v>5</v>
      </c>
      <c r="H27" s="7">
        <v>4</v>
      </c>
    </row>
    <row r="28" spans="1:8" x14ac:dyDescent="0.25">
      <c r="A28" s="7" t="s">
        <v>50</v>
      </c>
      <c r="B28">
        <v>34</v>
      </c>
      <c r="C28" s="7">
        <v>17</v>
      </c>
      <c r="D28" s="7">
        <v>4</v>
      </c>
      <c r="E28" s="7">
        <v>4</v>
      </c>
      <c r="F28" s="7">
        <v>3</v>
      </c>
      <c r="G28" s="7">
        <v>3</v>
      </c>
      <c r="H28" s="7">
        <v>3</v>
      </c>
    </row>
    <row r="29" spans="1:8" x14ac:dyDescent="0.25">
      <c r="A29" s="7" t="s">
        <v>51</v>
      </c>
      <c r="B29">
        <v>26</v>
      </c>
      <c r="C29" s="7">
        <v>13</v>
      </c>
      <c r="D29" s="7">
        <v>3</v>
      </c>
      <c r="E29" s="7">
        <v>3</v>
      </c>
      <c r="F29" s="7">
        <v>2</v>
      </c>
      <c r="G29" s="7">
        <v>3</v>
      </c>
      <c r="H29" s="7">
        <v>2</v>
      </c>
    </row>
    <row r="30" spans="1:8" x14ac:dyDescent="0.25">
      <c r="A30" s="7" t="s">
        <v>52</v>
      </c>
      <c r="B30">
        <v>43</v>
      </c>
      <c r="C30" s="7">
        <v>21</v>
      </c>
      <c r="D30" s="7">
        <v>5</v>
      </c>
      <c r="E30" s="7">
        <v>5</v>
      </c>
      <c r="F30" s="7">
        <v>4</v>
      </c>
      <c r="G30" s="7">
        <v>4</v>
      </c>
      <c r="H30" s="7">
        <v>4</v>
      </c>
    </row>
    <row r="31" spans="1:8" x14ac:dyDescent="0.25">
      <c r="A31" s="7" t="s">
        <v>53</v>
      </c>
      <c r="B31">
        <v>28</v>
      </c>
      <c r="C31" s="7">
        <v>13</v>
      </c>
      <c r="D31" s="7">
        <v>3</v>
      </c>
      <c r="E31" s="7">
        <v>3</v>
      </c>
      <c r="F31" s="7">
        <v>3</v>
      </c>
      <c r="G31" s="7">
        <v>3</v>
      </c>
      <c r="H31" s="7">
        <v>3</v>
      </c>
    </row>
    <row r="32" spans="1:8" x14ac:dyDescent="0.25">
      <c r="A32" s="7" t="s">
        <v>54</v>
      </c>
      <c r="B32">
        <v>40</v>
      </c>
      <c r="C32" s="7">
        <v>18</v>
      </c>
      <c r="D32" s="7">
        <v>5</v>
      </c>
      <c r="E32" s="7">
        <v>5</v>
      </c>
      <c r="F32" s="7">
        <v>4</v>
      </c>
      <c r="G32" s="7">
        <v>4</v>
      </c>
      <c r="H32" s="7">
        <v>4</v>
      </c>
    </row>
    <row r="33" spans="1:8" x14ac:dyDescent="0.25">
      <c r="A33" s="7" t="s">
        <v>55</v>
      </c>
      <c r="B33">
        <v>34</v>
      </c>
      <c r="C33" s="7">
        <v>17</v>
      </c>
      <c r="D33" s="7">
        <v>4</v>
      </c>
      <c r="E33" s="7">
        <v>4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39</v>
      </c>
      <c r="C34" s="7">
        <v>19</v>
      </c>
      <c r="D34" s="7">
        <v>5</v>
      </c>
      <c r="E34" s="7">
        <v>5</v>
      </c>
      <c r="F34" s="7">
        <v>3</v>
      </c>
      <c r="G34" s="7">
        <v>3</v>
      </c>
      <c r="H34" s="7">
        <v>4</v>
      </c>
    </row>
    <row r="35" spans="1:8" x14ac:dyDescent="0.25">
      <c r="A35" s="7" t="s">
        <v>57</v>
      </c>
      <c r="B35">
        <v>36</v>
      </c>
      <c r="C35" s="7">
        <v>18</v>
      </c>
      <c r="D35" s="7">
        <v>4</v>
      </c>
      <c r="E35" s="7">
        <v>4</v>
      </c>
      <c r="F35" s="7">
        <v>3</v>
      </c>
      <c r="G35" s="7">
        <v>4</v>
      </c>
      <c r="H35" s="7">
        <v>3</v>
      </c>
    </row>
    <row r="36" spans="1:8" x14ac:dyDescent="0.25">
      <c r="A36" s="7" t="s">
        <v>58</v>
      </c>
      <c r="B36">
        <v>39</v>
      </c>
      <c r="C36" s="7">
        <v>19</v>
      </c>
      <c r="D36" s="7">
        <v>5</v>
      </c>
      <c r="E36" s="7">
        <v>4</v>
      </c>
      <c r="F36" s="7">
        <v>4</v>
      </c>
      <c r="G36" s="7">
        <v>4</v>
      </c>
      <c r="H36" s="7">
        <v>3</v>
      </c>
    </row>
    <row r="37" spans="1:8" x14ac:dyDescent="0.25">
      <c r="A37" s="7" t="s">
        <v>59</v>
      </c>
      <c r="B37">
        <v>44</v>
      </c>
      <c r="C37" s="7">
        <v>22</v>
      </c>
      <c r="D37" s="7">
        <v>5</v>
      </c>
      <c r="E37" s="7">
        <v>5</v>
      </c>
      <c r="F37" s="7">
        <v>4</v>
      </c>
      <c r="G37" s="7">
        <v>4</v>
      </c>
      <c r="H37" s="7">
        <v>4</v>
      </c>
    </row>
    <row r="38" spans="1:8" x14ac:dyDescent="0.25">
      <c r="A38" s="7" t="s">
        <v>60</v>
      </c>
      <c r="B38">
        <v>41</v>
      </c>
      <c r="C38" s="7">
        <v>19</v>
      </c>
      <c r="D38" s="7">
        <v>5</v>
      </c>
      <c r="E38" s="7">
        <v>5</v>
      </c>
      <c r="F38" s="7">
        <v>4</v>
      </c>
      <c r="G38" s="7">
        <v>4</v>
      </c>
      <c r="H38" s="7">
        <v>4</v>
      </c>
    </row>
    <row r="39" spans="1:8" x14ac:dyDescent="0.25">
      <c r="A39" s="7" t="s">
        <v>61</v>
      </c>
      <c r="B39">
        <v>47</v>
      </c>
      <c r="C39" s="7">
        <v>23</v>
      </c>
      <c r="D39" s="7">
        <v>5</v>
      </c>
      <c r="E39" s="7">
        <v>5</v>
      </c>
      <c r="F39" s="7">
        <v>5</v>
      </c>
      <c r="G39" s="7">
        <v>5</v>
      </c>
      <c r="H39" s="7">
        <v>4</v>
      </c>
    </row>
    <row r="40" spans="1:8" x14ac:dyDescent="0.25">
      <c r="A40" s="7" t="s">
        <v>62</v>
      </c>
      <c r="B40">
        <v>32</v>
      </c>
      <c r="C40" s="7">
        <v>15</v>
      </c>
      <c r="D40" s="7">
        <v>4</v>
      </c>
      <c r="E40" s="7">
        <v>3</v>
      </c>
      <c r="F40" s="7">
        <v>3</v>
      </c>
      <c r="G40" s="7">
        <v>4</v>
      </c>
      <c r="H40" s="7">
        <v>3</v>
      </c>
    </row>
    <row r="41" spans="1:8" x14ac:dyDescent="0.25">
      <c r="A41" s="7" t="s">
        <v>63</v>
      </c>
      <c r="B41">
        <v>16</v>
      </c>
      <c r="C41" s="7">
        <v>7</v>
      </c>
      <c r="D41" s="7">
        <v>2</v>
      </c>
      <c r="E41" s="7">
        <v>2</v>
      </c>
      <c r="F41" s="7">
        <v>2</v>
      </c>
      <c r="G41" s="7">
        <v>2</v>
      </c>
      <c r="H41" s="7">
        <v>1</v>
      </c>
    </row>
    <row r="42" spans="1:8" x14ac:dyDescent="0.25">
      <c r="A42" s="7" t="s">
        <v>64</v>
      </c>
      <c r="B42">
        <v>37</v>
      </c>
      <c r="C42" s="7">
        <v>18</v>
      </c>
      <c r="D42" s="7">
        <v>5</v>
      </c>
      <c r="E42" s="7">
        <v>4</v>
      </c>
      <c r="F42" s="7">
        <v>3</v>
      </c>
      <c r="G42" s="7">
        <v>3</v>
      </c>
      <c r="H42" s="7">
        <v>4</v>
      </c>
    </row>
    <row r="43" spans="1:8" x14ac:dyDescent="0.25">
      <c r="A43" s="7" t="s">
        <v>65</v>
      </c>
      <c r="B43">
        <v>33</v>
      </c>
      <c r="C43" s="7">
        <v>15</v>
      </c>
      <c r="D43" s="7">
        <v>5</v>
      </c>
      <c r="E43" s="7">
        <v>4</v>
      </c>
      <c r="F43" s="7">
        <v>3</v>
      </c>
      <c r="G43" s="7">
        <v>3</v>
      </c>
      <c r="H43" s="7">
        <v>3</v>
      </c>
    </row>
    <row r="44" spans="1:8" x14ac:dyDescent="0.25">
      <c r="A44" s="7" t="s">
        <v>66</v>
      </c>
      <c r="B44">
        <v>33</v>
      </c>
      <c r="C44" s="7">
        <v>15</v>
      </c>
      <c r="D44" s="7">
        <v>5</v>
      </c>
      <c r="E44" s="7">
        <v>4</v>
      </c>
      <c r="F44" s="7">
        <v>3</v>
      </c>
      <c r="G44" s="7">
        <v>3</v>
      </c>
      <c r="H44" s="7">
        <v>3</v>
      </c>
    </row>
    <row r="45" spans="1:8" x14ac:dyDescent="0.25">
      <c r="A45" s="7" t="s">
        <v>67</v>
      </c>
      <c r="B45">
        <v>37</v>
      </c>
      <c r="C45" s="7">
        <v>18</v>
      </c>
      <c r="D45" s="7">
        <v>5</v>
      </c>
      <c r="E45" s="7">
        <v>5</v>
      </c>
      <c r="F45" s="7">
        <v>3</v>
      </c>
      <c r="G45" s="7">
        <v>3</v>
      </c>
      <c r="H45" s="7">
        <v>3</v>
      </c>
    </row>
    <row r="46" spans="1:8" x14ac:dyDescent="0.25">
      <c r="A46" s="7" t="s">
        <v>68</v>
      </c>
      <c r="B46">
        <v>10</v>
      </c>
      <c r="C46" s="7">
        <v>5</v>
      </c>
      <c r="D46" s="7">
        <v>1</v>
      </c>
      <c r="E46" s="7">
        <v>1</v>
      </c>
      <c r="F46" s="7">
        <v>1</v>
      </c>
      <c r="G46" s="7">
        <v>1</v>
      </c>
      <c r="H46" s="7">
        <v>1</v>
      </c>
    </row>
    <row r="47" spans="1:8" x14ac:dyDescent="0.25">
      <c r="A47" s="7" t="s">
        <v>69</v>
      </c>
      <c r="B47">
        <v>39</v>
      </c>
      <c r="C47" s="7">
        <v>18</v>
      </c>
      <c r="D47" s="7">
        <v>5</v>
      </c>
      <c r="E47" s="7">
        <v>4</v>
      </c>
      <c r="F47" s="7">
        <v>4</v>
      </c>
      <c r="G47" s="7">
        <v>4</v>
      </c>
      <c r="H47" s="7">
        <v>4</v>
      </c>
    </row>
    <row r="48" spans="1:8" x14ac:dyDescent="0.25">
      <c r="A48" s="7" t="s">
        <v>70</v>
      </c>
      <c r="B48">
        <v>36</v>
      </c>
      <c r="C48" s="7">
        <v>18</v>
      </c>
      <c r="D48" s="7">
        <v>5</v>
      </c>
      <c r="E48" s="7">
        <v>4</v>
      </c>
      <c r="F48" s="7">
        <v>3</v>
      </c>
      <c r="G48" s="7">
        <v>3</v>
      </c>
      <c r="H48" s="7">
        <v>3</v>
      </c>
    </row>
    <row r="49" spans="1:8" x14ac:dyDescent="0.25">
      <c r="A49" s="7" t="s">
        <v>71</v>
      </c>
      <c r="B49">
        <v>39</v>
      </c>
      <c r="C49" s="7">
        <v>19</v>
      </c>
      <c r="D49" s="7">
        <v>5</v>
      </c>
      <c r="E49" s="7">
        <v>4</v>
      </c>
      <c r="F49" s="7">
        <v>3</v>
      </c>
      <c r="G49" s="7">
        <v>4</v>
      </c>
      <c r="H49" s="7">
        <v>4</v>
      </c>
    </row>
    <row r="50" spans="1:8" x14ac:dyDescent="0.25">
      <c r="A50" s="7" t="s">
        <v>72</v>
      </c>
      <c r="B50">
        <v>36</v>
      </c>
      <c r="C50" s="7">
        <v>18</v>
      </c>
      <c r="D50" s="7">
        <v>5</v>
      </c>
      <c r="E50" s="7">
        <v>4</v>
      </c>
      <c r="F50" s="7">
        <v>3</v>
      </c>
      <c r="G50" s="7">
        <v>3</v>
      </c>
      <c r="H50" s="7">
        <v>3</v>
      </c>
    </row>
    <row r="51" spans="1:8" x14ac:dyDescent="0.25">
      <c r="A51" s="7" t="s">
        <v>73</v>
      </c>
      <c r="B51">
        <v>36</v>
      </c>
      <c r="C51" s="7">
        <v>18</v>
      </c>
      <c r="D51" s="7">
        <v>5</v>
      </c>
      <c r="E51" s="7">
        <v>4</v>
      </c>
      <c r="F51" s="7">
        <v>3</v>
      </c>
      <c r="G51" s="7">
        <v>3</v>
      </c>
      <c r="H51" s="7">
        <v>3</v>
      </c>
    </row>
    <row r="52" spans="1:8" x14ac:dyDescent="0.25">
      <c r="A52" s="7" t="s">
        <v>74</v>
      </c>
      <c r="B52">
        <v>39</v>
      </c>
      <c r="C52" s="7">
        <v>19</v>
      </c>
      <c r="D52" s="7">
        <v>5</v>
      </c>
      <c r="E52" s="7">
        <v>5</v>
      </c>
      <c r="F52" s="7">
        <v>3</v>
      </c>
      <c r="G52" s="7">
        <v>3</v>
      </c>
      <c r="H52" s="7">
        <v>4</v>
      </c>
    </row>
    <row r="53" spans="1:8" x14ac:dyDescent="0.25">
      <c r="A53" s="7" t="s">
        <v>75</v>
      </c>
      <c r="B53">
        <v>36</v>
      </c>
      <c r="C53" s="7">
        <v>18</v>
      </c>
      <c r="D53" s="7">
        <v>5</v>
      </c>
      <c r="E53" s="7">
        <v>4</v>
      </c>
      <c r="F53" s="7">
        <v>3</v>
      </c>
      <c r="G53" s="7">
        <v>3</v>
      </c>
      <c r="H53" s="7">
        <v>3</v>
      </c>
    </row>
    <row r="54" spans="1:8" x14ac:dyDescent="0.25">
      <c r="A54" s="7" t="s">
        <v>76</v>
      </c>
      <c r="B54">
        <v>35</v>
      </c>
      <c r="C54" s="7">
        <v>17</v>
      </c>
      <c r="D54" s="7">
        <v>5</v>
      </c>
      <c r="E54" s="7">
        <v>4</v>
      </c>
      <c r="F54" s="7">
        <v>3</v>
      </c>
      <c r="G54" s="7">
        <v>3</v>
      </c>
      <c r="H54" s="7">
        <v>3</v>
      </c>
    </row>
    <row r="55" spans="1:8" x14ac:dyDescent="0.25">
      <c r="A55" s="7" t="s">
        <v>77</v>
      </c>
      <c r="B55">
        <v>8</v>
      </c>
      <c r="C55" s="7">
        <v>3</v>
      </c>
      <c r="D55" s="7">
        <v>1</v>
      </c>
      <c r="E55" s="7">
        <v>1</v>
      </c>
      <c r="F55" s="7">
        <v>1</v>
      </c>
      <c r="G55" s="7">
        <v>1</v>
      </c>
      <c r="H55" s="7">
        <v>1</v>
      </c>
    </row>
    <row r="56" spans="1:8" x14ac:dyDescent="0.25">
      <c r="A56" s="7" t="s">
        <v>78</v>
      </c>
      <c r="B56">
        <v>35</v>
      </c>
      <c r="C56" s="7">
        <v>17</v>
      </c>
      <c r="D56" s="7">
        <v>5</v>
      </c>
      <c r="E56" s="7">
        <v>4</v>
      </c>
      <c r="F56" s="7">
        <v>3</v>
      </c>
      <c r="G56" s="7">
        <v>3</v>
      </c>
      <c r="H56" s="7">
        <v>3</v>
      </c>
    </row>
    <row r="57" spans="1:8" x14ac:dyDescent="0.25">
      <c r="A57" s="7" t="s">
        <v>79</v>
      </c>
      <c r="B57">
        <v>41</v>
      </c>
      <c r="C57" s="7">
        <v>20</v>
      </c>
      <c r="D57" s="7">
        <v>5</v>
      </c>
      <c r="E57" s="7">
        <v>5</v>
      </c>
      <c r="F57" s="7">
        <v>3</v>
      </c>
      <c r="G57" s="7">
        <v>4</v>
      </c>
      <c r="H57" s="7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81E2-3054-4AE7-B4B5-F71DFC0796BF}">
  <dimension ref="A1:H57"/>
  <sheetViews>
    <sheetView topLeftCell="A26" workbookViewId="0">
      <selection activeCell="A51" sqref="A51:XFD51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37</v>
      </c>
      <c r="C2" s="7">
        <v>18</v>
      </c>
      <c r="D2" s="7">
        <v>4</v>
      </c>
      <c r="E2" s="7">
        <v>4</v>
      </c>
      <c r="F2" s="7">
        <v>3</v>
      </c>
      <c r="G2" s="7">
        <v>4</v>
      </c>
      <c r="H2" s="7">
        <v>4</v>
      </c>
    </row>
    <row r="3" spans="1:8" x14ac:dyDescent="0.25">
      <c r="A3" s="7" t="s">
        <v>25</v>
      </c>
      <c r="B3">
        <v>35</v>
      </c>
      <c r="C3" s="7">
        <v>17</v>
      </c>
      <c r="D3" s="7">
        <v>4</v>
      </c>
      <c r="E3" s="7">
        <v>4</v>
      </c>
      <c r="F3" s="7">
        <v>3</v>
      </c>
      <c r="G3" s="7">
        <v>4</v>
      </c>
      <c r="H3" s="7">
        <v>3</v>
      </c>
    </row>
    <row r="4" spans="1:8" x14ac:dyDescent="0.25">
      <c r="A4" s="7" t="s">
        <v>26</v>
      </c>
      <c r="B4">
        <v>30</v>
      </c>
      <c r="C4" s="7">
        <v>14</v>
      </c>
      <c r="D4" s="7">
        <v>3</v>
      </c>
      <c r="E4" s="7">
        <v>4</v>
      </c>
      <c r="F4" s="7">
        <v>3</v>
      </c>
      <c r="G4" s="7">
        <v>3</v>
      </c>
      <c r="H4" s="7">
        <v>3</v>
      </c>
    </row>
    <row r="5" spans="1:8" x14ac:dyDescent="0.25">
      <c r="A5" s="7" t="s">
        <v>27</v>
      </c>
      <c r="B5">
        <v>28</v>
      </c>
      <c r="C5" s="7">
        <v>13</v>
      </c>
      <c r="D5" s="7">
        <v>3</v>
      </c>
      <c r="E5" s="7">
        <v>4</v>
      </c>
      <c r="F5" s="7">
        <v>3</v>
      </c>
      <c r="G5" s="7">
        <v>3</v>
      </c>
      <c r="H5" s="7">
        <v>2</v>
      </c>
    </row>
    <row r="6" spans="1:8" x14ac:dyDescent="0.25">
      <c r="A6" s="7" t="s">
        <v>28</v>
      </c>
      <c r="B6">
        <v>31</v>
      </c>
      <c r="C6" s="7">
        <v>14</v>
      </c>
      <c r="D6" s="7">
        <v>4</v>
      </c>
      <c r="E6" s="7">
        <v>3</v>
      </c>
      <c r="F6" s="7">
        <v>3</v>
      </c>
      <c r="G6" s="7">
        <v>4</v>
      </c>
      <c r="H6" s="7">
        <v>3</v>
      </c>
    </row>
    <row r="7" spans="1:8" x14ac:dyDescent="0.25">
      <c r="A7" s="7" t="s">
        <v>29</v>
      </c>
      <c r="B7">
        <v>31</v>
      </c>
      <c r="C7" s="7">
        <v>14</v>
      </c>
      <c r="D7" s="7">
        <v>3</v>
      </c>
      <c r="E7" s="7">
        <v>4</v>
      </c>
      <c r="F7" s="7">
        <v>3</v>
      </c>
      <c r="G7" s="7">
        <v>4</v>
      </c>
      <c r="H7" s="7">
        <v>3</v>
      </c>
    </row>
    <row r="8" spans="1:8" x14ac:dyDescent="0.25">
      <c r="A8" s="7" t="s">
        <v>30</v>
      </c>
      <c r="B8">
        <v>21</v>
      </c>
      <c r="C8" s="7">
        <v>9</v>
      </c>
      <c r="D8" s="7">
        <v>2</v>
      </c>
      <c r="E8" s="7">
        <v>3</v>
      </c>
      <c r="F8" s="7">
        <v>2</v>
      </c>
      <c r="G8" s="7">
        <v>3</v>
      </c>
      <c r="H8" s="7">
        <v>2</v>
      </c>
    </row>
    <row r="9" spans="1:8" x14ac:dyDescent="0.25">
      <c r="A9" s="7" t="s">
        <v>31</v>
      </c>
      <c r="B9">
        <v>32</v>
      </c>
      <c r="C9" s="7">
        <v>15</v>
      </c>
      <c r="D9" s="7">
        <v>3</v>
      </c>
      <c r="E9" s="7">
        <v>4</v>
      </c>
      <c r="F9" s="7">
        <v>3</v>
      </c>
      <c r="G9" s="7">
        <v>4</v>
      </c>
      <c r="H9" s="7">
        <v>3</v>
      </c>
    </row>
    <row r="10" spans="1:8" x14ac:dyDescent="0.25">
      <c r="A10" s="7" t="s">
        <v>32</v>
      </c>
      <c r="B10">
        <v>31</v>
      </c>
      <c r="C10" s="7">
        <v>14</v>
      </c>
      <c r="D10" s="7">
        <v>3</v>
      </c>
      <c r="E10" s="7">
        <v>4</v>
      </c>
      <c r="F10" s="7">
        <v>3</v>
      </c>
      <c r="G10" s="7">
        <v>4</v>
      </c>
      <c r="H10" s="7">
        <v>3</v>
      </c>
    </row>
    <row r="11" spans="1:8" x14ac:dyDescent="0.25">
      <c r="A11" s="7" t="s">
        <v>33</v>
      </c>
      <c r="B11">
        <v>26</v>
      </c>
      <c r="C11" s="7">
        <v>11</v>
      </c>
      <c r="D11" s="7">
        <v>3</v>
      </c>
      <c r="E11" s="7">
        <v>3</v>
      </c>
      <c r="F11" s="7">
        <v>3</v>
      </c>
      <c r="G11" s="7">
        <v>3</v>
      </c>
      <c r="H11" s="7">
        <v>3</v>
      </c>
    </row>
    <row r="12" spans="1:8" x14ac:dyDescent="0.25">
      <c r="A12" s="7" t="s">
        <v>34</v>
      </c>
      <c r="B12">
        <v>33</v>
      </c>
      <c r="C12" s="7">
        <v>15</v>
      </c>
      <c r="D12" s="7">
        <v>4</v>
      </c>
      <c r="E12" s="7">
        <v>4</v>
      </c>
      <c r="F12" s="7">
        <v>3</v>
      </c>
      <c r="G12" s="7">
        <v>4</v>
      </c>
      <c r="H12" s="7">
        <v>3</v>
      </c>
    </row>
    <row r="13" spans="1:8" x14ac:dyDescent="0.25">
      <c r="A13" s="7" t="s">
        <v>35</v>
      </c>
      <c r="B13">
        <v>35</v>
      </c>
      <c r="C13" s="7">
        <v>16</v>
      </c>
      <c r="D13" s="7">
        <v>4</v>
      </c>
      <c r="E13" s="7">
        <v>4</v>
      </c>
      <c r="F13" s="7">
        <v>3</v>
      </c>
      <c r="G13" s="7">
        <v>4</v>
      </c>
      <c r="H13" s="7">
        <v>4</v>
      </c>
    </row>
    <row r="14" spans="1:8" x14ac:dyDescent="0.25">
      <c r="A14" s="7" t="s">
        <v>36</v>
      </c>
      <c r="B14">
        <v>39</v>
      </c>
      <c r="C14" s="7">
        <v>18</v>
      </c>
      <c r="D14" s="7">
        <v>4</v>
      </c>
      <c r="E14" s="7">
        <v>5</v>
      </c>
      <c r="F14" s="7">
        <v>4</v>
      </c>
      <c r="G14" s="7">
        <v>4</v>
      </c>
      <c r="H14" s="7">
        <v>4</v>
      </c>
    </row>
    <row r="15" spans="1:8" x14ac:dyDescent="0.25">
      <c r="A15" s="7" t="s">
        <v>37</v>
      </c>
      <c r="B15">
        <v>26</v>
      </c>
      <c r="C15" s="7">
        <v>10</v>
      </c>
      <c r="D15" s="7">
        <v>3</v>
      </c>
      <c r="E15" s="7">
        <v>3</v>
      </c>
      <c r="F15" s="7">
        <v>3</v>
      </c>
      <c r="G15" s="7">
        <v>4</v>
      </c>
      <c r="H15" s="7">
        <v>3</v>
      </c>
    </row>
    <row r="16" spans="1:8" x14ac:dyDescent="0.25">
      <c r="A16" s="7" t="s">
        <v>38</v>
      </c>
      <c r="B16">
        <v>31</v>
      </c>
      <c r="C16" s="7">
        <v>14</v>
      </c>
      <c r="D16" s="7">
        <v>3</v>
      </c>
      <c r="E16" s="7">
        <v>4</v>
      </c>
      <c r="F16" s="7">
        <v>3</v>
      </c>
      <c r="G16" s="7">
        <v>4</v>
      </c>
      <c r="H16" s="7">
        <v>3</v>
      </c>
    </row>
    <row r="17" spans="1:8" x14ac:dyDescent="0.25">
      <c r="A17" s="7" t="s">
        <v>39</v>
      </c>
      <c r="B17">
        <v>35</v>
      </c>
      <c r="C17" s="7">
        <v>16</v>
      </c>
      <c r="D17" s="7">
        <v>4</v>
      </c>
      <c r="E17" s="7">
        <v>4</v>
      </c>
      <c r="F17" s="7">
        <v>3</v>
      </c>
      <c r="G17" s="7">
        <v>4</v>
      </c>
      <c r="H17" s="7">
        <v>4</v>
      </c>
    </row>
    <row r="18" spans="1:8" x14ac:dyDescent="0.25">
      <c r="A18" s="7" t="s">
        <v>40</v>
      </c>
      <c r="B18">
        <v>44</v>
      </c>
      <c r="C18" s="7">
        <v>21</v>
      </c>
      <c r="D18" s="7">
        <v>5</v>
      </c>
      <c r="E18" s="7">
        <v>5</v>
      </c>
      <c r="F18" s="7">
        <v>4</v>
      </c>
      <c r="G18" s="7">
        <v>5</v>
      </c>
      <c r="H18" s="7">
        <v>4</v>
      </c>
    </row>
    <row r="19" spans="1:8" x14ac:dyDescent="0.25">
      <c r="A19" s="7" t="s">
        <v>41</v>
      </c>
      <c r="B19">
        <v>36</v>
      </c>
      <c r="C19" s="7">
        <v>17</v>
      </c>
      <c r="D19" s="7">
        <v>4</v>
      </c>
      <c r="E19" s="7">
        <v>4</v>
      </c>
      <c r="F19" s="7">
        <v>4</v>
      </c>
      <c r="G19" s="7">
        <v>4</v>
      </c>
      <c r="H19" s="7">
        <v>3</v>
      </c>
    </row>
    <row r="20" spans="1:8" x14ac:dyDescent="0.25">
      <c r="A20" s="7" t="s">
        <v>42</v>
      </c>
      <c r="B20">
        <v>33</v>
      </c>
      <c r="C20" s="7">
        <v>15</v>
      </c>
      <c r="D20" s="7">
        <v>3</v>
      </c>
      <c r="E20" s="7">
        <v>4</v>
      </c>
      <c r="F20" s="7">
        <v>4</v>
      </c>
      <c r="G20" s="7">
        <v>4</v>
      </c>
      <c r="H20" s="7">
        <v>3</v>
      </c>
    </row>
    <row r="21" spans="1:8" x14ac:dyDescent="0.25">
      <c r="A21" s="7" t="s">
        <v>43</v>
      </c>
      <c r="B21">
        <v>30</v>
      </c>
      <c r="C21" s="7">
        <v>14</v>
      </c>
      <c r="D21" s="7">
        <v>3</v>
      </c>
      <c r="E21" s="7">
        <v>3</v>
      </c>
      <c r="F21" s="7">
        <v>3</v>
      </c>
      <c r="G21" s="7">
        <v>4</v>
      </c>
      <c r="H21" s="7">
        <v>3</v>
      </c>
    </row>
    <row r="22" spans="1:8" x14ac:dyDescent="0.25">
      <c r="A22" s="7" t="s">
        <v>44</v>
      </c>
      <c r="B22">
        <v>39</v>
      </c>
      <c r="C22" s="7">
        <v>18</v>
      </c>
      <c r="D22" s="7">
        <v>4</v>
      </c>
      <c r="E22" s="7">
        <v>5</v>
      </c>
      <c r="F22" s="7">
        <v>4</v>
      </c>
      <c r="G22" s="7">
        <v>4</v>
      </c>
      <c r="H22" s="7">
        <v>4</v>
      </c>
    </row>
    <row r="23" spans="1:8" x14ac:dyDescent="0.25">
      <c r="A23" s="7" t="s">
        <v>45</v>
      </c>
      <c r="B23">
        <v>27</v>
      </c>
      <c r="C23" s="7">
        <v>12</v>
      </c>
      <c r="D23" s="7">
        <v>3</v>
      </c>
      <c r="E23" s="7">
        <v>3</v>
      </c>
      <c r="F23" s="7">
        <v>3</v>
      </c>
      <c r="G23" s="7">
        <v>3</v>
      </c>
      <c r="H23" s="7">
        <v>3</v>
      </c>
    </row>
    <row r="24" spans="1:8" x14ac:dyDescent="0.25">
      <c r="A24" s="7" t="s">
        <v>46</v>
      </c>
      <c r="B24">
        <v>23</v>
      </c>
      <c r="C24" s="7">
        <v>11</v>
      </c>
      <c r="D24" s="7">
        <v>2</v>
      </c>
      <c r="E24" s="7">
        <v>3</v>
      </c>
      <c r="F24" s="7">
        <v>3</v>
      </c>
      <c r="G24" s="7">
        <v>2</v>
      </c>
      <c r="H24" s="7">
        <v>2</v>
      </c>
    </row>
    <row r="25" spans="1:8" x14ac:dyDescent="0.25">
      <c r="A25" s="7" t="s">
        <v>47</v>
      </c>
      <c r="B25">
        <v>17</v>
      </c>
      <c r="C25" s="7">
        <v>7</v>
      </c>
      <c r="D25" s="7">
        <v>2</v>
      </c>
      <c r="E25" s="7">
        <v>2</v>
      </c>
      <c r="F25" s="7">
        <v>2</v>
      </c>
      <c r="G25" s="7">
        <v>2</v>
      </c>
      <c r="H25" s="7">
        <v>2</v>
      </c>
    </row>
    <row r="26" spans="1:8" x14ac:dyDescent="0.25">
      <c r="A26" s="7" t="s">
        <v>48</v>
      </c>
      <c r="B26">
        <v>36</v>
      </c>
      <c r="C26" s="7">
        <v>17</v>
      </c>
      <c r="D26" s="7">
        <v>4</v>
      </c>
      <c r="E26" s="7">
        <v>4</v>
      </c>
      <c r="F26" s="7">
        <v>4</v>
      </c>
      <c r="G26" s="7">
        <v>4</v>
      </c>
      <c r="H26" s="7">
        <v>3</v>
      </c>
    </row>
    <row r="27" spans="1:8" x14ac:dyDescent="0.25">
      <c r="A27" s="7" t="s">
        <v>49</v>
      </c>
      <c r="B27">
        <v>30</v>
      </c>
      <c r="C27" s="7">
        <v>14</v>
      </c>
      <c r="D27" s="7">
        <v>3</v>
      </c>
      <c r="E27" s="7">
        <v>3</v>
      </c>
      <c r="F27" s="7">
        <v>3</v>
      </c>
      <c r="G27" s="7">
        <v>4</v>
      </c>
      <c r="H27" s="7">
        <v>3</v>
      </c>
    </row>
    <row r="28" spans="1:8" x14ac:dyDescent="0.25">
      <c r="A28" s="7" t="s">
        <v>50</v>
      </c>
      <c r="B28">
        <v>32</v>
      </c>
      <c r="C28" s="7">
        <v>15</v>
      </c>
      <c r="D28" s="7">
        <v>3</v>
      </c>
      <c r="E28" s="7">
        <v>4</v>
      </c>
      <c r="F28" s="7">
        <v>3</v>
      </c>
      <c r="G28" s="7">
        <v>4</v>
      </c>
      <c r="H28" s="7">
        <v>3</v>
      </c>
    </row>
    <row r="29" spans="1:8" x14ac:dyDescent="0.25">
      <c r="A29" s="7" t="s">
        <v>51</v>
      </c>
      <c r="B29">
        <v>27</v>
      </c>
      <c r="C29" s="7">
        <v>12</v>
      </c>
      <c r="D29" s="7">
        <v>3</v>
      </c>
      <c r="E29" s="7">
        <v>3</v>
      </c>
      <c r="F29" s="7">
        <v>3</v>
      </c>
      <c r="G29" s="7">
        <v>4</v>
      </c>
      <c r="H29" s="7">
        <v>2</v>
      </c>
    </row>
    <row r="30" spans="1:8" x14ac:dyDescent="0.25">
      <c r="A30" s="7" t="s">
        <v>52</v>
      </c>
      <c r="B30">
        <v>30</v>
      </c>
      <c r="C30" s="7">
        <v>13</v>
      </c>
      <c r="D30" s="7">
        <v>3</v>
      </c>
      <c r="E30" s="7">
        <v>4</v>
      </c>
      <c r="F30" s="7">
        <v>3</v>
      </c>
      <c r="G30" s="7">
        <v>4</v>
      </c>
      <c r="H30" s="7">
        <v>3</v>
      </c>
    </row>
    <row r="31" spans="1:8" x14ac:dyDescent="0.25">
      <c r="A31" s="7" t="s">
        <v>53</v>
      </c>
      <c r="B31">
        <v>27</v>
      </c>
      <c r="C31" s="7">
        <v>12</v>
      </c>
      <c r="D31" s="7">
        <v>3</v>
      </c>
      <c r="E31" s="7">
        <v>3</v>
      </c>
      <c r="F31" s="7">
        <v>3</v>
      </c>
      <c r="G31" s="7">
        <v>3</v>
      </c>
      <c r="H31" s="7">
        <v>3</v>
      </c>
    </row>
    <row r="32" spans="1:8" x14ac:dyDescent="0.25">
      <c r="A32" s="7" t="s">
        <v>54</v>
      </c>
      <c r="B32">
        <v>30</v>
      </c>
      <c r="C32" s="7">
        <v>13</v>
      </c>
      <c r="D32" s="7">
        <v>3</v>
      </c>
      <c r="E32" s="7">
        <v>4</v>
      </c>
      <c r="F32" s="7">
        <v>3</v>
      </c>
      <c r="G32" s="7">
        <v>4</v>
      </c>
      <c r="H32" s="7">
        <v>3</v>
      </c>
    </row>
    <row r="33" spans="1:8" x14ac:dyDescent="0.25">
      <c r="A33" s="7" t="s">
        <v>55</v>
      </c>
      <c r="B33">
        <v>32</v>
      </c>
      <c r="C33" s="7">
        <v>14</v>
      </c>
      <c r="D33" s="7">
        <v>4</v>
      </c>
      <c r="E33" s="7">
        <v>4</v>
      </c>
      <c r="F33" s="7">
        <v>3</v>
      </c>
      <c r="G33" s="7">
        <v>4</v>
      </c>
      <c r="H33" s="7">
        <v>3</v>
      </c>
    </row>
    <row r="34" spans="1:8" x14ac:dyDescent="0.25">
      <c r="A34" s="7" t="s">
        <v>56</v>
      </c>
      <c r="B34">
        <v>36</v>
      </c>
      <c r="C34" s="7">
        <v>17</v>
      </c>
      <c r="D34" s="7">
        <v>4</v>
      </c>
      <c r="E34" s="7">
        <v>4</v>
      </c>
      <c r="F34" s="7">
        <v>3</v>
      </c>
      <c r="G34" s="7">
        <v>4</v>
      </c>
      <c r="H34" s="7">
        <v>4</v>
      </c>
    </row>
    <row r="35" spans="1:8" x14ac:dyDescent="0.25">
      <c r="A35" s="7" t="s">
        <v>57</v>
      </c>
      <c r="B35">
        <v>22</v>
      </c>
      <c r="C35" s="7">
        <v>10</v>
      </c>
      <c r="D35" s="7">
        <v>2</v>
      </c>
      <c r="E35" s="7">
        <v>3</v>
      </c>
      <c r="F35" s="7">
        <v>2</v>
      </c>
      <c r="G35" s="7">
        <v>3</v>
      </c>
      <c r="H35" s="7">
        <v>2</v>
      </c>
    </row>
    <row r="36" spans="1:8" x14ac:dyDescent="0.25">
      <c r="A36" s="7" t="s">
        <v>58</v>
      </c>
      <c r="B36">
        <v>29</v>
      </c>
      <c r="C36" s="7">
        <v>13</v>
      </c>
      <c r="D36" s="7">
        <v>3</v>
      </c>
      <c r="E36" s="7">
        <v>4</v>
      </c>
      <c r="F36" s="7">
        <v>3</v>
      </c>
      <c r="G36" s="7">
        <v>3</v>
      </c>
      <c r="H36" s="7">
        <v>3</v>
      </c>
    </row>
    <row r="37" spans="1:8" x14ac:dyDescent="0.25">
      <c r="A37" s="7" t="s">
        <v>59</v>
      </c>
      <c r="B37">
        <v>31</v>
      </c>
      <c r="C37" s="7">
        <v>14</v>
      </c>
      <c r="D37" s="7">
        <v>3</v>
      </c>
      <c r="E37" s="7">
        <v>4</v>
      </c>
      <c r="F37" s="7">
        <v>3</v>
      </c>
      <c r="G37" s="7">
        <v>4</v>
      </c>
      <c r="H37" s="7">
        <v>3</v>
      </c>
    </row>
    <row r="38" spans="1:8" x14ac:dyDescent="0.25">
      <c r="A38" s="7" t="s">
        <v>60</v>
      </c>
      <c r="B38">
        <v>29</v>
      </c>
      <c r="C38" s="7">
        <v>13</v>
      </c>
      <c r="D38" s="7">
        <v>3</v>
      </c>
      <c r="E38" s="7">
        <v>4</v>
      </c>
      <c r="F38" s="7">
        <v>3</v>
      </c>
      <c r="G38" s="7">
        <v>3</v>
      </c>
      <c r="H38" s="7">
        <v>3</v>
      </c>
    </row>
    <row r="39" spans="1:8" x14ac:dyDescent="0.25">
      <c r="A39" s="7" t="s">
        <v>61</v>
      </c>
      <c r="B39">
        <v>30</v>
      </c>
      <c r="C39" s="7">
        <v>14</v>
      </c>
      <c r="D39" s="7">
        <v>3</v>
      </c>
      <c r="E39" s="7">
        <v>4</v>
      </c>
      <c r="F39" s="7">
        <v>3</v>
      </c>
      <c r="G39" s="7">
        <v>3</v>
      </c>
      <c r="H39" s="7">
        <v>3</v>
      </c>
    </row>
    <row r="40" spans="1:8" x14ac:dyDescent="0.25">
      <c r="A40" s="7" t="s">
        <v>62</v>
      </c>
      <c r="B40">
        <v>21</v>
      </c>
      <c r="C40" s="7">
        <v>9</v>
      </c>
      <c r="D40" s="7">
        <v>3</v>
      </c>
      <c r="E40" s="7">
        <v>2</v>
      </c>
      <c r="F40" s="7">
        <v>3</v>
      </c>
      <c r="G40" s="7">
        <v>2</v>
      </c>
      <c r="H40" s="7">
        <v>2</v>
      </c>
    </row>
    <row r="41" spans="1:8" x14ac:dyDescent="0.25">
      <c r="A41" s="7" t="s">
        <v>63</v>
      </c>
      <c r="B41">
        <v>15</v>
      </c>
      <c r="C41" s="7">
        <v>6</v>
      </c>
      <c r="D41" s="7">
        <v>2</v>
      </c>
      <c r="E41" s="7">
        <v>2</v>
      </c>
      <c r="F41" s="7">
        <v>2</v>
      </c>
      <c r="G41" s="7">
        <v>2</v>
      </c>
      <c r="H41" s="7">
        <v>1</v>
      </c>
    </row>
    <row r="42" spans="1:8" x14ac:dyDescent="0.25">
      <c r="A42" s="7" t="s">
        <v>64</v>
      </c>
      <c r="B42">
        <v>22</v>
      </c>
      <c r="C42" s="7">
        <v>9</v>
      </c>
      <c r="D42" s="7">
        <v>2</v>
      </c>
      <c r="E42" s="7">
        <v>3</v>
      </c>
      <c r="F42" s="7">
        <v>3</v>
      </c>
      <c r="G42" s="7">
        <v>3</v>
      </c>
      <c r="H42" s="7">
        <v>2</v>
      </c>
    </row>
    <row r="43" spans="1:8" x14ac:dyDescent="0.25">
      <c r="A43" s="7" t="s">
        <v>65</v>
      </c>
      <c r="B43">
        <v>23</v>
      </c>
      <c r="C43" s="7">
        <v>10</v>
      </c>
      <c r="D43" s="7">
        <v>2</v>
      </c>
      <c r="E43" s="7">
        <v>3</v>
      </c>
      <c r="F43" s="7">
        <v>3</v>
      </c>
      <c r="G43" s="7">
        <v>3</v>
      </c>
      <c r="H43" s="7">
        <v>2</v>
      </c>
    </row>
    <row r="44" spans="1:8" x14ac:dyDescent="0.25">
      <c r="A44" s="7" t="s">
        <v>66</v>
      </c>
      <c r="B44">
        <v>25</v>
      </c>
      <c r="C44" s="7">
        <v>11</v>
      </c>
      <c r="D44" s="7">
        <v>3</v>
      </c>
      <c r="E44" s="7">
        <v>3</v>
      </c>
      <c r="F44" s="7">
        <v>3</v>
      </c>
      <c r="G44" s="7">
        <v>3</v>
      </c>
      <c r="H44" s="7">
        <v>2</v>
      </c>
    </row>
    <row r="45" spans="1:8" x14ac:dyDescent="0.25">
      <c r="A45" s="7" t="s">
        <v>67</v>
      </c>
      <c r="B45">
        <v>35</v>
      </c>
      <c r="C45" s="7">
        <v>17</v>
      </c>
      <c r="D45" s="7">
        <v>4</v>
      </c>
      <c r="E45" s="7">
        <v>4</v>
      </c>
      <c r="F45" s="7">
        <v>3</v>
      </c>
      <c r="G45" s="7">
        <v>4</v>
      </c>
      <c r="H45" s="7">
        <v>3</v>
      </c>
    </row>
    <row r="46" spans="1:8" x14ac:dyDescent="0.25">
      <c r="A46" s="7" t="s">
        <v>68</v>
      </c>
      <c r="B46">
        <v>21</v>
      </c>
      <c r="C46" s="7">
        <v>9</v>
      </c>
      <c r="D46" s="7">
        <v>2</v>
      </c>
      <c r="E46" s="7">
        <v>3</v>
      </c>
      <c r="F46" s="7">
        <v>3</v>
      </c>
      <c r="G46" s="7">
        <v>3</v>
      </c>
      <c r="H46" s="7">
        <v>1</v>
      </c>
    </row>
    <row r="47" spans="1:8" x14ac:dyDescent="0.25">
      <c r="A47" s="7" t="s">
        <v>69</v>
      </c>
      <c r="B47">
        <v>25</v>
      </c>
      <c r="C47" s="7">
        <v>11</v>
      </c>
      <c r="D47" s="7">
        <v>3</v>
      </c>
      <c r="E47" s="7">
        <v>3</v>
      </c>
      <c r="F47" s="7">
        <v>2</v>
      </c>
      <c r="G47" s="7">
        <v>3</v>
      </c>
      <c r="H47" s="7">
        <v>3</v>
      </c>
    </row>
    <row r="48" spans="1:8" x14ac:dyDescent="0.25">
      <c r="A48" s="7" t="s">
        <v>70</v>
      </c>
      <c r="B48">
        <v>21</v>
      </c>
      <c r="C48" s="7">
        <v>10</v>
      </c>
      <c r="D48" s="7">
        <v>2</v>
      </c>
      <c r="E48" s="7">
        <v>3</v>
      </c>
      <c r="F48" s="7">
        <v>2</v>
      </c>
      <c r="G48" s="7">
        <v>2</v>
      </c>
      <c r="H48" s="7">
        <v>2</v>
      </c>
    </row>
    <row r="49" spans="1:8" x14ac:dyDescent="0.25">
      <c r="A49" s="7" t="s">
        <v>71</v>
      </c>
      <c r="B49">
        <v>29</v>
      </c>
      <c r="C49" s="7">
        <v>13</v>
      </c>
      <c r="D49" s="7">
        <v>3</v>
      </c>
      <c r="E49" s="7">
        <v>4</v>
      </c>
      <c r="F49" s="7">
        <v>3</v>
      </c>
      <c r="G49" s="7">
        <v>3</v>
      </c>
      <c r="H49" s="7">
        <v>3</v>
      </c>
    </row>
    <row r="50" spans="1:8" x14ac:dyDescent="0.25">
      <c r="A50" s="7" t="s">
        <v>72</v>
      </c>
      <c r="B50">
        <v>25</v>
      </c>
      <c r="C50" s="7">
        <v>11</v>
      </c>
      <c r="D50" s="7">
        <v>2</v>
      </c>
      <c r="E50" s="7">
        <v>3</v>
      </c>
      <c r="F50" s="7">
        <v>3</v>
      </c>
      <c r="G50" s="7">
        <v>3</v>
      </c>
      <c r="H50" s="7">
        <v>3</v>
      </c>
    </row>
    <row r="51" spans="1:8" x14ac:dyDescent="0.25">
      <c r="A51" s="7" t="s">
        <v>73</v>
      </c>
      <c r="B51">
        <v>20</v>
      </c>
      <c r="C51" s="7">
        <v>9</v>
      </c>
      <c r="D51" s="7">
        <v>2</v>
      </c>
      <c r="E51" s="7">
        <v>2</v>
      </c>
      <c r="F51" s="7">
        <v>3</v>
      </c>
      <c r="G51" s="7">
        <v>2</v>
      </c>
      <c r="H51" s="7">
        <v>2</v>
      </c>
    </row>
    <row r="52" spans="1:8" x14ac:dyDescent="0.25">
      <c r="A52" s="7" t="s">
        <v>74</v>
      </c>
      <c r="B52">
        <v>31</v>
      </c>
      <c r="C52" s="7">
        <v>14</v>
      </c>
      <c r="D52" s="7">
        <v>3</v>
      </c>
      <c r="E52" s="7">
        <v>4</v>
      </c>
      <c r="F52" s="7">
        <v>3</v>
      </c>
      <c r="G52" s="7">
        <v>4</v>
      </c>
      <c r="H52" s="7">
        <v>3</v>
      </c>
    </row>
    <row r="53" spans="1:8" x14ac:dyDescent="0.25">
      <c r="A53" s="7" t="s">
        <v>75</v>
      </c>
      <c r="B53">
        <v>30</v>
      </c>
      <c r="C53" s="7">
        <v>13</v>
      </c>
      <c r="D53" s="7">
        <v>3</v>
      </c>
      <c r="E53" s="7">
        <v>4</v>
      </c>
      <c r="F53" s="7">
        <v>3</v>
      </c>
      <c r="G53" s="7">
        <v>4</v>
      </c>
      <c r="H53" s="7">
        <v>3</v>
      </c>
    </row>
    <row r="54" spans="1:8" x14ac:dyDescent="0.25">
      <c r="A54" s="7" t="s">
        <v>76</v>
      </c>
      <c r="B54">
        <v>34</v>
      </c>
      <c r="C54" s="7">
        <v>16</v>
      </c>
      <c r="D54" s="7">
        <v>4</v>
      </c>
      <c r="E54" s="7">
        <v>4</v>
      </c>
      <c r="F54" s="7">
        <v>3</v>
      </c>
      <c r="G54" s="7">
        <v>4</v>
      </c>
      <c r="H54" s="7">
        <v>3</v>
      </c>
    </row>
    <row r="55" spans="1:8" x14ac:dyDescent="0.25">
      <c r="A55" s="7" t="s">
        <v>77</v>
      </c>
      <c r="B55">
        <v>10</v>
      </c>
      <c r="C55" s="7">
        <v>4</v>
      </c>
      <c r="D55" s="7">
        <v>1</v>
      </c>
      <c r="E55" s="7">
        <v>1</v>
      </c>
      <c r="F55" s="7">
        <v>2</v>
      </c>
      <c r="G55" s="7">
        <v>1</v>
      </c>
      <c r="H55" s="7">
        <v>1</v>
      </c>
    </row>
    <row r="56" spans="1:8" x14ac:dyDescent="0.25">
      <c r="A56" s="7" t="s">
        <v>78</v>
      </c>
      <c r="B56">
        <v>30</v>
      </c>
      <c r="C56" s="7">
        <v>14</v>
      </c>
      <c r="D56" s="7">
        <v>3</v>
      </c>
      <c r="E56" s="7">
        <v>4</v>
      </c>
      <c r="F56" s="7">
        <v>3</v>
      </c>
      <c r="G56" s="7">
        <v>3</v>
      </c>
      <c r="H56" s="7">
        <v>3</v>
      </c>
    </row>
    <row r="57" spans="1:8" x14ac:dyDescent="0.25">
      <c r="A57" s="7" t="s">
        <v>79</v>
      </c>
      <c r="B57">
        <v>28</v>
      </c>
      <c r="C57" s="7">
        <v>13</v>
      </c>
      <c r="D57" s="7">
        <v>3</v>
      </c>
      <c r="E57" s="7">
        <v>3</v>
      </c>
      <c r="F57" s="7">
        <v>3</v>
      </c>
      <c r="G57" s="7">
        <v>3</v>
      </c>
      <c r="H57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h H t K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C E e 0 p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h H t K W V b y 8 5 m w A Q A A 7 g s A A B M A H A B G b 3 J t d W x h c y 9 T Z W N 0 a W 9 u M S 5 t I K I Y A C i g F A A A A A A A A A A A A A A A A A A A A A A A A A A A A O 2 U Q U v D M B T H 7 4 V 9 h 1 A v G 9 S y z u l B 6 W l V 8 K A g z p P 1 M L e o x T a R J h N F P H h w b h N B U S c 6 G X h T F E U R J 4 p + m i V 0 3 8 J I U T e w y F C Y h + a S 5 P / y 8 t 7 j l x c C s 9 T C C E z 6 s z Y k S W Q h 4 8 I c 6 J G b l V u 2 U / c u D l m x 0 M u r r + y 6 2 H j e k I E O b E g j E h C j 8 V r g T 7 t C S Z F l 1 c D Z v A M R j Y 5 Y N l R T G F G x I V H Z G D S n C H S J O W Y t Q t O A Z J H i J Z O d b r O b y 8 b L K a 9 s 8 c N H v n / C D x 6 a 1 Y J X 3 O L n x 9 7 5 s / l 9 f J W u U D m m T B v Q t h y L Q l e X F V k B K W z n H U T 0 p A K G U R b n L D S v D / T H 4 5 o C J v K Y w k m 6 a k P 9 a 6 m O Y w R n Y o p f B 6 v f e d d l X r 1 v n t V Y b V s U l M 7 M i k N p N 4 P I H H Y d / / r 0 6 h I k U b 9 o Z W 1 N 9 l V N h K f C A i h c o e s K + N A T Q h 9 F d C C p v v u 1 G P o C H J J t + n o s I l n o 2 / w C K b F y q V n d 9 M p X X a L 0 G T + k 1 E 4 p n o h r 7 e + 5 d s Q 2 S r y + 1 z m p 1 A c p A z q 4 A 1 J + Z D M 4 l R D a D 9 B + 0 V 5 / D S 3 s t I 4 7 D U Q T s e 6 D C 7 u t F V x E i r S i 0 / r / z S c Z l E q I 7 U d s 3 f w m g 1 I J s Q l s b 1 B L A Q I t A B Q A A g A I A I R 7 S l l J v j D p p g A A A P Y A A A A S A A A A A A A A A A A A A A A A A A A A A A B D b 2 5 m a W c v U G F j a 2 F n Z S 5 4 b W x Q S w E C L Q A U A A I A C A C E e 0 p Z U 3 I 4 L J s A A A D h A A A A E w A A A A A A A A A A A A A A A A D y A A A A W 0 N v b n R l b n R f V H l w Z X N d L n h t b F B L A Q I t A B Q A A g A I A I R 7 S l l W 8 v O Z s A E A A O 4 L A A A T A A A A A A A A A A A A A A A A A N o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p F A A A A A A A A q E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D o z N S 4 2 M D g 3 M D E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U 5 N j Y 4 M z Q t M j B k M i 0 0 O W E 0 L W E z N z I t M z N l M G M 3 M m Y 3 N G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Z a x 5 Y 2 3 6 K m V 5 Y i G X + W K i e m b h e i K r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M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w O j U 0 O j I x L j c y M z M w N j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T h i O T A 1 M i 0 x N T c 2 L T Q 4 Y j M t Y W R l Z S 1 m Z G Q 3 Y W Z k Y z B k M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w N T o x M y 4 w M D g 1 N z M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Q 3 M G Y z M m U t Z G M w Y S 0 0 Y j M w L W F l M z Q t M D k 4 N 2 Q 5 N T k y M j Y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T A 6 M z k u O T M 2 O T Q 2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y Y T E 2 Z W Z k L W J h Y z c t N D k 1 N S 1 h N G I y L W N j N T k 3 Y z I z M z R i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I x N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G J i N 2 U 5 Y i 0 w O G R k L T R h Z j k t Y j A z Y S 1 l Z j l m Y W Q 1 Z m I y O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y M T X p l r H l j b f o q Z X l i I Z f 5 p 6 X 5 Y G J 5 r e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I 3 O j A 5 L j g 3 M T U 2 N D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T X p l r H l j b f o q Z X l i I Y t 5 p 6 X 5 Y G J 5 r e R L 0 F 1 d G 9 S Z W 1 v d m V k Q 2 9 s d W 1 u c z E u e 0 N v b H V t b j E s M H 0 m c X V v d D s s J n F 1 b 3 Q 7 U 2 V j d G l v b j E v M D I x N e m W s e W N t + i p l e W I h i 3 m n p f l g Y n m t 5 E v Q X V 0 b 1 J l b W 9 2 Z W R D b 2 x 1 b W 5 z M S 5 7 Q 2 9 s d W 1 u M i w x f S Z x d W 9 0 O y w m c X V v d D t T Z W N 0 a W 9 u M S 8 w M j E 1 6 Z a x 5 Y 2 3 6 K m V 5 Y i G L e a e l + W B i e a 3 k S 9 B d X R v U m V t b 3 Z l Z E N v b H V t b n M x L n t D b 2 x 1 b W 4 z L D J 9 J n F 1 b 3 Q 7 L C Z x d W 9 0 O 1 N l Y 3 R p b 2 4 x L z A y M T X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x N e m W s e W N t + i p l e W I h i 3 m n p f l g Y n m t 5 E v Q X V 0 b 1 J l b W 9 2 Z W R D b 2 x 1 b W 5 z M S 5 7 Q 2 9 s d W 1 u M S w w f S Z x d W 9 0 O y w m c X V v d D t T Z W N 0 a W 9 u M S 8 w M j E 1 6 Z a x 5 Y 2 3 6 K m V 5 Y i G L e a e l + W B i e a 3 k S 9 B d X R v U m V t b 3 Z l Z E N v b H V t b n M x L n t D b 2 x 1 b W 4 y L D F 9 J n F 1 b 3 Q 7 L C Z x d W 9 0 O 1 N l Y 3 R p b 2 4 x L z A y M T X p l r H l j b f o q Z X l i I Y t 5 p 6 X 5 Y G J 5 r e R L 0 F 1 d G 9 S Z W 1 v d m V k Q 2 9 s d W 1 u c z E u e 0 N v b H V t b j M s M n 0 m c X V v d D s s J n F 1 b 3 Q 7 U 2 V j d G l v b j E v M D I x N e m W s e W N t + i p l e W I h i 3 m n p f l g Y n m t 5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I x N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x N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x N S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G F h N D k y M i 1 j Y j l h L T R l Y j g t Y m R k Z i 0 z Z D Y 0 M z l m Z W J k O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y M T X p l r H l j b f o q Z X l i I Z f 5 Y q J 6 Z u F 6 I q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I 4 O j A 5 L j M y M D g 3 M D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T X p l r H l j b f o q Z X l i I Y t 5 Y q J 6 Z u F 6 I q s L 0 F 1 d G 9 S Z W 1 v d m V k Q 2 9 s d W 1 u c z E u e 0 N v b H V t b j E s M H 0 m c X V v d D s s J n F 1 b 3 Q 7 U 2 V j d G l v b j E v M D I x N e m W s e W N t + i p l e W I h i 3 l i o n p m 4 X o i q w v Q X V 0 b 1 J l b W 9 2 Z W R D b 2 x 1 b W 5 z M S 5 7 Q 2 9 s d W 1 u M i w x f S Z x d W 9 0 O y w m c X V v d D t T Z W N 0 a W 9 u M S 8 w M j E 1 6 Z a x 5 Y 2 3 6 K m V 5 Y i G L e W K i e m b h e i K r C 9 B d X R v U m V t b 3 Z l Z E N v b H V t b n M x L n t D b 2 x 1 b W 4 z L D J 9 J n F 1 b 3 Q 7 L C Z x d W 9 0 O 1 N l Y 3 R p b 2 4 x L z A y M T X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x N e m W s e W N t + i p l e W I h i 3 l i o n p m 4 X o i q w v Q X V 0 b 1 J l b W 9 2 Z W R D b 2 x 1 b W 5 z M S 5 7 Q 2 9 s d W 1 u M S w w f S Z x d W 9 0 O y w m c X V v d D t T Z W N 0 a W 9 u M S 8 w M j E 1 6 Z a x 5 Y 2 3 6 K m V 5 Y i G L e W K i e m b h e i K r C 9 B d X R v U m V t b 3 Z l Z E N v b H V t b n M x L n t D b 2 x 1 b W 4 y L D F 9 J n F 1 b 3 Q 7 L C Z x d W 9 0 O 1 N l Y 3 R p b 2 4 x L z A y M T X p l r H l j b f o q Z X l i I Y t 5 Y q J 6 Z u F 6 I q s L 0 F 1 d G 9 S Z W 1 v d m V k Q 2 9 s d W 1 u c z E u e 0 N v b H V t b j M s M n 0 m c X V v d D s s J n F 1 b 3 Q 7 U 2 V j d G l v b j E v M D I x N e m W s e W N t + i p l e W I h i 3 l i o n p m 4 X o i q w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I x N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x N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2 D q K e f M g 5 B g i N g T F b 9 P W s A A A A A A g A A A A A A E G Y A A A A B A A A g A A A A C L 2 T 5 i i 0 1 y n x v Z e w d x 9 f D Q W E r o N w M I j H 7 n w S d T o e j 1 Y A A A A A D o A A A A A C A A A g A A A A Y C F 6 a e y X q / 2 X 2 u Y Q H l V B F B C B c r 0 r 2 M / A E t 7 r d 7 / k W Q N Q A A A A 9 1 a k Y x o 7 F M 2 C / 7 W k 7 R 6 Y i 3 c D h c n L Y S L 9 Q I i + p + e r D l m O U O E O s 1 f a c + 1 d Z Z 8 C J a Z I R T X G w 6 t o s X z w Q 1 s y S D h 6 F a h B 0 q C O k D T C N O 8 x F O 4 I K g d A A A A A 9 R k v J W v 5 h h Z 4 t C Y f h + T R Y F P k s J P A w O Z l b R x + m q N d N z I f y l B 4 U Y v Y G d l Z L q J k A A I k 4 + 5 j m n q g + T s V W J L 2 Z / I W b g =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0215閱卷評分-劉雅芬</vt:lpstr>
      <vt:lpstr>0215閱卷評分-林偉淑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2024-10-12T03:44:01Z</dcterms:modified>
</cp:coreProperties>
</file>