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4y30\Desktop\"/>
    </mc:Choice>
  </mc:AlternateContent>
  <xr:revisionPtr revIDLastSave="0" documentId="13_ncr:1_{76C44329-7AAE-4B89-9F25-01AEC7715857}" xr6:coauthVersionLast="47" xr6:coauthVersionMax="47" xr10:uidLastSave="{00000000-0000-0000-0000-000000000000}"/>
  <bookViews>
    <workbookView xWindow="-120" yWindow="-120" windowWidth="29040" windowHeight="15720" xr2:uid="{FD36ADDB-F149-460C-B7EF-722B6879B3EF}"/>
  </bookViews>
  <sheets>
    <sheet name="總表" sheetId="1" r:id="rId1"/>
    <sheet name="閱卷評分-Teacher1" sheetId="4" r:id="rId2"/>
    <sheet name="閱卷評分-Teacher2" sheetId="3" r:id="rId3"/>
    <sheet name="0404閱卷評分-甘露" sheetId="10" r:id="rId4"/>
    <sheet name="0404閱卷評分-詹千慧" sheetId="11" r:id="rId5"/>
  </sheets>
  <definedNames>
    <definedName name="外部資料_1" localSheetId="2" hidden="1">'閱卷評分-Teacher2'!$A$1:$D$41</definedName>
    <definedName name="外部資料_2" localSheetId="3" hidden="1">'0404閱卷評分-甘露'!$A$1:$D$41</definedName>
    <definedName name="外部資料_2" localSheetId="1" hidden="1">'閱卷評分-Teacher1'!$A$1:$D$41</definedName>
    <definedName name="外部資料_3" localSheetId="4" hidden="1">'0404閱卷評分-詹千慧'!$A$1:$D$41</definedName>
    <definedName name="閱卷評分_Teacher1">閱卷評分_劉雅芬[]</definedName>
    <definedName name="閱卷評分_Teacher2">閱卷評分_曾守仁[]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D27" i="1"/>
  <c r="H27" i="1"/>
  <c r="I27" i="1"/>
  <c r="J27" i="1"/>
  <c r="K27" i="1"/>
  <c r="L27" i="1"/>
  <c r="M27" i="1"/>
  <c r="N27" i="1"/>
  <c r="O27" i="1"/>
  <c r="P27" i="1"/>
  <c r="Q27" i="1"/>
  <c r="C28" i="1"/>
  <c r="D28" i="1"/>
  <c r="H28" i="1"/>
  <c r="I28" i="1"/>
  <c r="J28" i="1"/>
  <c r="K28" i="1"/>
  <c r="L28" i="1"/>
  <c r="M28" i="1"/>
  <c r="N28" i="1"/>
  <c r="O28" i="1"/>
  <c r="P28" i="1"/>
  <c r="Q28" i="1"/>
  <c r="C29" i="1"/>
  <c r="E29" i="1" s="1"/>
  <c r="D29" i="1"/>
  <c r="H29" i="1"/>
  <c r="I29" i="1"/>
  <c r="J29" i="1"/>
  <c r="K29" i="1"/>
  <c r="L29" i="1"/>
  <c r="M29" i="1"/>
  <c r="N29" i="1"/>
  <c r="O29" i="1"/>
  <c r="P29" i="1"/>
  <c r="Q29" i="1"/>
  <c r="C30" i="1"/>
  <c r="E30" i="1" s="1"/>
  <c r="D30" i="1"/>
  <c r="H30" i="1"/>
  <c r="I30" i="1"/>
  <c r="J30" i="1"/>
  <c r="K30" i="1"/>
  <c r="L30" i="1"/>
  <c r="M30" i="1"/>
  <c r="N30" i="1"/>
  <c r="O30" i="1"/>
  <c r="P30" i="1"/>
  <c r="Q30" i="1"/>
  <c r="C31" i="1"/>
  <c r="E31" i="1" s="1"/>
  <c r="D31" i="1"/>
  <c r="H31" i="1"/>
  <c r="I31" i="1"/>
  <c r="J31" i="1"/>
  <c r="K31" i="1"/>
  <c r="L31" i="1"/>
  <c r="M31" i="1"/>
  <c r="N31" i="1"/>
  <c r="O31" i="1"/>
  <c r="P31" i="1"/>
  <c r="Q31" i="1"/>
  <c r="C32" i="1"/>
  <c r="E32" i="1" s="1"/>
  <c r="D32" i="1"/>
  <c r="G32" i="1"/>
  <c r="H32" i="1"/>
  <c r="I32" i="1"/>
  <c r="J32" i="1"/>
  <c r="K32" i="1"/>
  <c r="L32" i="1"/>
  <c r="M32" i="1"/>
  <c r="N32" i="1"/>
  <c r="O32" i="1"/>
  <c r="P32" i="1"/>
  <c r="Q32" i="1"/>
  <c r="C33" i="1"/>
  <c r="D33" i="1"/>
  <c r="H33" i="1"/>
  <c r="I33" i="1"/>
  <c r="J33" i="1"/>
  <c r="K33" i="1"/>
  <c r="L33" i="1"/>
  <c r="M33" i="1"/>
  <c r="N33" i="1"/>
  <c r="O33" i="1"/>
  <c r="P33" i="1"/>
  <c r="Q33" i="1"/>
  <c r="C34" i="1"/>
  <c r="D34" i="1"/>
  <c r="G34" i="1" s="1"/>
  <c r="H34" i="1"/>
  <c r="I34" i="1"/>
  <c r="J34" i="1"/>
  <c r="K34" i="1"/>
  <c r="L34" i="1"/>
  <c r="M34" i="1"/>
  <c r="N34" i="1"/>
  <c r="O34" i="1"/>
  <c r="P34" i="1"/>
  <c r="Q34" i="1"/>
  <c r="C35" i="1"/>
  <c r="D35" i="1"/>
  <c r="H35" i="1"/>
  <c r="I35" i="1"/>
  <c r="J35" i="1"/>
  <c r="K35" i="1"/>
  <c r="L35" i="1"/>
  <c r="M35" i="1"/>
  <c r="N35" i="1"/>
  <c r="O35" i="1"/>
  <c r="P35" i="1"/>
  <c r="Q35" i="1"/>
  <c r="C36" i="1"/>
  <c r="D36" i="1"/>
  <c r="H36" i="1"/>
  <c r="I36" i="1"/>
  <c r="J36" i="1"/>
  <c r="K36" i="1"/>
  <c r="L36" i="1"/>
  <c r="M36" i="1"/>
  <c r="N36" i="1"/>
  <c r="O36" i="1"/>
  <c r="P36" i="1"/>
  <c r="Q36" i="1"/>
  <c r="C37" i="1"/>
  <c r="G37" i="1" s="1"/>
  <c r="D37" i="1"/>
  <c r="E37" i="1" s="1"/>
  <c r="H37" i="1"/>
  <c r="I37" i="1"/>
  <c r="J37" i="1"/>
  <c r="K37" i="1"/>
  <c r="L37" i="1"/>
  <c r="M37" i="1"/>
  <c r="N37" i="1"/>
  <c r="O37" i="1"/>
  <c r="P37" i="1"/>
  <c r="Q37" i="1"/>
  <c r="C38" i="1"/>
  <c r="E38" i="1" s="1"/>
  <c r="D38" i="1"/>
  <c r="H38" i="1"/>
  <c r="I38" i="1"/>
  <c r="J38" i="1"/>
  <c r="K38" i="1"/>
  <c r="L38" i="1"/>
  <c r="M38" i="1"/>
  <c r="N38" i="1"/>
  <c r="O38" i="1"/>
  <c r="P38" i="1"/>
  <c r="Q38" i="1"/>
  <c r="C39" i="1"/>
  <c r="G39" i="1" s="1"/>
  <c r="D39" i="1"/>
  <c r="H39" i="1"/>
  <c r="I39" i="1"/>
  <c r="J39" i="1"/>
  <c r="K39" i="1"/>
  <c r="L39" i="1"/>
  <c r="M39" i="1"/>
  <c r="N39" i="1"/>
  <c r="O39" i="1"/>
  <c r="P39" i="1"/>
  <c r="Q39" i="1"/>
  <c r="C40" i="1"/>
  <c r="G40" i="1" s="1"/>
  <c r="D40" i="1"/>
  <c r="H40" i="1"/>
  <c r="I40" i="1"/>
  <c r="J40" i="1"/>
  <c r="K40" i="1"/>
  <c r="L40" i="1"/>
  <c r="M40" i="1"/>
  <c r="N40" i="1"/>
  <c r="O40" i="1"/>
  <c r="P40" i="1"/>
  <c r="Q40" i="1"/>
  <c r="C41" i="1"/>
  <c r="E41" i="1" s="1"/>
  <c r="D41" i="1"/>
  <c r="H41" i="1"/>
  <c r="I41" i="1"/>
  <c r="J41" i="1"/>
  <c r="K41" i="1"/>
  <c r="L41" i="1"/>
  <c r="M41" i="1"/>
  <c r="N41" i="1"/>
  <c r="O41" i="1"/>
  <c r="P41" i="1"/>
  <c r="Q41" i="1"/>
  <c r="S2" i="1"/>
  <c r="H3" i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11" i="1"/>
  <c r="I11" i="1"/>
  <c r="J11" i="1"/>
  <c r="K11" i="1"/>
  <c r="L11" i="1"/>
  <c r="M11" i="1"/>
  <c r="N11" i="1"/>
  <c r="O11" i="1"/>
  <c r="P11" i="1"/>
  <c r="Q11" i="1"/>
  <c r="H12" i="1"/>
  <c r="I12" i="1"/>
  <c r="J12" i="1"/>
  <c r="K12" i="1"/>
  <c r="L12" i="1"/>
  <c r="M12" i="1"/>
  <c r="N12" i="1"/>
  <c r="O12" i="1"/>
  <c r="P12" i="1"/>
  <c r="Q12" i="1"/>
  <c r="H13" i="1"/>
  <c r="I13" i="1"/>
  <c r="J13" i="1"/>
  <c r="K13" i="1"/>
  <c r="L13" i="1"/>
  <c r="M13" i="1"/>
  <c r="N13" i="1"/>
  <c r="O13" i="1"/>
  <c r="P13" i="1"/>
  <c r="Q13" i="1"/>
  <c r="H14" i="1"/>
  <c r="I14" i="1"/>
  <c r="J14" i="1"/>
  <c r="K14" i="1"/>
  <c r="L14" i="1"/>
  <c r="M14" i="1"/>
  <c r="N14" i="1"/>
  <c r="O14" i="1"/>
  <c r="P14" i="1"/>
  <c r="Q14" i="1"/>
  <c r="H15" i="1"/>
  <c r="I15" i="1"/>
  <c r="J15" i="1"/>
  <c r="K15" i="1"/>
  <c r="L15" i="1"/>
  <c r="M15" i="1"/>
  <c r="N15" i="1"/>
  <c r="O15" i="1"/>
  <c r="P15" i="1"/>
  <c r="Q15" i="1"/>
  <c r="H16" i="1"/>
  <c r="I16" i="1"/>
  <c r="J16" i="1"/>
  <c r="K16" i="1"/>
  <c r="L16" i="1"/>
  <c r="M16" i="1"/>
  <c r="N16" i="1"/>
  <c r="O16" i="1"/>
  <c r="P16" i="1"/>
  <c r="Q16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H21" i="1"/>
  <c r="I21" i="1"/>
  <c r="J21" i="1"/>
  <c r="K21" i="1"/>
  <c r="L21" i="1"/>
  <c r="M21" i="1"/>
  <c r="N21" i="1"/>
  <c r="O21" i="1"/>
  <c r="P21" i="1"/>
  <c r="Q21" i="1"/>
  <c r="H22" i="1"/>
  <c r="I22" i="1"/>
  <c r="J22" i="1"/>
  <c r="K22" i="1"/>
  <c r="L22" i="1"/>
  <c r="M22" i="1"/>
  <c r="N22" i="1"/>
  <c r="O22" i="1"/>
  <c r="P22" i="1"/>
  <c r="Q22" i="1"/>
  <c r="H23" i="1"/>
  <c r="I23" i="1"/>
  <c r="J23" i="1"/>
  <c r="K23" i="1"/>
  <c r="L23" i="1"/>
  <c r="M23" i="1"/>
  <c r="N23" i="1"/>
  <c r="O23" i="1"/>
  <c r="P23" i="1"/>
  <c r="Q23" i="1"/>
  <c r="H24" i="1"/>
  <c r="I24" i="1"/>
  <c r="J24" i="1"/>
  <c r="K24" i="1"/>
  <c r="L24" i="1"/>
  <c r="M24" i="1"/>
  <c r="N24" i="1"/>
  <c r="O24" i="1"/>
  <c r="P24" i="1"/>
  <c r="Q24" i="1"/>
  <c r="H25" i="1"/>
  <c r="I25" i="1"/>
  <c r="J25" i="1"/>
  <c r="K25" i="1"/>
  <c r="L25" i="1"/>
  <c r="M25" i="1"/>
  <c r="N25" i="1"/>
  <c r="O25" i="1"/>
  <c r="P25" i="1"/>
  <c r="Q25" i="1"/>
  <c r="H26" i="1"/>
  <c r="I26" i="1"/>
  <c r="J26" i="1"/>
  <c r="K26" i="1"/>
  <c r="L26" i="1"/>
  <c r="M26" i="1"/>
  <c r="N26" i="1"/>
  <c r="O26" i="1"/>
  <c r="P26" i="1"/>
  <c r="Q26" i="1"/>
  <c r="Q2" i="1"/>
  <c r="P2" i="1"/>
  <c r="O2" i="1"/>
  <c r="N2" i="1"/>
  <c r="M2" i="1"/>
  <c r="L2" i="1"/>
  <c r="K2" i="1"/>
  <c r="J2" i="1"/>
  <c r="I2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E39" i="1" l="1"/>
  <c r="E36" i="1"/>
  <c r="E35" i="1"/>
  <c r="E34" i="1"/>
  <c r="E33" i="1"/>
  <c r="G29" i="1"/>
  <c r="E28" i="1"/>
  <c r="E27" i="1"/>
  <c r="G38" i="1"/>
  <c r="G30" i="1"/>
  <c r="G31" i="1"/>
  <c r="E40" i="1"/>
  <c r="G41" i="1"/>
  <c r="G33" i="1"/>
  <c r="G35" i="1"/>
  <c r="G27" i="1"/>
  <c r="G36" i="1"/>
  <c r="G28" i="1"/>
  <c r="E14" i="1"/>
  <c r="G17" i="1"/>
  <c r="E20" i="1"/>
  <c r="E4" i="1"/>
  <c r="G21" i="1"/>
  <c r="E8" i="1"/>
  <c r="G20" i="1"/>
  <c r="E19" i="1"/>
  <c r="G11" i="1"/>
  <c r="G4" i="1"/>
  <c r="E25" i="1"/>
  <c r="G9" i="1"/>
  <c r="E24" i="1"/>
  <c r="G8" i="1"/>
  <c r="E6" i="1"/>
  <c r="E16" i="1"/>
  <c r="G18" i="1"/>
  <c r="E13" i="1"/>
  <c r="E12" i="1"/>
  <c r="E5" i="1"/>
  <c r="E15" i="1"/>
  <c r="G26" i="1"/>
  <c r="G22" i="1"/>
  <c r="G14" i="1"/>
  <c r="G6" i="1"/>
  <c r="E9" i="1"/>
  <c r="E2" i="1"/>
  <c r="E7" i="1"/>
  <c r="E17" i="1"/>
  <c r="E10" i="1"/>
  <c r="E21" i="1"/>
  <c r="E23" i="1"/>
  <c r="E3" i="1"/>
  <c r="E11" i="1"/>
  <c r="G12" i="1"/>
  <c r="E18" i="1"/>
  <c r="G19" i="1"/>
  <c r="G5" i="1"/>
  <c r="E26" i="1"/>
  <c r="E22" i="1"/>
  <c r="G25" i="1"/>
  <c r="G3" i="1"/>
  <c r="G24" i="1"/>
  <c r="G16" i="1"/>
  <c r="G13" i="1"/>
  <c r="G10" i="1"/>
  <c r="G2" i="1"/>
  <c r="G23" i="1"/>
  <c r="G15" i="1"/>
  <c r="G7" i="1"/>
  <c r="R2" i="1" l="1"/>
  <c r="T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4F5E05-C50E-4711-9DBB-F4A44AFFE170}" keepAlive="1" name="查詢 - 0104閱卷評分-林偉淑" description="與活頁簿中 '0104閱卷評分-林偉淑' 查詢的連接。" type="5" refreshedVersion="8" background="1" saveData="1">
    <dbPr connection="Provider=Microsoft.Mashup.OleDb.1;Data Source=$Workbook$;Location=0104閱卷評分-林偉淑;Extended Properties=&quot;&quot;" command="SELECT * FROM [0104閱卷評分-林偉淑]"/>
  </connection>
  <connection id="2" xr16:uid="{35D78C57-7F9C-4343-BE21-57F27395C672}" keepAlive="1" name="查詢 - 0104閱卷評分-劉雅芬" description="與活頁簿中 '0104閱卷評分-劉雅芬' 查詢的連接。" type="5" refreshedVersion="8" background="1" saveData="1">
    <dbPr connection="Provider=Microsoft.Mashup.OleDb.1;Data Source=$Workbook$;Location=0104閱卷評分-劉雅芬;Extended Properties=&quot;&quot;" command="SELECT * FROM [0104閱卷評分-劉雅芬]"/>
  </connection>
  <connection id="3" xr16:uid="{92BA7F49-8627-43A9-9BDC-C0DFBFB81337}" keepAlive="1" name="查詢 - 0201閱卷評分-林偉淑" description="與活頁簿中 '0201閱卷評分-林偉淑' 查詢的連接。" type="5" refreshedVersion="0" background="1">
    <dbPr connection="Provider=Microsoft.Mashup.OleDb.1;Data Source=$Workbook$;Location=0201閱卷評分-林偉淑;Extended Properties=&quot;&quot;" command="SELECT * FROM [0201閱卷評分-林偉淑]"/>
  </connection>
  <connection id="4" xr16:uid="{623121CD-1307-4D0A-8E0B-C98C57E696F8}" keepAlive="1" name="查詢 - 0201閱卷評分-林偉淑 (2)" description="與活頁簿中 '0201閱卷評分-林偉淑 (2)' 查詢的連接。" type="5" refreshedVersion="8" background="1" saveData="1">
    <dbPr connection="Provider=Microsoft.Mashup.OleDb.1;Data Source=$Workbook$;Location=&quot;0201閱卷評分-林偉淑 (2)&quot;;Extended Properties=&quot;&quot;" command="SELECT * FROM [0201閱卷評分-林偉淑 (2)]"/>
  </connection>
  <connection id="5" xr16:uid="{F97210EB-EE2D-4351-BF5B-63648C6C9E40}" keepAlive="1" name="查詢 - 0201閱卷評分-劉雅芬" description="與活頁簿中 '0201閱卷評分-劉雅芬' 查詢的連接。" type="5" refreshedVersion="8" background="1" saveData="1">
    <dbPr connection="Provider=Microsoft.Mashup.OleDb.1;Data Source=$Workbook$;Location=0201閱卷評分-劉雅芬;Extended Properties=&quot;&quot;" command="SELECT * FROM [0201閱卷評分-劉雅芬]"/>
  </connection>
  <connection id="6" xr16:uid="{E154663D-FCD4-42A6-B919-799FF8DBC938}" keepAlive="1" name="查詢 - 0404閱卷評分-甘露" description="與活頁簿中 '0404閱卷評分-甘露' 查詢的連接。" type="5" refreshedVersion="8" background="1" saveData="1">
    <dbPr connection="Provider=Microsoft.Mashup.OleDb.1;Data Source=$Workbook$;Location=0404閱卷評分-甘露;Extended Properties=&quot;&quot;" command="SELECT * FROM [0404閱卷評分-甘露]"/>
  </connection>
  <connection id="7" xr16:uid="{A53D86DC-4996-4430-B7F9-3D222772964B}" keepAlive="1" name="查詢 - 0404閱卷評分-詹千慧" description="與活頁簿中 '0404閱卷評分-詹千慧' 查詢的連接。" type="5" refreshedVersion="8" background="1" saveData="1">
    <dbPr connection="Provider=Microsoft.Mashup.OleDb.1;Data Source=$Workbook$;Location=0404閱卷評分-詹千慧;Extended Properties=&quot;&quot;" command="SELECT * FROM [0404閱卷評分-詹千慧]"/>
  </connection>
  <connection id="8" xr16:uid="{14F0014C-0F5A-4961-AB3A-5D514E3B1E39}" keepAlive="1" name="查詢 - 閱卷評分-曾守仁" description="與活頁簿中 '閱卷評分-曾守仁' 查詢的連接。" type="5" refreshedVersion="8" background="1" saveData="1">
    <dbPr connection="Provider=Microsoft.Mashup.OleDb.1;Data Source=$Workbook$;Location=閱卷評分-曾守仁;Extended Properties=&quot;&quot;" command="SELECT * FROM [閱卷評分-曾守仁]"/>
  </connection>
  <connection id="9" xr16:uid="{564DE225-2444-44CB-A390-3F5B4A7BF3EA}" keepAlive="1" name="查詢 - 閱卷評分-劉雅芬" description="與活頁簿中 '閱卷評分-劉雅芬' 查詢的連接。" type="5" refreshedVersion="8" background="1" saveData="1">
    <dbPr connection="Provider=Microsoft.Mashup.OleDb.1;Data Source=$Workbook$;Location=閱卷評分-劉雅芬;Extended Properties=&quot;&quot;" command="SELECT * FROM [閱卷評分-劉雅芬]"/>
  </connection>
</connections>
</file>

<file path=xl/sharedStrings.xml><?xml version="1.0" encoding="utf-8"?>
<sst xmlns="http://schemas.openxmlformats.org/spreadsheetml/2006/main" count="252" uniqueCount="68">
  <si>
    <t>流水號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</si>
  <si>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</si>
  <si>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</si>
  <si>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</si>
  <si>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</si>
  <si>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</si>
  <si>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</si>
  <si>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</si>
  <si>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</si>
  <si>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Teacher1</t>
    <phoneticPr fontId="1" type="noConversion"/>
  </si>
  <si>
    <t>Teacher2</t>
  </si>
  <si>
    <t>Difference</t>
    <phoneticPr fontId="1" type="noConversion"/>
  </si>
  <si>
    <t>Teacher3</t>
    <phoneticPr fontId="1" type="noConversion"/>
  </si>
  <si>
    <t>Average</t>
    <phoneticPr fontId="1" type="noConversion"/>
  </si>
  <si>
    <t>Teacher1-1</t>
    <phoneticPr fontId="1" type="noConversion"/>
  </si>
  <si>
    <t>Teacher1-2</t>
  </si>
  <si>
    <t>Teacher1-3</t>
  </si>
  <si>
    <t>Teacher1-4</t>
  </si>
  <si>
    <t>Teacher1-5</t>
  </si>
  <si>
    <t>Teacher2-1</t>
    <phoneticPr fontId="1" type="noConversion"/>
  </si>
  <si>
    <t>Teacher2-2</t>
  </si>
  <si>
    <t>Teacher2-3</t>
  </si>
  <si>
    <t>Teacher2-4</t>
  </si>
  <si>
    <t>Teacher2-5</t>
  </si>
  <si>
    <t>三閱數</t>
    <phoneticPr fontId="1" type="noConversion"/>
  </si>
  <si>
    <t>總數</t>
    <phoneticPr fontId="1" type="noConversion"/>
  </si>
  <si>
    <t>三閱率</t>
    <phoneticPr fontId="1" type="noConversion"/>
  </si>
  <si>
    <t>04-04-111215022</t>
  </si>
  <si>
    <t>04-04-111317001</t>
  </si>
  <si>
    <t>04-04-111317002</t>
  </si>
  <si>
    <t>04-04-111317003</t>
  </si>
  <si>
    <t>04-04-111317004</t>
  </si>
  <si>
    <t>04-04-111317005</t>
  </si>
  <si>
    <t>04-04-111317006</t>
  </si>
  <si>
    <t>04-04-111317007</t>
  </si>
  <si>
    <t>04-04-111317008</t>
  </si>
  <si>
    <t>04-04-111317009</t>
  </si>
  <si>
    <t>04-04-111317010</t>
  </si>
  <si>
    <t>04-04-111317011</t>
  </si>
  <si>
    <t>04-04-111317012</t>
  </si>
  <si>
    <t>04-04-111317014</t>
  </si>
  <si>
    <t>04-04-111317015</t>
  </si>
  <si>
    <t>04-04-111317016</t>
  </si>
  <si>
    <t>04-04-111317017</t>
  </si>
  <si>
    <t>04-04-111317018</t>
  </si>
  <si>
    <t>04-04-111317019</t>
  </si>
  <si>
    <t>04-04-111317020</t>
  </si>
  <si>
    <t>04-04-111317021</t>
  </si>
  <si>
    <t>04-04-111317022</t>
  </si>
  <si>
    <t>04-04-111317023</t>
  </si>
  <si>
    <t>04-04-111317024</t>
  </si>
  <si>
    <t>04-04-111317025</t>
  </si>
  <si>
    <t>04-04-111317026</t>
  </si>
  <si>
    <t>04-04-111317028</t>
  </si>
  <si>
    <t>04-04-111317029</t>
  </si>
  <si>
    <t>04-04-111317030</t>
  </si>
  <si>
    <t>04-04-111317031</t>
  </si>
  <si>
    <t>04-04-111317033</t>
  </si>
  <si>
    <t>04-04-111317034</t>
  </si>
  <si>
    <t>04-04-111317035</t>
  </si>
  <si>
    <t>04-04-111317036</t>
  </si>
  <si>
    <t>04-04-111317037</t>
  </si>
  <si>
    <t>04-04-111317038</t>
  </si>
  <si>
    <t>04-04-111317039</t>
  </si>
  <si>
    <t>04-04-111317040</t>
  </si>
  <si>
    <t>04-04-111317041</t>
  </si>
  <si>
    <t>04-04-111317042</t>
  </si>
  <si>
    <t>卷號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</si>
</sst>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10" fontId="0" fillId="0" borderId="0" xfId="1" applyNumberFormat="1" applyFont="1" applyAlignment="1">
      <alignment horizontal="right" vertical="center"/>
    </xf>
    <xf numFmtId="0" fontId="0" fillId="0" borderId="0" xfId="0" applyNumberFormat="1">
      <alignment vertical="center"/>
    </xf>
    <xf numFmtId="0" fontId="3" fillId="2" borderId="0" xfId="0" applyFont="1" applyFill="1">
      <alignment vertical="center"/>
    </xf>
  </cellXfs>
  <cellStyles count="2">
    <cellStyle name="一般" xfId="0" builtinId="0"/>
    <cellStyle name="百分比" xfId="1" builtinId="5"/>
  </cellStyles>
  <dxfs count="29">
    <dxf>
      <font>
        <color theme="4"/>
      </font>
      <fill>
        <patternFill>
          <bgColor theme="7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9" xr16:uid="{4760CDF7-117A-472D-843C-EE5C2BA63A0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8" xr16:uid="{0F2678B5-B102-4047-A9CD-4EB0C086998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6" xr16:uid="{7491C10F-5599-4F59-8291-B3C4F59A5520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7" xr16:uid="{20C99EFB-510F-4888-8DC7-177789843B76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6AF7B-0B56-485E-8F22-E8811014B797}" name="閱卷評分_劉雅芬" displayName="閱卷評分_劉雅芬" ref="A1:H41" tableType="queryTable" totalsRowShown="0">
  <tableColumns count="8">
    <tableColumn id="1" xr3:uid="{D3DCC1C0-7AAC-472A-AA9E-822365B1F0AA}" uniqueName="1" name="Column1" queryTableFieldId="1" dataDxfId="28"/>
    <tableColumn id="2" xr3:uid="{F0ED2F05-E5CF-4725-9F74-8AE152888BDB}" uniqueName="2" name="Column2" queryTableFieldId="2"/>
    <tableColumn id="3" xr3:uid="{56211E82-A622-40F2-927E-EC344C6B9177}" uniqueName="3" name="Column3" queryTableFieldId="3" dataDxfId="27"/>
    <tableColumn id="4" xr3:uid="{7E3E06CA-B5B1-4392-9E93-E859DC9844FC}" uniqueName="4" name="Column4" queryTableFieldId="4" dataDxfId="26"/>
    <tableColumn id="5" xr3:uid="{5A7FBAE7-73BA-488F-A16B-91AC5F0DF38A}" uniqueName="5" name="Column5" queryTableFieldId="5" dataDxfId="25"/>
    <tableColumn id="6" xr3:uid="{B574CAEA-C1CB-4C98-9A15-23B2323AD953}" uniqueName="6" name="Column6" queryTableFieldId="6" dataDxfId="24"/>
    <tableColumn id="7" xr3:uid="{1C0BE5FE-E4A9-4A6B-AFA1-3B001CB4EF15}" uniqueName="7" name="Column7" queryTableFieldId="7" dataDxfId="23"/>
    <tableColumn id="8" xr3:uid="{410363E8-C679-42CE-8017-F481F9A7F3F4}" uniqueName="8" name="Column8" queryTableFieldId="8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E1AAD-6021-4B06-A32F-0D40464E06E3}" name="閱卷評分_曾守仁" displayName="閱卷評分_曾守仁" ref="A1:H41" tableType="queryTable" totalsRowShown="0">
  <tableColumns count="8">
    <tableColumn id="1" xr3:uid="{157CE5FE-4118-4990-A0BD-E874497020A1}" uniqueName="1" name="Column1" queryTableFieldId="1" dataDxfId="21"/>
    <tableColumn id="2" xr3:uid="{3F8C87E0-159F-4D6A-AC7E-C299ACBF2C41}" uniqueName="2" name="Column2" queryTableFieldId="2"/>
    <tableColumn id="3" xr3:uid="{9B68DFA5-F7B4-4172-9078-24904C35641D}" uniqueName="3" name="Column3" queryTableFieldId="3" dataDxfId="20"/>
    <tableColumn id="4" xr3:uid="{C8CCD776-07F9-49DF-AAE2-0EBDBA7B3C03}" uniqueName="4" name="Column4" queryTableFieldId="4" dataDxfId="19"/>
    <tableColumn id="5" xr3:uid="{E0B8A24C-37E7-4F31-9791-30843F32DC93}" uniqueName="5" name="Column5" queryTableFieldId="5" dataDxfId="18"/>
    <tableColumn id="6" xr3:uid="{6E700F6C-DEFE-4FA7-B333-462D35F10D40}" uniqueName="6" name="Column6" queryTableFieldId="6" dataDxfId="17"/>
    <tableColumn id="7" xr3:uid="{0DFC1CD5-51B4-4E1A-8BC5-E592A8A22B4D}" uniqueName="7" name="Column7" queryTableFieldId="7" dataDxfId="16"/>
    <tableColumn id="8" xr3:uid="{C6E9F9DB-6BCC-492F-865A-4EFD3B1ABD68}" uniqueName="8" name="Column8" queryTableFieldId="8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5A7013-5FD2-4009-B316-45E7551E9990}" name="_0404閱卷評分_甘露" displayName="_0404閱卷評分_甘露" ref="A1:H41" tableType="queryTable" totalsRowShown="0">
  <autoFilter ref="A1:H41" xr:uid="{D75A7013-5FD2-4009-B316-45E7551E9990}"/>
  <tableColumns count="8">
    <tableColumn id="1" xr3:uid="{43BF3689-618C-42AF-922A-DFD4DD9A5C97}" uniqueName="1" name="Column1" queryTableFieldId="1" dataDxfId="14"/>
    <tableColumn id="2" xr3:uid="{FB335A47-F4BF-4FC3-A3B2-263E5776884C}" uniqueName="2" name="Column2" queryTableFieldId="2"/>
    <tableColumn id="3" xr3:uid="{2C2FCA49-01E1-499E-8CD8-F6A9296A49D4}" uniqueName="3" name="Column3" queryTableFieldId="3" dataDxfId="13"/>
    <tableColumn id="4" xr3:uid="{0A2BF91A-F3F5-40CA-A344-704E6B49EA01}" uniqueName="4" name="Column4" queryTableFieldId="4" dataDxfId="12"/>
    <tableColumn id="5" xr3:uid="{35F51119-2B6B-473A-BB87-DA4321480931}" uniqueName="5" name="Column5" queryTableFieldId="5" dataDxfId="11"/>
    <tableColumn id="6" xr3:uid="{4D7558D4-9C49-41CD-9A2B-78CDDF475DE6}" uniqueName="6" name="Column6" queryTableFieldId="6" dataDxfId="10"/>
    <tableColumn id="7" xr3:uid="{9E9BCD11-795E-4330-8C78-8EED1C2481F7}" uniqueName="7" name="Column7" queryTableFieldId="7" dataDxfId="9"/>
    <tableColumn id="8" xr3:uid="{AF4305D8-2509-4B6E-A905-A3BF2A34496A}" uniqueName="8" name="Column8" queryTableFieldId="8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3248095-3D02-4232-BF6B-86BB815EF7B8}" name="_0404閱卷評分_詹千慧" displayName="_0404閱卷評分_詹千慧" ref="A1:H41" tableType="queryTable" totalsRowShown="0">
  <autoFilter ref="A1:H41" xr:uid="{23248095-3D02-4232-BF6B-86BB815EF7B8}"/>
  <tableColumns count="8">
    <tableColumn id="1" xr3:uid="{4CA0A14B-A04F-4396-839C-A112078B98F8}" uniqueName="1" name="Column1" queryTableFieldId="1" dataDxfId="7"/>
    <tableColumn id="2" xr3:uid="{DF63736F-9181-4CDC-8EF1-3075B0BEC6A5}" uniqueName="2" name="Column2" queryTableFieldId="2"/>
    <tableColumn id="3" xr3:uid="{8549C0F3-475C-4FB8-8281-62DAE5F62357}" uniqueName="3" name="Column3" queryTableFieldId="3" dataDxfId="6"/>
    <tableColumn id="4" xr3:uid="{BA9BF3EB-B464-4BB3-AC24-C31BCBEF7A9E}" uniqueName="4" name="Column4" queryTableFieldId="4" dataDxfId="5"/>
    <tableColumn id="5" xr3:uid="{D550F5A8-3493-4D90-8CF9-2495FF48E7F5}" uniqueName="5" name="Column5" queryTableFieldId="5" dataDxfId="4"/>
    <tableColumn id="6" xr3:uid="{FAA1ED03-D0E1-4779-A6EA-4FB2F8A613E9}" uniqueName="6" name="Column6" queryTableFieldId="6" dataDxfId="3"/>
    <tableColumn id="7" xr3:uid="{A560E641-FD94-4800-BD41-822DFFC28E72}" uniqueName="7" name="Column7" queryTableFieldId="7" dataDxfId="2"/>
    <tableColumn id="8" xr3:uid="{5AC2E8AF-BEAE-4F59-A2D6-282C24F57C8C}" uniqueName="8" name="Column8" queryTableFieldId="8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A55C-C6B2-4B58-8D81-168BB061C77E}">
  <sheetPr codeName="工作表1"/>
  <dimension ref="A1:T41"/>
  <sheetViews>
    <sheetView tabSelected="1" zoomScale="85" zoomScaleNormal="85" workbookViewId="0">
      <pane ySplit="1" topLeftCell="A2" activePane="bottomLeft" state="frozen"/>
      <selection pane="bottomLeft" activeCell="B9" sqref="B9"/>
    </sheetView>
  </sheetViews>
  <sheetFormatPr defaultRowHeight="16.5" x14ac:dyDescent="0.25"/>
  <cols>
    <col min="2" max="2" width="16" customWidth="1"/>
    <col min="3" max="3" width="9" customWidth="1"/>
    <col min="4" max="4" width="11.25" customWidth="1"/>
    <col min="5" max="5" width="10.875" customWidth="1"/>
    <col min="6" max="6" width="8.75" customWidth="1"/>
    <col min="7" max="7" width="11.875" customWidth="1"/>
    <col min="8" max="17" width="11.5" customWidth="1"/>
    <col min="18" max="18" width="9.125" customWidth="1"/>
    <col min="19" max="19" width="7.5" customWidth="1"/>
    <col min="20" max="20" width="10.625" customWidth="1"/>
  </cols>
  <sheetData>
    <row r="1" spans="1:20" s="1" customFormat="1" x14ac:dyDescent="0.25">
      <c r="A1" s="11" t="s">
        <v>67</v>
      </c>
      <c r="B1" s="1" t="s">
        <v>0</v>
      </c>
      <c r="C1" s="2" t="s">
        <v>9</v>
      </c>
      <c r="D1" s="3" t="s">
        <v>10</v>
      </c>
      <c r="E1" s="1" t="s">
        <v>11</v>
      </c>
      <c r="F1" s="4" t="s">
        <v>12</v>
      </c>
      <c r="G1" s="5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7" t="s">
        <v>24</v>
      </c>
      <c r="S1" s="7" t="s">
        <v>25</v>
      </c>
      <c r="T1" s="7" t="s">
        <v>26</v>
      </c>
    </row>
    <row r="2" spans="1:20" x14ac:dyDescent="0.25">
      <c r="A2">
        <v>1082</v>
      </c>
      <c r="B2" t="s">
        <v>27</v>
      </c>
      <c r="C2">
        <f t="shared" ref="C2:C41" si="0">VLOOKUP($B2,閱卷評分_Teacher1,3,FALSE)</f>
        <v>21</v>
      </c>
      <c r="D2">
        <f t="shared" ref="D2:D41" si="1">VLOOKUP($B2,閱卷評分_Teacher2,3,FALSE)</f>
        <v>13</v>
      </c>
      <c r="E2">
        <f>ABS(C2-D2)</f>
        <v>8</v>
      </c>
      <c r="F2">
        <v>16</v>
      </c>
      <c r="G2" s="6">
        <f>IF(F2&gt;0,((C2+D2)*0.5+F2*2)/3,(C2+D2)/2)</f>
        <v>16.333333333333332</v>
      </c>
      <c r="H2">
        <f t="shared" ref="H2:H41" si="2">VLOOKUP($B2,閱卷評分_Teacher1,4,FALSE)</f>
        <v>4</v>
      </c>
      <c r="I2">
        <f t="shared" ref="I2:I41" si="3">VLOOKUP($B2,閱卷評分_Teacher1,5,FALSE)</f>
        <v>3</v>
      </c>
      <c r="J2">
        <f t="shared" ref="J2:J41" si="4">VLOOKUP($B2,閱卷評分_Teacher1,6,FALSE)</f>
        <v>3</v>
      </c>
      <c r="K2">
        <f t="shared" ref="K2:K41" si="5">VLOOKUP($B2,閱卷評分_Teacher1,7,FALSE)</f>
        <v>4</v>
      </c>
      <c r="L2">
        <f t="shared" ref="L2:L41" si="6">VLOOKUP($B2,閱卷評分_Teacher1,8,FALSE)</f>
        <v>4</v>
      </c>
      <c r="M2">
        <f t="shared" ref="M2:M41" si="7">VLOOKUP($B2,閱卷評分_Teacher2,4,FALSE)</f>
        <v>3</v>
      </c>
      <c r="N2">
        <f t="shared" ref="N2:N41" si="8">VLOOKUP($B2,閱卷評分_Teacher2,5,FALSE)</f>
        <v>4</v>
      </c>
      <c r="O2">
        <f t="shared" ref="O2:O41" si="9">VLOOKUP($B2,閱卷評分_Teacher2,6,FALSE)</f>
        <v>3</v>
      </c>
      <c r="P2">
        <f t="shared" ref="P2:P41" si="10">VLOOKUP($B2,閱卷評分_Teacher2,7,FALSE)</f>
        <v>4</v>
      </c>
      <c r="Q2">
        <f t="shared" ref="Q2:Q41" si="11">VLOOKUP($B2,閱卷評分_Teacher2,8,FALSE)</f>
        <v>3</v>
      </c>
      <c r="R2" s="8">
        <f>COUNTIF(E:E,"&gt;7")</f>
        <v>10</v>
      </c>
      <c r="S2" s="8">
        <f>COUNTA(B:B)-1</f>
        <v>40</v>
      </c>
      <c r="T2" s="9">
        <f>R2/S2</f>
        <v>0.25</v>
      </c>
    </row>
    <row r="3" spans="1:20" x14ac:dyDescent="0.25">
      <c r="A3">
        <v>1081</v>
      </c>
      <c r="B3" t="s">
        <v>28</v>
      </c>
      <c r="C3">
        <f t="shared" si="0"/>
        <v>18</v>
      </c>
      <c r="D3">
        <f t="shared" si="1"/>
        <v>19</v>
      </c>
      <c r="E3">
        <f t="shared" ref="E3:E26" si="12">ABS(C3-D3)</f>
        <v>1</v>
      </c>
      <c r="G3" s="6">
        <f t="shared" ref="G3:G26" si="13">IF(F3&gt;0,((C3+D3)*0.5+F3*2)/3,(C3+D3)/2)</f>
        <v>18.5</v>
      </c>
      <c r="H3">
        <f t="shared" si="2"/>
        <v>4</v>
      </c>
      <c r="I3">
        <f t="shared" si="3"/>
        <v>4</v>
      </c>
      <c r="J3">
        <f t="shared" si="4"/>
        <v>3</v>
      </c>
      <c r="K3">
        <f t="shared" si="5"/>
        <v>3</v>
      </c>
      <c r="L3">
        <f t="shared" si="6"/>
        <v>3</v>
      </c>
      <c r="M3">
        <f t="shared" si="7"/>
        <v>4</v>
      </c>
      <c r="N3">
        <f t="shared" si="8"/>
        <v>4</v>
      </c>
      <c r="O3">
        <f t="shared" si="9"/>
        <v>3</v>
      </c>
      <c r="P3">
        <f t="shared" si="10"/>
        <v>4</v>
      </c>
      <c r="Q3">
        <f t="shared" si="11"/>
        <v>4</v>
      </c>
    </row>
    <row r="4" spans="1:20" x14ac:dyDescent="0.25">
      <c r="A4">
        <v>1081</v>
      </c>
      <c r="B4" t="s">
        <v>29</v>
      </c>
      <c r="C4">
        <f t="shared" si="0"/>
        <v>19</v>
      </c>
      <c r="D4">
        <f t="shared" si="1"/>
        <v>16</v>
      </c>
      <c r="E4">
        <f t="shared" si="12"/>
        <v>3</v>
      </c>
      <c r="G4" s="6">
        <f t="shared" si="13"/>
        <v>17.5</v>
      </c>
      <c r="H4">
        <f t="shared" si="2"/>
        <v>4</v>
      </c>
      <c r="I4">
        <f t="shared" si="3"/>
        <v>4</v>
      </c>
      <c r="J4">
        <f t="shared" si="4"/>
        <v>3</v>
      </c>
      <c r="K4">
        <f t="shared" si="5"/>
        <v>4</v>
      </c>
      <c r="L4">
        <f t="shared" si="6"/>
        <v>4</v>
      </c>
      <c r="M4">
        <f t="shared" si="7"/>
        <v>3</v>
      </c>
      <c r="N4">
        <f t="shared" si="8"/>
        <v>4</v>
      </c>
      <c r="O4">
        <f t="shared" si="9"/>
        <v>3</v>
      </c>
      <c r="P4">
        <f t="shared" si="10"/>
        <v>4</v>
      </c>
      <c r="Q4">
        <f t="shared" si="11"/>
        <v>3</v>
      </c>
    </row>
    <row r="5" spans="1:20" x14ac:dyDescent="0.25">
      <c r="A5">
        <v>1081</v>
      </c>
      <c r="B5" t="s">
        <v>30</v>
      </c>
      <c r="C5">
        <f t="shared" si="0"/>
        <v>17</v>
      </c>
      <c r="D5">
        <f t="shared" si="1"/>
        <v>15</v>
      </c>
      <c r="E5">
        <f t="shared" si="12"/>
        <v>2</v>
      </c>
      <c r="G5" s="6">
        <f t="shared" si="13"/>
        <v>16</v>
      </c>
      <c r="H5">
        <f t="shared" si="2"/>
        <v>4</v>
      </c>
      <c r="I5">
        <f t="shared" si="3"/>
        <v>4</v>
      </c>
      <c r="J5">
        <f t="shared" si="4"/>
        <v>3</v>
      </c>
      <c r="K5">
        <f t="shared" si="5"/>
        <v>3</v>
      </c>
      <c r="L5">
        <f t="shared" si="6"/>
        <v>4</v>
      </c>
      <c r="M5">
        <f t="shared" si="7"/>
        <v>3</v>
      </c>
      <c r="N5">
        <f t="shared" si="8"/>
        <v>4</v>
      </c>
      <c r="O5">
        <f t="shared" si="9"/>
        <v>3</v>
      </c>
      <c r="P5">
        <f t="shared" si="10"/>
        <v>4</v>
      </c>
      <c r="Q5">
        <f t="shared" si="11"/>
        <v>3</v>
      </c>
    </row>
    <row r="6" spans="1:20" x14ac:dyDescent="0.25">
      <c r="A6">
        <v>1081</v>
      </c>
      <c r="B6" t="s">
        <v>31</v>
      </c>
      <c r="C6">
        <f t="shared" si="0"/>
        <v>17</v>
      </c>
      <c r="D6">
        <f t="shared" si="1"/>
        <v>14</v>
      </c>
      <c r="E6">
        <f t="shared" si="12"/>
        <v>3</v>
      </c>
      <c r="G6" s="6">
        <f t="shared" si="13"/>
        <v>15.5</v>
      </c>
      <c r="H6">
        <f t="shared" si="2"/>
        <v>4</v>
      </c>
      <c r="I6">
        <f t="shared" si="3"/>
        <v>4</v>
      </c>
      <c r="J6">
        <f t="shared" si="4"/>
        <v>3</v>
      </c>
      <c r="K6">
        <f t="shared" si="5"/>
        <v>3</v>
      </c>
      <c r="L6">
        <f t="shared" si="6"/>
        <v>4</v>
      </c>
      <c r="M6">
        <f t="shared" si="7"/>
        <v>4</v>
      </c>
      <c r="N6">
        <f t="shared" si="8"/>
        <v>4</v>
      </c>
      <c r="O6">
        <f t="shared" si="9"/>
        <v>3</v>
      </c>
      <c r="P6">
        <f t="shared" si="10"/>
        <v>4</v>
      </c>
      <c r="Q6">
        <f t="shared" si="11"/>
        <v>3</v>
      </c>
    </row>
    <row r="7" spans="1:20" x14ac:dyDescent="0.25">
      <c r="A7">
        <v>1081</v>
      </c>
      <c r="B7" t="s">
        <v>32</v>
      </c>
      <c r="C7">
        <f t="shared" si="0"/>
        <v>21</v>
      </c>
      <c r="D7">
        <f t="shared" si="1"/>
        <v>19</v>
      </c>
      <c r="E7">
        <f t="shared" si="12"/>
        <v>2</v>
      </c>
      <c r="G7" s="6">
        <f t="shared" si="13"/>
        <v>20</v>
      </c>
      <c r="H7">
        <f t="shared" si="2"/>
        <v>5</v>
      </c>
      <c r="I7">
        <f t="shared" si="3"/>
        <v>4</v>
      </c>
      <c r="J7">
        <f t="shared" si="4"/>
        <v>3</v>
      </c>
      <c r="K7">
        <f t="shared" si="5"/>
        <v>4</v>
      </c>
      <c r="L7">
        <f t="shared" si="6"/>
        <v>5</v>
      </c>
      <c r="M7">
        <f t="shared" si="7"/>
        <v>4</v>
      </c>
      <c r="N7">
        <f t="shared" si="8"/>
        <v>4</v>
      </c>
      <c r="O7">
        <f t="shared" si="9"/>
        <v>3</v>
      </c>
      <c r="P7">
        <f t="shared" si="10"/>
        <v>4</v>
      </c>
      <c r="Q7">
        <f t="shared" si="11"/>
        <v>4</v>
      </c>
    </row>
    <row r="8" spans="1:20" x14ac:dyDescent="0.25">
      <c r="A8">
        <v>1081</v>
      </c>
      <c r="B8" t="s">
        <v>33</v>
      </c>
      <c r="C8">
        <f t="shared" si="0"/>
        <v>22</v>
      </c>
      <c r="D8">
        <f t="shared" si="1"/>
        <v>16</v>
      </c>
      <c r="E8">
        <f t="shared" si="12"/>
        <v>6</v>
      </c>
      <c r="G8" s="6">
        <f t="shared" si="13"/>
        <v>19</v>
      </c>
      <c r="H8">
        <f t="shared" si="2"/>
        <v>5</v>
      </c>
      <c r="I8">
        <f t="shared" si="3"/>
        <v>4</v>
      </c>
      <c r="J8">
        <f t="shared" si="4"/>
        <v>4</v>
      </c>
      <c r="K8">
        <f t="shared" si="5"/>
        <v>5</v>
      </c>
      <c r="L8">
        <f t="shared" si="6"/>
        <v>4</v>
      </c>
      <c r="M8">
        <f t="shared" si="7"/>
        <v>4</v>
      </c>
      <c r="N8">
        <f t="shared" si="8"/>
        <v>4</v>
      </c>
      <c r="O8">
        <f t="shared" si="9"/>
        <v>3</v>
      </c>
      <c r="P8">
        <f t="shared" si="10"/>
        <v>4</v>
      </c>
      <c r="Q8">
        <f t="shared" si="11"/>
        <v>3</v>
      </c>
    </row>
    <row r="9" spans="1:20" x14ac:dyDescent="0.25">
      <c r="A9">
        <v>1081</v>
      </c>
      <c r="B9" t="s">
        <v>34</v>
      </c>
      <c r="C9">
        <f t="shared" si="0"/>
        <v>16</v>
      </c>
      <c r="D9">
        <f t="shared" si="1"/>
        <v>14</v>
      </c>
      <c r="E9">
        <f t="shared" si="12"/>
        <v>2</v>
      </c>
      <c r="G9" s="6">
        <f t="shared" si="13"/>
        <v>15</v>
      </c>
      <c r="H9">
        <f t="shared" si="2"/>
        <v>3</v>
      </c>
      <c r="I9">
        <f t="shared" si="3"/>
        <v>3</v>
      </c>
      <c r="J9">
        <f t="shared" si="4"/>
        <v>3</v>
      </c>
      <c r="K9">
        <f t="shared" si="5"/>
        <v>4</v>
      </c>
      <c r="L9">
        <f t="shared" si="6"/>
        <v>3</v>
      </c>
      <c r="M9">
        <f t="shared" si="7"/>
        <v>4</v>
      </c>
      <c r="N9">
        <f t="shared" si="8"/>
        <v>4</v>
      </c>
      <c r="O9">
        <f t="shared" si="9"/>
        <v>3</v>
      </c>
      <c r="P9">
        <f t="shared" si="10"/>
        <v>4</v>
      </c>
      <c r="Q9">
        <f t="shared" si="11"/>
        <v>3</v>
      </c>
    </row>
    <row r="10" spans="1:20" x14ac:dyDescent="0.25">
      <c r="A10">
        <v>1081</v>
      </c>
      <c r="B10" t="s">
        <v>35</v>
      </c>
      <c r="C10">
        <f t="shared" si="0"/>
        <v>18</v>
      </c>
      <c r="D10">
        <f t="shared" si="1"/>
        <v>9</v>
      </c>
      <c r="E10">
        <f t="shared" si="12"/>
        <v>9</v>
      </c>
      <c r="F10">
        <v>18</v>
      </c>
      <c r="G10" s="6">
        <f t="shared" si="13"/>
        <v>16.5</v>
      </c>
      <c r="H10">
        <f t="shared" si="2"/>
        <v>3</v>
      </c>
      <c r="I10">
        <f t="shared" si="3"/>
        <v>4</v>
      </c>
      <c r="J10">
        <f t="shared" si="4"/>
        <v>4</v>
      </c>
      <c r="K10">
        <f t="shared" si="5"/>
        <v>4</v>
      </c>
      <c r="L10">
        <f t="shared" si="6"/>
        <v>3</v>
      </c>
      <c r="M10">
        <f t="shared" si="7"/>
        <v>3</v>
      </c>
      <c r="N10">
        <f t="shared" si="8"/>
        <v>4</v>
      </c>
      <c r="O10">
        <f t="shared" si="9"/>
        <v>3</v>
      </c>
      <c r="P10">
        <f t="shared" si="10"/>
        <v>4</v>
      </c>
      <c r="Q10">
        <f t="shared" si="11"/>
        <v>2</v>
      </c>
    </row>
    <row r="11" spans="1:20" x14ac:dyDescent="0.25">
      <c r="A11">
        <v>1081</v>
      </c>
      <c r="B11" t="s">
        <v>36</v>
      </c>
      <c r="C11">
        <f t="shared" si="0"/>
        <v>16</v>
      </c>
      <c r="D11">
        <f t="shared" si="1"/>
        <v>6</v>
      </c>
      <c r="E11">
        <f t="shared" si="12"/>
        <v>10</v>
      </c>
      <c r="F11">
        <v>11</v>
      </c>
      <c r="G11" s="6">
        <f t="shared" si="13"/>
        <v>11</v>
      </c>
      <c r="H11">
        <f t="shared" si="2"/>
        <v>3</v>
      </c>
      <c r="I11">
        <f t="shared" si="3"/>
        <v>3</v>
      </c>
      <c r="J11">
        <f t="shared" si="4"/>
        <v>3</v>
      </c>
      <c r="K11">
        <f t="shared" si="5"/>
        <v>3</v>
      </c>
      <c r="L11">
        <f t="shared" si="6"/>
        <v>3</v>
      </c>
      <c r="M11">
        <f t="shared" si="7"/>
        <v>3</v>
      </c>
      <c r="N11">
        <f t="shared" si="8"/>
        <v>3</v>
      </c>
      <c r="O11">
        <f t="shared" si="9"/>
        <v>3</v>
      </c>
      <c r="P11">
        <f t="shared" si="10"/>
        <v>4</v>
      </c>
      <c r="Q11">
        <f t="shared" si="11"/>
        <v>3</v>
      </c>
    </row>
    <row r="12" spans="1:20" x14ac:dyDescent="0.25">
      <c r="A12">
        <v>1081</v>
      </c>
      <c r="B12" t="s">
        <v>37</v>
      </c>
      <c r="C12">
        <f t="shared" si="0"/>
        <v>17</v>
      </c>
      <c r="D12">
        <f t="shared" si="1"/>
        <v>20</v>
      </c>
      <c r="E12">
        <f t="shared" si="12"/>
        <v>3</v>
      </c>
      <c r="G12" s="6">
        <f t="shared" si="13"/>
        <v>18.5</v>
      </c>
      <c r="H12">
        <f t="shared" si="2"/>
        <v>4</v>
      </c>
      <c r="I12">
        <f t="shared" si="3"/>
        <v>3</v>
      </c>
      <c r="J12">
        <f t="shared" si="4"/>
        <v>3</v>
      </c>
      <c r="K12">
        <f t="shared" si="5"/>
        <v>4</v>
      </c>
      <c r="L12">
        <f t="shared" si="6"/>
        <v>3</v>
      </c>
      <c r="M12">
        <f t="shared" si="7"/>
        <v>4</v>
      </c>
      <c r="N12">
        <f t="shared" si="8"/>
        <v>4</v>
      </c>
      <c r="O12">
        <f t="shared" si="9"/>
        <v>3</v>
      </c>
      <c r="P12">
        <f t="shared" si="10"/>
        <v>4</v>
      </c>
      <c r="Q12">
        <f t="shared" si="11"/>
        <v>3</v>
      </c>
    </row>
    <row r="13" spans="1:20" x14ac:dyDescent="0.25">
      <c r="A13">
        <v>1081</v>
      </c>
      <c r="B13" t="s">
        <v>38</v>
      </c>
      <c r="C13">
        <f t="shared" si="0"/>
        <v>23</v>
      </c>
      <c r="D13">
        <f t="shared" si="1"/>
        <v>13</v>
      </c>
      <c r="E13">
        <f t="shared" si="12"/>
        <v>10</v>
      </c>
      <c r="F13">
        <v>17</v>
      </c>
      <c r="G13" s="6">
        <f t="shared" si="13"/>
        <v>17.333333333333332</v>
      </c>
      <c r="H13">
        <f t="shared" si="2"/>
        <v>5</v>
      </c>
      <c r="I13">
        <f t="shared" si="3"/>
        <v>4</v>
      </c>
      <c r="J13">
        <f t="shared" si="4"/>
        <v>4</v>
      </c>
      <c r="K13">
        <f t="shared" si="5"/>
        <v>4</v>
      </c>
      <c r="L13">
        <f t="shared" si="6"/>
        <v>5</v>
      </c>
      <c r="M13">
        <f t="shared" si="7"/>
        <v>3</v>
      </c>
      <c r="N13">
        <f t="shared" si="8"/>
        <v>3</v>
      </c>
      <c r="O13">
        <f t="shared" si="9"/>
        <v>3</v>
      </c>
      <c r="P13">
        <f t="shared" si="10"/>
        <v>4</v>
      </c>
      <c r="Q13">
        <f t="shared" si="11"/>
        <v>3</v>
      </c>
    </row>
    <row r="14" spans="1:20" x14ac:dyDescent="0.25">
      <c r="A14">
        <v>1081</v>
      </c>
      <c r="B14" t="s">
        <v>39</v>
      </c>
      <c r="C14">
        <f t="shared" si="0"/>
        <v>19</v>
      </c>
      <c r="D14">
        <f t="shared" si="1"/>
        <v>11</v>
      </c>
      <c r="E14">
        <f t="shared" si="12"/>
        <v>8</v>
      </c>
      <c r="F14">
        <v>18</v>
      </c>
      <c r="G14" s="6">
        <f t="shared" si="13"/>
        <v>17</v>
      </c>
      <c r="H14">
        <f t="shared" si="2"/>
        <v>5</v>
      </c>
      <c r="I14">
        <f t="shared" si="3"/>
        <v>4</v>
      </c>
      <c r="J14">
        <f t="shared" si="4"/>
        <v>3</v>
      </c>
      <c r="K14">
        <f t="shared" si="5"/>
        <v>3</v>
      </c>
      <c r="L14">
        <f t="shared" si="6"/>
        <v>3</v>
      </c>
      <c r="M14">
        <f t="shared" si="7"/>
        <v>3</v>
      </c>
      <c r="N14">
        <f t="shared" si="8"/>
        <v>3</v>
      </c>
      <c r="O14">
        <f t="shared" si="9"/>
        <v>3</v>
      </c>
      <c r="P14">
        <f t="shared" si="10"/>
        <v>4</v>
      </c>
      <c r="Q14">
        <f t="shared" si="11"/>
        <v>2</v>
      </c>
    </row>
    <row r="15" spans="1:20" x14ac:dyDescent="0.25">
      <c r="A15">
        <v>1081</v>
      </c>
      <c r="B15" t="s">
        <v>40</v>
      </c>
      <c r="C15">
        <f t="shared" si="0"/>
        <v>16</v>
      </c>
      <c r="D15">
        <f t="shared" si="1"/>
        <v>14</v>
      </c>
      <c r="E15">
        <f t="shared" si="12"/>
        <v>2</v>
      </c>
      <c r="G15" s="6">
        <f t="shared" si="13"/>
        <v>15</v>
      </c>
      <c r="H15">
        <f t="shared" si="2"/>
        <v>4</v>
      </c>
      <c r="I15">
        <f t="shared" si="3"/>
        <v>4</v>
      </c>
      <c r="J15">
        <f t="shared" si="4"/>
        <v>2</v>
      </c>
      <c r="K15">
        <f t="shared" si="5"/>
        <v>2</v>
      </c>
      <c r="L15">
        <f t="shared" si="6"/>
        <v>3</v>
      </c>
      <c r="M15">
        <f t="shared" si="7"/>
        <v>4</v>
      </c>
      <c r="N15">
        <f t="shared" si="8"/>
        <v>4</v>
      </c>
      <c r="O15">
        <f t="shared" si="9"/>
        <v>3</v>
      </c>
      <c r="P15">
        <f t="shared" si="10"/>
        <v>3</v>
      </c>
      <c r="Q15">
        <f t="shared" si="11"/>
        <v>3</v>
      </c>
    </row>
    <row r="16" spans="1:20" x14ac:dyDescent="0.25">
      <c r="A16">
        <v>1081</v>
      </c>
      <c r="B16" t="s">
        <v>41</v>
      </c>
      <c r="C16">
        <f t="shared" si="0"/>
        <v>17</v>
      </c>
      <c r="D16">
        <f t="shared" si="1"/>
        <v>14</v>
      </c>
      <c r="E16">
        <f t="shared" si="12"/>
        <v>3</v>
      </c>
      <c r="G16" s="6">
        <f t="shared" si="13"/>
        <v>15.5</v>
      </c>
      <c r="H16">
        <f t="shared" si="2"/>
        <v>4</v>
      </c>
      <c r="I16">
        <f t="shared" si="3"/>
        <v>4</v>
      </c>
      <c r="J16">
        <f t="shared" si="4"/>
        <v>2</v>
      </c>
      <c r="K16">
        <f t="shared" si="5"/>
        <v>3</v>
      </c>
      <c r="L16">
        <f t="shared" si="6"/>
        <v>3</v>
      </c>
      <c r="M16">
        <f t="shared" si="7"/>
        <v>4</v>
      </c>
      <c r="N16">
        <f t="shared" si="8"/>
        <v>3</v>
      </c>
      <c r="O16">
        <f t="shared" si="9"/>
        <v>3</v>
      </c>
      <c r="P16">
        <f t="shared" si="10"/>
        <v>3</v>
      </c>
      <c r="Q16">
        <f t="shared" si="11"/>
        <v>3</v>
      </c>
    </row>
    <row r="17" spans="1:17" x14ac:dyDescent="0.25">
      <c r="A17">
        <v>1081</v>
      </c>
      <c r="B17" t="s">
        <v>42</v>
      </c>
      <c r="C17">
        <f t="shared" si="0"/>
        <v>24</v>
      </c>
      <c r="D17">
        <f t="shared" si="1"/>
        <v>18</v>
      </c>
      <c r="E17">
        <f t="shared" si="12"/>
        <v>6</v>
      </c>
      <c r="G17" s="6">
        <f t="shared" si="13"/>
        <v>21</v>
      </c>
      <c r="H17">
        <f t="shared" si="2"/>
        <v>5</v>
      </c>
      <c r="I17">
        <f t="shared" si="3"/>
        <v>5</v>
      </c>
      <c r="J17">
        <f t="shared" si="4"/>
        <v>4</v>
      </c>
      <c r="K17">
        <f t="shared" si="5"/>
        <v>5</v>
      </c>
      <c r="L17">
        <f t="shared" si="6"/>
        <v>5</v>
      </c>
      <c r="M17">
        <f t="shared" si="7"/>
        <v>4</v>
      </c>
      <c r="N17">
        <f t="shared" si="8"/>
        <v>4</v>
      </c>
      <c r="O17">
        <f t="shared" si="9"/>
        <v>3</v>
      </c>
      <c r="P17">
        <f t="shared" si="10"/>
        <v>4</v>
      </c>
      <c r="Q17">
        <f t="shared" si="11"/>
        <v>4</v>
      </c>
    </row>
    <row r="18" spans="1:17" x14ac:dyDescent="0.25">
      <c r="A18">
        <v>1081</v>
      </c>
      <c r="B18" t="s">
        <v>43</v>
      </c>
      <c r="C18">
        <f t="shared" si="0"/>
        <v>20</v>
      </c>
      <c r="D18">
        <f t="shared" si="1"/>
        <v>17</v>
      </c>
      <c r="E18">
        <f t="shared" si="12"/>
        <v>3</v>
      </c>
      <c r="G18" s="6">
        <f t="shared" si="13"/>
        <v>18.5</v>
      </c>
      <c r="H18">
        <f t="shared" si="2"/>
        <v>5</v>
      </c>
      <c r="I18">
        <f t="shared" si="3"/>
        <v>4</v>
      </c>
      <c r="J18">
        <f t="shared" si="4"/>
        <v>4</v>
      </c>
      <c r="K18">
        <f t="shared" si="5"/>
        <v>5</v>
      </c>
      <c r="L18">
        <f t="shared" si="6"/>
        <v>5</v>
      </c>
      <c r="M18">
        <f t="shared" si="7"/>
        <v>4</v>
      </c>
      <c r="N18">
        <f t="shared" si="8"/>
        <v>3</v>
      </c>
      <c r="O18">
        <f t="shared" si="9"/>
        <v>3</v>
      </c>
      <c r="P18">
        <f t="shared" si="10"/>
        <v>4</v>
      </c>
      <c r="Q18">
        <f t="shared" si="11"/>
        <v>4</v>
      </c>
    </row>
    <row r="19" spans="1:17" x14ac:dyDescent="0.25">
      <c r="A19">
        <v>1081</v>
      </c>
      <c r="B19" t="s">
        <v>44</v>
      </c>
      <c r="C19">
        <f t="shared" si="0"/>
        <v>21</v>
      </c>
      <c r="D19">
        <f t="shared" si="1"/>
        <v>12</v>
      </c>
      <c r="E19">
        <f t="shared" si="12"/>
        <v>9</v>
      </c>
      <c r="F19">
        <v>18</v>
      </c>
      <c r="G19" s="6">
        <f t="shared" si="13"/>
        <v>17.5</v>
      </c>
      <c r="H19">
        <f t="shared" si="2"/>
        <v>5</v>
      </c>
      <c r="I19">
        <f t="shared" si="3"/>
        <v>5</v>
      </c>
      <c r="J19">
        <f t="shared" si="4"/>
        <v>4</v>
      </c>
      <c r="K19">
        <f t="shared" si="5"/>
        <v>5</v>
      </c>
      <c r="L19">
        <f t="shared" si="6"/>
        <v>4</v>
      </c>
      <c r="M19">
        <f t="shared" si="7"/>
        <v>3</v>
      </c>
      <c r="N19">
        <f t="shared" si="8"/>
        <v>4</v>
      </c>
      <c r="O19">
        <f t="shared" si="9"/>
        <v>3</v>
      </c>
      <c r="P19">
        <f t="shared" si="10"/>
        <v>4</v>
      </c>
      <c r="Q19">
        <f t="shared" si="11"/>
        <v>3</v>
      </c>
    </row>
    <row r="20" spans="1:17" x14ac:dyDescent="0.25">
      <c r="A20">
        <v>1081</v>
      </c>
      <c r="B20" t="s">
        <v>45</v>
      </c>
      <c r="C20">
        <f t="shared" si="0"/>
        <v>22</v>
      </c>
      <c r="D20">
        <f t="shared" si="1"/>
        <v>14</v>
      </c>
      <c r="E20">
        <f t="shared" si="12"/>
        <v>8</v>
      </c>
      <c r="F20">
        <v>20</v>
      </c>
      <c r="G20" s="6">
        <f t="shared" si="13"/>
        <v>19.333333333333332</v>
      </c>
      <c r="H20">
        <f t="shared" si="2"/>
        <v>5</v>
      </c>
      <c r="I20">
        <f t="shared" si="3"/>
        <v>5</v>
      </c>
      <c r="J20">
        <f t="shared" si="4"/>
        <v>4</v>
      </c>
      <c r="K20">
        <f t="shared" si="5"/>
        <v>5</v>
      </c>
      <c r="L20">
        <f t="shared" si="6"/>
        <v>4</v>
      </c>
      <c r="M20">
        <f t="shared" si="7"/>
        <v>4</v>
      </c>
      <c r="N20">
        <f t="shared" si="8"/>
        <v>3</v>
      </c>
      <c r="O20">
        <f t="shared" si="9"/>
        <v>3</v>
      </c>
      <c r="P20">
        <f t="shared" si="10"/>
        <v>4</v>
      </c>
      <c r="Q20">
        <f t="shared" si="11"/>
        <v>4</v>
      </c>
    </row>
    <row r="21" spans="1:17" x14ac:dyDescent="0.25">
      <c r="A21">
        <v>1081</v>
      </c>
      <c r="B21" t="s">
        <v>46</v>
      </c>
      <c r="C21">
        <f t="shared" si="0"/>
        <v>16</v>
      </c>
      <c r="D21">
        <f t="shared" si="1"/>
        <v>12</v>
      </c>
      <c r="E21">
        <f t="shared" si="12"/>
        <v>4</v>
      </c>
      <c r="G21" s="6">
        <f t="shared" si="13"/>
        <v>14</v>
      </c>
      <c r="H21">
        <f t="shared" si="2"/>
        <v>3</v>
      </c>
      <c r="I21">
        <f t="shared" si="3"/>
        <v>3</v>
      </c>
      <c r="J21">
        <f t="shared" si="4"/>
        <v>3</v>
      </c>
      <c r="K21">
        <f t="shared" si="5"/>
        <v>3</v>
      </c>
      <c r="L21">
        <f t="shared" si="6"/>
        <v>4</v>
      </c>
      <c r="M21">
        <f t="shared" si="7"/>
        <v>3</v>
      </c>
      <c r="N21">
        <f t="shared" si="8"/>
        <v>4</v>
      </c>
      <c r="O21">
        <f t="shared" si="9"/>
        <v>3</v>
      </c>
      <c r="P21">
        <f t="shared" si="10"/>
        <v>4</v>
      </c>
      <c r="Q21">
        <f t="shared" si="11"/>
        <v>3</v>
      </c>
    </row>
    <row r="22" spans="1:17" x14ac:dyDescent="0.25">
      <c r="A22">
        <v>1081</v>
      </c>
      <c r="B22" t="s">
        <v>47</v>
      </c>
      <c r="C22">
        <f t="shared" si="0"/>
        <v>21</v>
      </c>
      <c r="D22">
        <f t="shared" si="1"/>
        <v>15</v>
      </c>
      <c r="E22">
        <f t="shared" si="12"/>
        <v>6</v>
      </c>
      <c r="G22" s="6">
        <f t="shared" si="13"/>
        <v>18</v>
      </c>
      <c r="H22">
        <f t="shared" si="2"/>
        <v>4</v>
      </c>
      <c r="I22">
        <f t="shared" si="3"/>
        <v>4</v>
      </c>
      <c r="J22">
        <f t="shared" si="4"/>
        <v>4</v>
      </c>
      <c r="K22">
        <f t="shared" si="5"/>
        <v>4</v>
      </c>
      <c r="L22">
        <f t="shared" si="6"/>
        <v>4</v>
      </c>
      <c r="M22">
        <f t="shared" si="7"/>
        <v>4</v>
      </c>
      <c r="N22">
        <f t="shared" si="8"/>
        <v>4</v>
      </c>
      <c r="O22">
        <f t="shared" si="9"/>
        <v>3</v>
      </c>
      <c r="P22">
        <f t="shared" si="10"/>
        <v>4</v>
      </c>
      <c r="Q22">
        <f t="shared" si="11"/>
        <v>3</v>
      </c>
    </row>
    <row r="23" spans="1:17" x14ac:dyDescent="0.25">
      <c r="A23">
        <v>1081</v>
      </c>
      <c r="B23" t="s">
        <v>48</v>
      </c>
      <c r="C23">
        <f t="shared" si="0"/>
        <v>22</v>
      </c>
      <c r="D23">
        <f t="shared" si="1"/>
        <v>14</v>
      </c>
      <c r="E23">
        <f t="shared" si="12"/>
        <v>8</v>
      </c>
      <c r="F23">
        <v>20</v>
      </c>
      <c r="G23" s="6">
        <f t="shared" si="13"/>
        <v>19.333333333333332</v>
      </c>
      <c r="H23">
        <f t="shared" si="2"/>
        <v>5</v>
      </c>
      <c r="I23">
        <f t="shared" si="3"/>
        <v>5</v>
      </c>
      <c r="J23">
        <f t="shared" si="4"/>
        <v>4</v>
      </c>
      <c r="K23">
        <f t="shared" si="5"/>
        <v>5</v>
      </c>
      <c r="L23">
        <f t="shared" si="6"/>
        <v>4</v>
      </c>
      <c r="M23">
        <f t="shared" si="7"/>
        <v>4</v>
      </c>
      <c r="N23">
        <f t="shared" si="8"/>
        <v>3</v>
      </c>
      <c r="O23">
        <f t="shared" si="9"/>
        <v>3</v>
      </c>
      <c r="P23">
        <f t="shared" si="10"/>
        <v>4</v>
      </c>
      <c r="Q23">
        <f t="shared" si="11"/>
        <v>3</v>
      </c>
    </row>
    <row r="24" spans="1:17" x14ac:dyDescent="0.25">
      <c r="A24">
        <v>1081</v>
      </c>
      <c r="B24" t="s">
        <v>49</v>
      </c>
      <c r="C24">
        <f t="shared" si="0"/>
        <v>22</v>
      </c>
      <c r="D24">
        <f t="shared" si="1"/>
        <v>13</v>
      </c>
      <c r="E24">
        <f t="shared" si="12"/>
        <v>9</v>
      </c>
      <c r="F24">
        <v>18</v>
      </c>
      <c r="G24" s="6">
        <f t="shared" si="13"/>
        <v>17.833333333333332</v>
      </c>
      <c r="H24">
        <f t="shared" si="2"/>
        <v>4</v>
      </c>
      <c r="I24">
        <f t="shared" si="3"/>
        <v>4</v>
      </c>
      <c r="J24">
        <f t="shared" si="4"/>
        <v>4</v>
      </c>
      <c r="K24">
        <f t="shared" si="5"/>
        <v>5</v>
      </c>
      <c r="L24">
        <f t="shared" si="6"/>
        <v>4</v>
      </c>
      <c r="M24">
        <f t="shared" si="7"/>
        <v>4</v>
      </c>
      <c r="N24">
        <f t="shared" si="8"/>
        <v>4</v>
      </c>
      <c r="O24">
        <f t="shared" si="9"/>
        <v>3</v>
      </c>
      <c r="P24">
        <f t="shared" si="10"/>
        <v>4</v>
      </c>
      <c r="Q24">
        <f t="shared" si="11"/>
        <v>3</v>
      </c>
    </row>
    <row r="25" spans="1:17" x14ac:dyDescent="0.25">
      <c r="A25">
        <v>1081</v>
      </c>
      <c r="B25" t="s">
        <v>50</v>
      </c>
      <c r="C25">
        <f t="shared" si="0"/>
        <v>14</v>
      </c>
      <c r="D25">
        <f t="shared" si="1"/>
        <v>9</v>
      </c>
      <c r="E25">
        <f t="shared" si="12"/>
        <v>5</v>
      </c>
      <c r="G25" s="6">
        <f t="shared" si="13"/>
        <v>11.5</v>
      </c>
      <c r="H25">
        <f t="shared" si="2"/>
        <v>3</v>
      </c>
      <c r="I25">
        <f t="shared" si="3"/>
        <v>3</v>
      </c>
      <c r="J25">
        <f t="shared" si="4"/>
        <v>2</v>
      </c>
      <c r="K25">
        <f t="shared" si="5"/>
        <v>3</v>
      </c>
      <c r="L25">
        <f t="shared" si="6"/>
        <v>3</v>
      </c>
      <c r="M25">
        <f t="shared" si="7"/>
        <v>3</v>
      </c>
      <c r="N25">
        <f t="shared" si="8"/>
        <v>4</v>
      </c>
      <c r="O25">
        <f t="shared" si="9"/>
        <v>3</v>
      </c>
      <c r="P25">
        <f t="shared" si="10"/>
        <v>4</v>
      </c>
      <c r="Q25">
        <f t="shared" si="11"/>
        <v>3</v>
      </c>
    </row>
    <row r="26" spans="1:17" x14ac:dyDescent="0.25">
      <c r="A26">
        <v>1081</v>
      </c>
      <c r="B26" t="s">
        <v>51</v>
      </c>
      <c r="C26">
        <f t="shared" si="0"/>
        <v>18</v>
      </c>
      <c r="D26">
        <f t="shared" si="1"/>
        <v>11</v>
      </c>
      <c r="E26">
        <f t="shared" si="12"/>
        <v>7</v>
      </c>
      <c r="G26" s="6">
        <f t="shared" si="13"/>
        <v>14.5</v>
      </c>
      <c r="H26">
        <f t="shared" si="2"/>
        <v>3</v>
      </c>
      <c r="I26">
        <f t="shared" si="3"/>
        <v>4</v>
      </c>
      <c r="J26">
        <f t="shared" si="4"/>
        <v>3</v>
      </c>
      <c r="K26">
        <f t="shared" si="5"/>
        <v>4</v>
      </c>
      <c r="L26">
        <f t="shared" si="6"/>
        <v>4</v>
      </c>
      <c r="M26">
        <f t="shared" si="7"/>
        <v>3</v>
      </c>
      <c r="N26">
        <f t="shared" si="8"/>
        <v>4</v>
      </c>
      <c r="O26">
        <f t="shared" si="9"/>
        <v>3</v>
      </c>
      <c r="P26">
        <f t="shared" si="10"/>
        <v>4</v>
      </c>
      <c r="Q26">
        <f t="shared" si="11"/>
        <v>3</v>
      </c>
    </row>
    <row r="27" spans="1:17" x14ac:dyDescent="0.25">
      <c r="A27">
        <v>1081</v>
      </c>
      <c r="B27" t="s">
        <v>52</v>
      </c>
      <c r="C27">
        <f t="shared" si="0"/>
        <v>16</v>
      </c>
      <c r="D27">
        <f t="shared" si="1"/>
        <v>18</v>
      </c>
      <c r="E27">
        <f t="shared" ref="E27:E41" si="14">ABS(C27-D27)</f>
        <v>2</v>
      </c>
      <c r="G27" s="6">
        <f t="shared" ref="G27:G41" si="15">IF(F27&gt;0,((C27+D27)*0.5+F27*2)/3,(C27+D27)/2)</f>
        <v>17</v>
      </c>
      <c r="H27">
        <f t="shared" si="2"/>
        <v>3</v>
      </c>
      <c r="I27">
        <f t="shared" si="3"/>
        <v>4</v>
      </c>
      <c r="J27">
        <f t="shared" si="4"/>
        <v>3</v>
      </c>
      <c r="K27">
        <f t="shared" si="5"/>
        <v>3</v>
      </c>
      <c r="L27">
        <f t="shared" si="6"/>
        <v>3</v>
      </c>
      <c r="M27">
        <f t="shared" si="7"/>
        <v>4</v>
      </c>
      <c r="N27">
        <f t="shared" si="8"/>
        <v>4</v>
      </c>
      <c r="O27">
        <f t="shared" si="9"/>
        <v>3</v>
      </c>
      <c r="P27">
        <f t="shared" si="10"/>
        <v>4</v>
      </c>
      <c r="Q27">
        <f t="shared" si="11"/>
        <v>4</v>
      </c>
    </row>
    <row r="28" spans="1:17" x14ac:dyDescent="0.25">
      <c r="A28">
        <v>1082</v>
      </c>
      <c r="B28" t="s">
        <v>53</v>
      </c>
      <c r="C28">
        <f t="shared" si="0"/>
        <v>16</v>
      </c>
      <c r="D28">
        <f t="shared" si="1"/>
        <v>15</v>
      </c>
      <c r="E28">
        <f t="shared" si="14"/>
        <v>1</v>
      </c>
      <c r="G28" s="6">
        <f t="shared" si="15"/>
        <v>15.5</v>
      </c>
      <c r="H28">
        <f t="shared" si="2"/>
        <v>4</v>
      </c>
      <c r="I28">
        <f t="shared" si="3"/>
        <v>3</v>
      </c>
      <c r="J28">
        <f t="shared" si="4"/>
        <v>3</v>
      </c>
      <c r="K28">
        <f t="shared" si="5"/>
        <v>4</v>
      </c>
      <c r="L28">
        <f t="shared" si="6"/>
        <v>3</v>
      </c>
      <c r="M28">
        <f t="shared" si="7"/>
        <v>4</v>
      </c>
      <c r="N28">
        <f t="shared" si="8"/>
        <v>4</v>
      </c>
      <c r="O28">
        <f t="shared" si="9"/>
        <v>4</v>
      </c>
      <c r="P28">
        <f t="shared" si="10"/>
        <v>4</v>
      </c>
      <c r="Q28">
        <f t="shared" si="11"/>
        <v>3</v>
      </c>
    </row>
    <row r="29" spans="1:17" x14ac:dyDescent="0.25">
      <c r="A29">
        <v>1082</v>
      </c>
      <c r="B29" t="s">
        <v>54</v>
      </c>
      <c r="C29">
        <f t="shared" si="0"/>
        <v>15</v>
      </c>
      <c r="D29">
        <f t="shared" si="1"/>
        <v>15</v>
      </c>
      <c r="E29">
        <f t="shared" si="14"/>
        <v>0</v>
      </c>
      <c r="G29" s="6">
        <f t="shared" si="15"/>
        <v>15</v>
      </c>
      <c r="H29">
        <f t="shared" si="2"/>
        <v>3</v>
      </c>
      <c r="I29">
        <f t="shared" si="3"/>
        <v>3</v>
      </c>
      <c r="J29">
        <f t="shared" si="4"/>
        <v>2</v>
      </c>
      <c r="K29">
        <f t="shared" si="5"/>
        <v>3</v>
      </c>
      <c r="L29">
        <f t="shared" si="6"/>
        <v>2</v>
      </c>
      <c r="M29">
        <f t="shared" si="7"/>
        <v>3</v>
      </c>
      <c r="N29">
        <f t="shared" si="8"/>
        <v>4</v>
      </c>
      <c r="O29">
        <f t="shared" si="9"/>
        <v>4</v>
      </c>
      <c r="P29">
        <f t="shared" si="10"/>
        <v>4</v>
      </c>
      <c r="Q29">
        <f t="shared" si="11"/>
        <v>3</v>
      </c>
    </row>
    <row r="30" spans="1:17" x14ac:dyDescent="0.25">
      <c r="A30">
        <v>1082</v>
      </c>
      <c r="B30" t="s">
        <v>55</v>
      </c>
      <c r="C30">
        <f t="shared" si="0"/>
        <v>14</v>
      </c>
      <c r="D30">
        <f t="shared" si="1"/>
        <v>7</v>
      </c>
      <c r="E30">
        <f t="shared" si="14"/>
        <v>7</v>
      </c>
      <c r="G30" s="6">
        <f t="shared" si="15"/>
        <v>10.5</v>
      </c>
      <c r="H30">
        <f t="shared" si="2"/>
        <v>2</v>
      </c>
      <c r="I30">
        <f t="shared" si="3"/>
        <v>2</v>
      </c>
      <c r="J30">
        <f t="shared" si="4"/>
        <v>2</v>
      </c>
      <c r="K30">
        <f t="shared" si="5"/>
        <v>3</v>
      </c>
      <c r="L30">
        <f t="shared" si="6"/>
        <v>2</v>
      </c>
      <c r="M30">
        <f t="shared" si="7"/>
        <v>2</v>
      </c>
      <c r="N30">
        <f t="shared" si="8"/>
        <v>3</v>
      </c>
      <c r="O30">
        <f t="shared" si="9"/>
        <v>3</v>
      </c>
      <c r="P30">
        <f t="shared" si="10"/>
        <v>3</v>
      </c>
      <c r="Q30">
        <f t="shared" si="11"/>
        <v>2</v>
      </c>
    </row>
    <row r="31" spans="1:17" x14ac:dyDescent="0.25">
      <c r="A31">
        <v>1082</v>
      </c>
      <c r="B31" t="s">
        <v>56</v>
      </c>
      <c r="C31">
        <f t="shared" si="0"/>
        <v>13</v>
      </c>
      <c r="D31">
        <f t="shared" si="1"/>
        <v>14</v>
      </c>
      <c r="E31">
        <f t="shared" si="14"/>
        <v>1</v>
      </c>
      <c r="G31" s="6">
        <f t="shared" si="15"/>
        <v>13.5</v>
      </c>
      <c r="H31">
        <f t="shared" si="2"/>
        <v>2</v>
      </c>
      <c r="I31">
        <f t="shared" si="3"/>
        <v>3</v>
      </c>
      <c r="J31">
        <f t="shared" si="4"/>
        <v>3</v>
      </c>
      <c r="K31">
        <f t="shared" si="5"/>
        <v>3</v>
      </c>
      <c r="L31">
        <f t="shared" si="6"/>
        <v>2</v>
      </c>
      <c r="M31">
        <f t="shared" si="7"/>
        <v>4</v>
      </c>
      <c r="N31">
        <f t="shared" si="8"/>
        <v>4</v>
      </c>
      <c r="O31">
        <f t="shared" si="9"/>
        <v>3</v>
      </c>
      <c r="P31">
        <f t="shared" si="10"/>
        <v>4</v>
      </c>
      <c r="Q31">
        <f t="shared" si="11"/>
        <v>3</v>
      </c>
    </row>
    <row r="32" spans="1:17" x14ac:dyDescent="0.25">
      <c r="A32">
        <v>1082</v>
      </c>
      <c r="B32" t="s">
        <v>57</v>
      </c>
      <c r="C32">
        <f t="shared" si="0"/>
        <v>13</v>
      </c>
      <c r="D32">
        <f t="shared" si="1"/>
        <v>10</v>
      </c>
      <c r="E32">
        <f t="shared" si="14"/>
        <v>3</v>
      </c>
      <c r="G32" s="6">
        <f t="shared" si="15"/>
        <v>11.5</v>
      </c>
      <c r="H32">
        <f t="shared" si="2"/>
        <v>3</v>
      </c>
      <c r="I32">
        <f t="shared" si="3"/>
        <v>2</v>
      </c>
      <c r="J32">
        <f t="shared" si="4"/>
        <v>2</v>
      </c>
      <c r="K32">
        <f t="shared" si="5"/>
        <v>3</v>
      </c>
      <c r="L32">
        <f t="shared" si="6"/>
        <v>2</v>
      </c>
      <c r="M32">
        <f t="shared" si="7"/>
        <v>3</v>
      </c>
      <c r="N32">
        <f t="shared" si="8"/>
        <v>4</v>
      </c>
      <c r="O32">
        <f t="shared" si="9"/>
        <v>3</v>
      </c>
      <c r="P32">
        <f t="shared" si="10"/>
        <v>3</v>
      </c>
      <c r="Q32">
        <f t="shared" si="11"/>
        <v>2</v>
      </c>
    </row>
    <row r="33" spans="1:17" x14ac:dyDescent="0.25">
      <c r="A33">
        <v>1082</v>
      </c>
      <c r="B33" t="s">
        <v>58</v>
      </c>
      <c r="C33">
        <f t="shared" si="0"/>
        <v>13</v>
      </c>
      <c r="D33">
        <f t="shared" si="1"/>
        <v>9</v>
      </c>
      <c r="E33">
        <f t="shared" si="14"/>
        <v>4</v>
      </c>
      <c r="G33" s="6">
        <f t="shared" si="15"/>
        <v>11</v>
      </c>
      <c r="H33">
        <f t="shared" si="2"/>
        <v>2</v>
      </c>
      <c r="I33">
        <f t="shared" si="3"/>
        <v>3</v>
      </c>
      <c r="J33">
        <f t="shared" si="4"/>
        <v>3</v>
      </c>
      <c r="K33">
        <f t="shared" si="5"/>
        <v>3</v>
      </c>
      <c r="L33">
        <f t="shared" si="6"/>
        <v>2</v>
      </c>
      <c r="M33">
        <f t="shared" si="7"/>
        <v>2</v>
      </c>
      <c r="N33">
        <f t="shared" si="8"/>
        <v>3</v>
      </c>
      <c r="O33">
        <f t="shared" si="9"/>
        <v>3</v>
      </c>
      <c r="P33">
        <f t="shared" si="10"/>
        <v>3</v>
      </c>
      <c r="Q33">
        <f t="shared" si="11"/>
        <v>2</v>
      </c>
    </row>
    <row r="34" spans="1:17" x14ac:dyDescent="0.25">
      <c r="A34">
        <v>1082</v>
      </c>
      <c r="B34" t="s">
        <v>59</v>
      </c>
      <c r="C34">
        <f t="shared" si="0"/>
        <v>16</v>
      </c>
      <c r="D34">
        <f t="shared" si="1"/>
        <v>6</v>
      </c>
      <c r="E34">
        <f t="shared" si="14"/>
        <v>10</v>
      </c>
      <c r="F34">
        <v>16</v>
      </c>
      <c r="G34" s="6">
        <f t="shared" si="15"/>
        <v>14.333333333333334</v>
      </c>
      <c r="H34">
        <f t="shared" si="2"/>
        <v>3</v>
      </c>
      <c r="I34">
        <f t="shared" si="3"/>
        <v>3</v>
      </c>
      <c r="J34">
        <f t="shared" si="4"/>
        <v>3</v>
      </c>
      <c r="K34">
        <f t="shared" si="5"/>
        <v>4</v>
      </c>
      <c r="L34">
        <f t="shared" si="6"/>
        <v>3</v>
      </c>
      <c r="M34">
        <f t="shared" si="7"/>
        <v>3</v>
      </c>
      <c r="N34">
        <f t="shared" si="8"/>
        <v>4</v>
      </c>
      <c r="O34">
        <f t="shared" si="9"/>
        <v>3</v>
      </c>
      <c r="P34">
        <f t="shared" si="10"/>
        <v>3</v>
      </c>
      <c r="Q34">
        <f t="shared" si="11"/>
        <v>2</v>
      </c>
    </row>
    <row r="35" spans="1:17" x14ac:dyDescent="0.25">
      <c r="A35">
        <v>1082</v>
      </c>
      <c r="B35" t="s">
        <v>60</v>
      </c>
      <c r="C35">
        <f t="shared" si="0"/>
        <v>14</v>
      </c>
      <c r="D35">
        <f t="shared" si="1"/>
        <v>14</v>
      </c>
      <c r="E35">
        <f t="shared" si="14"/>
        <v>0</v>
      </c>
      <c r="G35" s="6">
        <f t="shared" si="15"/>
        <v>14</v>
      </c>
      <c r="H35">
        <f t="shared" si="2"/>
        <v>3</v>
      </c>
      <c r="I35">
        <f t="shared" si="3"/>
        <v>3</v>
      </c>
      <c r="J35">
        <f t="shared" si="4"/>
        <v>2</v>
      </c>
      <c r="K35">
        <f t="shared" si="5"/>
        <v>2</v>
      </c>
      <c r="L35">
        <f t="shared" si="6"/>
        <v>3</v>
      </c>
      <c r="M35">
        <f t="shared" si="7"/>
        <v>4</v>
      </c>
      <c r="N35">
        <f t="shared" si="8"/>
        <v>4</v>
      </c>
      <c r="O35">
        <f t="shared" si="9"/>
        <v>3</v>
      </c>
      <c r="P35">
        <f t="shared" si="10"/>
        <v>3</v>
      </c>
      <c r="Q35">
        <f t="shared" si="11"/>
        <v>3</v>
      </c>
    </row>
    <row r="36" spans="1:17" x14ac:dyDescent="0.25">
      <c r="A36">
        <v>1082</v>
      </c>
      <c r="B36" t="s">
        <v>61</v>
      </c>
      <c r="C36">
        <f t="shared" si="0"/>
        <v>19</v>
      </c>
      <c r="D36">
        <f t="shared" si="1"/>
        <v>12</v>
      </c>
      <c r="E36">
        <f t="shared" si="14"/>
        <v>7</v>
      </c>
      <c r="G36" s="6">
        <f t="shared" si="15"/>
        <v>15.5</v>
      </c>
      <c r="H36">
        <f t="shared" si="2"/>
        <v>4</v>
      </c>
      <c r="I36">
        <f t="shared" si="3"/>
        <v>4</v>
      </c>
      <c r="J36">
        <f t="shared" si="4"/>
        <v>3</v>
      </c>
      <c r="K36">
        <f t="shared" si="5"/>
        <v>4</v>
      </c>
      <c r="L36">
        <f t="shared" si="6"/>
        <v>3</v>
      </c>
      <c r="M36">
        <f t="shared" si="7"/>
        <v>3</v>
      </c>
      <c r="N36">
        <f t="shared" si="8"/>
        <v>4</v>
      </c>
      <c r="O36">
        <f t="shared" si="9"/>
        <v>4</v>
      </c>
      <c r="P36">
        <f t="shared" si="10"/>
        <v>4</v>
      </c>
      <c r="Q36">
        <f t="shared" si="11"/>
        <v>3</v>
      </c>
    </row>
    <row r="37" spans="1:17" x14ac:dyDescent="0.25">
      <c r="A37">
        <v>1082</v>
      </c>
      <c r="B37" t="s">
        <v>62</v>
      </c>
      <c r="C37">
        <f t="shared" si="0"/>
        <v>15</v>
      </c>
      <c r="D37">
        <f t="shared" si="1"/>
        <v>14</v>
      </c>
      <c r="E37">
        <f t="shared" si="14"/>
        <v>1</v>
      </c>
      <c r="G37" s="6">
        <f t="shared" si="15"/>
        <v>14.5</v>
      </c>
      <c r="H37">
        <f t="shared" si="2"/>
        <v>3</v>
      </c>
      <c r="I37">
        <f t="shared" si="3"/>
        <v>3</v>
      </c>
      <c r="J37">
        <f t="shared" si="4"/>
        <v>3</v>
      </c>
      <c r="K37">
        <f t="shared" si="5"/>
        <v>3</v>
      </c>
      <c r="L37">
        <f t="shared" si="6"/>
        <v>3</v>
      </c>
      <c r="M37">
        <f t="shared" si="7"/>
        <v>3</v>
      </c>
      <c r="N37">
        <f t="shared" si="8"/>
        <v>4</v>
      </c>
      <c r="O37">
        <f t="shared" si="9"/>
        <v>3</v>
      </c>
      <c r="P37">
        <f t="shared" si="10"/>
        <v>4</v>
      </c>
      <c r="Q37">
        <f t="shared" si="11"/>
        <v>3</v>
      </c>
    </row>
    <row r="38" spans="1:17" x14ac:dyDescent="0.25">
      <c r="A38">
        <v>1082</v>
      </c>
      <c r="B38" t="s">
        <v>63</v>
      </c>
      <c r="C38">
        <f t="shared" si="0"/>
        <v>16</v>
      </c>
      <c r="D38">
        <f t="shared" si="1"/>
        <v>13</v>
      </c>
      <c r="E38">
        <f t="shared" si="14"/>
        <v>3</v>
      </c>
      <c r="G38" s="6">
        <f t="shared" si="15"/>
        <v>14.5</v>
      </c>
      <c r="H38">
        <f t="shared" si="2"/>
        <v>3</v>
      </c>
      <c r="I38">
        <f t="shared" si="3"/>
        <v>4</v>
      </c>
      <c r="J38">
        <f t="shared" si="4"/>
        <v>3</v>
      </c>
      <c r="K38">
        <f t="shared" si="5"/>
        <v>3</v>
      </c>
      <c r="L38">
        <f t="shared" si="6"/>
        <v>3</v>
      </c>
      <c r="M38">
        <f t="shared" si="7"/>
        <v>3</v>
      </c>
      <c r="N38">
        <f t="shared" si="8"/>
        <v>4</v>
      </c>
      <c r="O38">
        <f t="shared" si="9"/>
        <v>4</v>
      </c>
      <c r="P38">
        <f t="shared" si="10"/>
        <v>4</v>
      </c>
      <c r="Q38">
        <f t="shared" si="11"/>
        <v>2</v>
      </c>
    </row>
    <row r="39" spans="1:17" x14ac:dyDescent="0.25">
      <c r="A39">
        <v>1082</v>
      </c>
      <c r="B39" t="s">
        <v>64</v>
      </c>
      <c r="C39">
        <f t="shared" si="0"/>
        <v>17</v>
      </c>
      <c r="D39">
        <f t="shared" si="1"/>
        <v>15</v>
      </c>
      <c r="E39">
        <f t="shared" si="14"/>
        <v>2</v>
      </c>
      <c r="G39" s="6">
        <f t="shared" si="15"/>
        <v>16</v>
      </c>
      <c r="H39">
        <f t="shared" si="2"/>
        <v>4</v>
      </c>
      <c r="I39">
        <f t="shared" si="3"/>
        <v>4</v>
      </c>
      <c r="J39">
        <f t="shared" si="4"/>
        <v>3</v>
      </c>
      <c r="K39">
        <f t="shared" si="5"/>
        <v>4</v>
      </c>
      <c r="L39">
        <f t="shared" si="6"/>
        <v>2</v>
      </c>
      <c r="M39">
        <f t="shared" si="7"/>
        <v>4</v>
      </c>
      <c r="N39">
        <f t="shared" si="8"/>
        <v>4</v>
      </c>
      <c r="O39">
        <f t="shared" si="9"/>
        <v>4</v>
      </c>
      <c r="P39">
        <f t="shared" si="10"/>
        <v>4</v>
      </c>
      <c r="Q39">
        <f t="shared" si="11"/>
        <v>3</v>
      </c>
    </row>
    <row r="40" spans="1:17" x14ac:dyDescent="0.25">
      <c r="A40">
        <v>1082</v>
      </c>
      <c r="B40" t="s">
        <v>65</v>
      </c>
      <c r="C40">
        <f t="shared" si="0"/>
        <v>15</v>
      </c>
      <c r="D40">
        <f t="shared" si="1"/>
        <v>18</v>
      </c>
      <c r="E40">
        <f t="shared" si="14"/>
        <v>3</v>
      </c>
      <c r="G40" s="6">
        <f t="shared" si="15"/>
        <v>16.5</v>
      </c>
      <c r="H40">
        <f t="shared" si="2"/>
        <v>3</v>
      </c>
      <c r="I40">
        <f t="shared" si="3"/>
        <v>3</v>
      </c>
      <c r="J40">
        <f t="shared" si="4"/>
        <v>3</v>
      </c>
      <c r="K40">
        <f t="shared" si="5"/>
        <v>3</v>
      </c>
      <c r="L40">
        <f t="shared" si="6"/>
        <v>3</v>
      </c>
      <c r="M40">
        <f t="shared" si="7"/>
        <v>4</v>
      </c>
      <c r="N40">
        <f t="shared" si="8"/>
        <v>4</v>
      </c>
      <c r="O40">
        <f t="shared" si="9"/>
        <v>4</v>
      </c>
      <c r="P40">
        <f t="shared" si="10"/>
        <v>4</v>
      </c>
      <c r="Q40">
        <f t="shared" si="11"/>
        <v>3</v>
      </c>
    </row>
    <row r="41" spans="1:17" x14ac:dyDescent="0.25">
      <c r="A41">
        <v>1082</v>
      </c>
      <c r="B41" t="s">
        <v>66</v>
      </c>
      <c r="C41">
        <f t="shared" si="0"/>
        <v>15</v>
      </c>
      <c r="D41">
        <f t="shared" si="1"/>
        <v>18</v>
      </c>
      <c r="E41">
        <f t="shared" si="14"/>
        <v>3</v>
      </c>
      <c r="G41" s="6">
        <f t="shared" si="15"/>
        <v>16.5</v>
      </c>
      <c r="H41">
        <f t="shared" si="2"/>
        <v>3</v>
      </c>
      <c r="I41">
        <f t="shared" si="3"/>
        <v>3</v>
      </c>
      <c r="J41">
        <f t="shared" si="4"/>
        <v>3</v>
      </c>
      <c r="K41">
        <f t="shared" si="5"/>
        <v>3</v>
      </c>
      <c r="L41">
        <f t="shared" si="6"/>
        <v>3</v>
      </c>
      <c r="M41">
        <f t="shared" si="7"/>
        <v>4</v>
      </c>
      <c r="N41">
        <f t="shared" si="8"/>
        <v>3</v>
      </c>
      <c r="O41">
        <f t="shared" si="9"/>
        <v>3</v>
      </c>
      <c r="P41">
        <f t="shared" si="10"/>
        <v>4</v>
      </c>
      <c r="Q41">
        <f t="shared" si="11"/>
        <v>4</v>
      </c>
    </row>
  </sheetData>
  <phoneticPr fontId="1" type="noConversion"/>
  <conditionalFormatting sqref="E1:E1048576">
    <cfRule type="cellIs" dxfId="0" priority="1" operator="greaterThan">
      <formula>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63C9-AC7E-459A-A10F-07E95C4A6EDE}">
  <sheetPr codeName="工作表2"/>
  <dimension ref="A1:H41"/>
  <sheetViews>
    <sheetView zoomScale="85" zoomScaleNormal="85" workbookViewId="0">
      <pane ySplit="1" topLeftCell="A26" activePane="bottomLeft" state="frozen"/>
      <selection pane="bottomLeft" activeCell="A2" sqref="A2:A41"/>
    </sheetView>
  </sheetViews>
  <sheetFormatPr defaultRowHeight="16.5" x14ac:dyDescent="0.25"/>
  <cols>
    <col min="1" max="1" width="19.5" customWidth="1"/>
    <col min="2" max="4" width="11.875" bestFit="1" customWidth="1"/>
    <col min="8" max="8" width="8.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39</v>
      </c>
      <c r="C2" s="10">
        <v>21</v>
      </c>
      <c r="D2" s="10">
        <v>4</v>
      </c>
      <c r="E2" s="10">
        <v>3</v>
      </c>
      <c r="F2" s="10">
        <v>3</v>
      </c>
      <c r="G2" s="10">
        <v>4</v>
      </c>
      <c r="H2" s="10">
        <v>4</v>
      </c>
    </row>
    <row r="3" spans="1:8" x14ac:dyDescent="0.25">
      <c r="A3" s="10" t="s">
        <v>28</v>
      </c>
      <c r="B3">
        <v>35</v>
      </c>
      <c r="C3" s="10">
        <v>18</v>
      </c>
      <c r="D3" s="10">
        <v>4</v>
      </c>
      <c r="E3" s="10">
        <v>4</v>
      </c>
      <c r="F3" s="10">
        <v>3</v>
      </c>
      <c r="G3" s="10">
        <v>3</v>
      </c>
      <c r="H3" s="10">
        <v>3</v>
      </c>
    </row>
    <row r="4" spans="1:8" x14ac:dyDescent="0.25">
      <c r="A4" s="10" t="s">
        <v>29</v>
      </c>
      <c r="B4">
        <v>38</v>
      </c>
      <c r="C4" s="10">
        <v>19</v>
      </c>
      <c r="D4" s="10">
        <v>4</v>
      </c>
      <c r="E4" s="10">
        <v>4</v>
      </c>
      <c r="F4" s="10">
        <v>3</v>
      </c>
      <c r="G4" s="10">
        <v>4</v>
      </c>
      <c r="H4" s="10">
        <v>4</v>
      </c>
    </row>
    <row r="5" spans="1:8" x14ac:dyDescent="0.25">
      <c r="A5" s="10" t="s">
        <v>30</v>
      </c>
      <c r="B5">
        <v>35</v>
      </c>
      <c r="C5" s="10">
        <v>17</v>
      </c>
      <c r="D5" s="10">
        <v>4</v>
      </c>
      <c r="E5" s="10">
        <v>4</v>
      </c>
      <c r="F5" s="10">
        <v>3</v>
      </c>
      <c r="G5" s="10">
        <v>3</v>
      </c>
      <c r="H5" s="10">
        <v>4</v>
      </c>
    </row>
    <row r="6" spans="1:8" x14ac:dyDescent="0.25">
      <c r="A6" s="10" t="s">
        <v>31</v>
      </c>
      <c r="B6">
        <v>35</v>
      </c>
      <c r="C6" s="10">
        <v>17</v>
      </c>
      <c r="D6" s="10">
        <v>4</v>
      </c>
      <c r="E6" s="10">
        <v>4</v>
      </c>
      <c r="F6" s="10">
        <v>3</v>
      </c>
      <c r="G6" s="10">
        <v>3</v>
      </c>
      <c r="H6" s="10">
        <v>4</v>
      </c>
    </row>
    <row r="7" spans="1:8" x14ac:dyDescent="0.25">
      <c r="A7" s="10" t="s">
        <v>32</v>
      </c>
      <c r="B7">
        <v>42</v>
      </c>
      <c r="C7" s="10">
        <v>21</v>
      </c>
      <c r="D7" s="10">
        <v>5</v>
      </c>
      <c r="E7" s="10">
        <v>4</v>
      </c>
      <c r="F7" s="10">
        <v>3</v>
      </c>
      <c r="G7" s="10">
        <v>4</v>
      </c>
      <c r="H7" s="10">
        <v>5</v>
      </c>
    </row>
    <row r="8" spans="1:8" x14ac:dyDescent="0.25">
      <c r="A8" s="10" t="s">
        <v>33</v>
      </c>
      <c r="B8">
        <v>44</v>
      </c>
      <c r="C8" s="10">
        <v>22</v>
      </c>
      <c r="D8" s="10">
        <v>5</v>
      </c>
      <c r="E8" s="10">
        <v>4</v>
      </c>
      <c r="F8" s="10">
        <v>4</v>
      </c>
      <c r="G8" s="10">
        <v>5</v>
      </c>
      <c r="H8" s="10">
        <v>4</v>
      </c>
    </row>
    <row r="9" spans="1:8" x14ac:dyDescent="0.25">
      <c r="A9" s="10" t="s">
        <v>34</v>
      </c>
      <c r="B9">
        <v>32</v>
      </c>
      <c r="C9" s="10">
        <v>16</v>
      </c>
      <c r="D9" s="10">
        <v>3</v>
      </c>
      <c r="E9" s="10">
        <v>3</v>
      </c>
      <c r="F9" s="10">
        <v>3</v>
      </c>
      <c r="G9" s="10">
        <v>4</v>
      </c>
      <c r="H9" s="10">
        <v>3</v>
      </c>
    </row>
    <row r="10" spans="1:8" x14ac:dyDescent="0.25">
      <c r="A10" s="10" t="s">
        <v>35</v>
      </c>
      <c r="B10">
        <v>36</v>
      </c>
      <c r="C10" s="10">
        <v>18</v>
      </c>
      <c r="D10" s="10">
        <v>3</v>
      </c>
      <c r="E10" s="10">
        <v>4</v>
      </c>
      <c r="F10" s="10">
        <v>4</v>
      </c>
      <c r="G10" s="10">
        <v>4</v>
      </c>
      <c r="H10" s="10">
        <v>3</v>
      </c>
    </row>
    <row r="11" spans="1:8" x14ac:dyDescent="0.25">
      <c r="A11" s="10" t="s">
        <v>36</v>
      </c>
      <c r="B11">
        <v>31</v>
      </c>
      <c r="C11" s="10">
        <v>16</v>
      </c>
      <c r="D11" s="10">
        <v>3</v>
      </c>
      <c r="E11" s="10">
        <v>3</v>
      </c>
      <c r="F11" s="10">
        <v>3</v>
      </c>
      <c r="G11" s="10">
        <v>3</v>
      </c>
      <c r="H11" s="10">
        <v>3</v>
      </c>
    </row>
    <row r="12" spans="1:8" x14ac:dyDescent="0.25">
      <c r="A12" s="10" t="s">
        <v>37</v>
      </c>
      <c r="B12">
        <v>34</v>
      </c>
      <c r="C12" s="10">
        <v>17</v>
      </c>
      <c r="D12" s="10">
        <v>4</v>
      </c>
      <c r="E12" s="10">
        <v>3</v>
      </c>
      <c r="F12" s="10">
        <v>3</v>
      </c>
      <c r="G12" s="10">
        <v>4</v>
      </c>
      <c r="H12" s="10">
        <v>3</v>
      </c>
    </row>
    <row r="13" spans="1:8" x14ac:dyDescent="0.25">
      <c r="A13" s="10" t="s">
        <v>38</v>
      </c>
      <c r="B13">
        <v>45</v>
      </c>
      <c r="C13" s="10">
        <v>23</v>
      </c>
      <c r="D13" s="10">
        <v>5</v>
      </c>
      <c r="E13" s="10">
        <v>4</v>
      </c>
      <c r="F13" s="10">
        <v>4</v>
      </c>
      <c r="G13" s="10">
        <v>4</v>
      </c>
      <c r="H13" s="10">
        <v>5</v>
      </c>
    </row>
    <row r="14" spans="1:8" x14ac:dyDescent="0.25">
      <c r="A14" s="10" t="s">
        <v>39</v>
      </c>
      <c r="B14">
        <v>37</v>
      </c>
      <c r="C14" s="10">
        <v>19</v>
      </c>
      <c r="D14" s="10">
        <v>5</v>
      </c>
      <c r="E14" s="10">
        <v>4</v>
      </c>
      <c r="F14" s="10">
        <v>3</v>
      </c>
      <c r="G14" s="10">
        <v>3</v>
      </c>
      <c r="H14" s="10">
        <v>3</v>
      </c>
    </row>
    <row r="15" spans="1:8" x14ac:dyDescent="0.25">
      <c r="A15" s="10" t="s">
        <v>40</v>
      </c>
      <c r="B15">
        <v>31</v>
      </c>
      <c r="C15" s="10">
        <v>16</v>
      </c>
      <c r="D15" s="10">
        <v>4</v>
      </c>
      <c r="E15" s="10">
        <v>4</v>
      </c>
      <c r="F15" s="10">
        <v>2</v>
      </c>
      <c r="G15" s="10">
        <v>2</v>
      </c>
      <c r="H15" s="10">
        <v>3</v>
      </c>
    </row>
    <row r="16" spans="1:8" x14ac:dyDescent="0.25">
      <c r="A16" s="10" t="s">
        <v>41</v>
      </c>
      <c r="B16">
        <v>33</v>
      </c>
      <c r="C16" s="10">
        <v>17</v>
      </c>
      <c r="D16" s="10">
        <v>4</v>
      </c>
      <c r="E16" s="10">
        <v>4</v>
      </c>
      <c r="F16" s="10">
        <v>2</v>
      </c>
      <c r="G16" s="10">
        <v>3</v>
      </c>
      <c r="H16" s="10">
        <v>3</v>
      </c>
    </row>
    <row r="17" spans="1:8" x14ac:dyDescent="0.25">
      <c r="A17" s="10" t="s">
        <v>42</v>
      </c>
      <c r="B17">
        <v>48</v>
      </c>
      <c r="C17" s="10">
        <v>24</v>
      </c>
      <c r="D17" s="10">
        <v>5</v>
      </c>
      <c r="E17" s="10">
        <v>5</v>
      </c>
      <c r="F17" s="10">
        <v>4</v>
      </c>
      <c r="G17" s="10">
        <v>5</v>
      </c>
      <c r="H17" s="10">
        <v>5</v>
      </c>
    </row>
    <row r="18" spans="1:8" x14ac:dyDescent="0.25">
      <c r="A18" s="10" t="s">
        <v>43</v>
      </c>
      <c r="B18">
        <v>43</v>
      </c>
      <c r="C18" s="10">
        <v>20</v>
      </c>
      <c r="D18" s="10">
        <v>5</v>
      </c>
      <c r="E18" s="10">
        <v>4</v>
      </c>
      <c r="F18" s="10">
        <v>4</v>
      </c>
      <c r="G18" s="10">
        <v>5</v>
      </c>
      <c r="H18" s="10">
        <v>5</v>
      </c>
    </row>
    <row r="19" spans="1:8" x14ac:dyDescent="0.25">
      <c r="A19" s="10" t="s">
        <v>44</v>
      </c>
      <c r="B19">
        <v>44</v>
      </c>
      <c r="C19" s="10">
        <v>21</v>
      </c>
      <c r="D19" s="10">
        <v>5</v>
      </c>
      <c r="E19" s="10">
        <v>5</v>
      </c>
      <c r="F19" s="10">
        <v>4</v>
      </c>
      <c r="G19" s="10">
        <v>5</v>
      </c>
      <c r="H19" s="10">
        <v>4</v>
      </c>
    </row>
    <row r="20" spans="1:8" x14ac:dyDescent="0.25">
      <c r="A20" s="10" t="s">
        <v>45</v>
      </c>
      <c r="B20">
        <v>45</v>
      </c>
      <c r="C20" s="10">
        <v>22</v>
      </c>
      <c r="D20" s="10">
        <v>5</v>
      </c>
      <c r="E20" s="10">
        <v>5</v>
      </c>
      <c r="F20" s="10">
        <v>4</v>
      </c>
      <c r="G20" s="10">
        <v>5</v>
      </c>
      <c r="H20" s="10">
        <v>4</v>
      </c>
    </row>
    <row r="21" spans="1:8" x14ac:dyDescent="0.25">
      <c r="A21" s="10" t="s">
        <v>46</v>
      </c>
      <c r="B21">
        <v>32</v>
      </c>
      <c r="C21" s="10">
        <v>16</v>
      </c>
      <c r="D21" s="10">
        <v>3</v>
      </c>
      <c r="E21" s="10">
        <v>3</v>
      </c>
      <c r="F21" s="10">
        <v>3</v>
      </c>
      <c r="G21" s="10">
        <v>3</v>
      </c>
      <c r="H21" s="10">
        <v>4</v>
      </c>
    </row>
    <row r="22" spans="1:8" x14ac:dyDescent="0.25">
      <c r="A22" s="10" t="s">
        <v>47</v>
      </c>
      <c r="B22">
        <v>41</v>
      </c>
      <c r="C22" s="10">
        <v>21</v>
      </c>
      <c r="D22" s="10">
        <v>4</v>
      </c>
      <c r="E22" s="10">
        <v>4</v>
      </c>
      <c r="F22" s="10">
        <v>4</v>
      </c>
      <c r="G22" s="10">
        <v>4</v>
      </c>
      <c r="H22" s="10">
        <v>4</v>
      </c>
    </row>
    <row r="23" spans="1:8" x14ac:dyDescent="0.25">
      <c r="A23" s="10" t="s">
        <v>48</v>
      </c>
      <c r="B23">
        <v>45</v>
      </c>
      <c r="C23" s="10">
        <v>22</v>
      </c>
      <c r="D23" s="10">
        <v>5</v>
      </c>
      <c r="E23" s="10">
        <v>5</v>
      </c>
      <c r="F23" s="10">
        <v>4</v>
      </c>
      <c r="G23" s="10">
        <v>5</v>
      </c>
      <c r="H23" s="10">
        <v>4</v>
      </c>
    </row>
    <row r="24" spans="1:8" x14ac:dyDescent="0.25">
      <c r="A24" s="10" t="s">
        <v>49</v>
      </c>
      <c r="B24">
        <v>43</v>
      </c>
      <c r="C24" s="10">
        <v>22</v>
      </c>
      <c r="D24" s="10">
        <v>4</v>
      </c>
      <c r="E24" s="10">
        <v>4</v>
      </c>
      <c r="F24" s="10">
        <v>4</v>
      </c>
      <c r="G24" s="10">
        <v>5</v>
      </c>
      <c r="H24" s="10">
        <v>4</v>
      </c>
    </row>
    <row r="25" spans="1:8" x14ac:dyDescent="0.25">
      <c r="A25" s="10" t="s">
        <v>50</v>
      </c>
      <c r="B25">
        <v>28</v>
      </c>
      <c r="C25" s="10">
        <v>14</v>
      </c>
      <c r="D25" s="10">
        <v>3</v>
      </c>
      <c r="E25" s="10">
        <v>3</v>
      </c>
      <c r="F25" s="10">
        <v>2</v>
      </c>
      <c r="G25" s="10">
        <v>3</v>
      </c>
      <c r="H25" s="10">
        <v>3</v>
      </c>
    </row>
    <row r="26" spans="1:8" x14ac:dyDescent="0.25">
      <c r="A26" s="10" t="s">
        <v>51</v>
      </c>
      <c r="B26">
        <v>36</v>
      </c>
      <c r="C26" s="10">
        <v>18</v>
      </c>
      <c r="D26" s="10">
        <v>3</v>
      </c>
      <c r="E26" s="10">
        <v>4</v>
      </c>
      <c r="F26" s="10">
        <v>3</v>
      </c>
      <c r="G26" s="10">
        <v>4</v>
      </c>
      <c r="H26" s="10">
        <v>4</v>
      </c>
    </row>
    <row r="27" spans="1:8" x14ac:dyDescent="0.25">
      <c r="A27" s="10" t="s">
        <v>52</v>
      </c>
      <c r="B27">
        <v>32</v>
      </c>
      <c r="C27" s="10">
        <v>16</v>
      </c>
      <c r="D27" s="10">
        <v>3</v>
      </c>
      <c r="E27" s="10">
        <v>4</v>
      </c>
      <c r="F27" s="10">
        <v>3</v>
      </c>
      <c r="G27" s="10">
        <v>3</v>
      </c>
      <c r="H27" s="10">
        <v>3</v>
      </c>
    </row>
    <row r="28" spans="1:8" x14ac:dyDescent="0.25">
      <c r="A28" s="10" t="s">
        <v>53</v>
      </c>
      <c r="B28">
        <v>33</v>
      </c>
      <c r="C28" s="10">
        <v>16</v>
      </c>
      <c r="D28" s="10">
        <v>4</v>
      </c>
      <c r="E28" s="10">
        <v>3</v>
      </c>
      <c r="F28" s="10">
        <v>3</v>
      </c>
      <c r="G28" s="10">
        <v>4</v>
      </c>
      <c r="H28" s="10">
        <v>3</v>
      </c>
    </row>
    <row r="29" spans="1:8" x14ac:dyDescent="0.25">
      <c r="A29" s="10" t="s">
        <v>54</v>
      </c>
      <c r="B29">
        <v>28</v>
      </c>
      <c r="C29" s="10">
        <v>15</v>
      </c>
      <c r="D29" s="10">
        <v>3</v>
      </c>
      <c r="E29" s="10">
        <v>3</v>
      </c>
      <c r="F29" s="10">
        <v>2</v>
      </c>
      <c r="G29" s="10">
        <v>3</v>
      </c>
      <c r="H29" s="10">
        <v>2</v>
      </c>
    </row>
    <row r="30" spans="1:8" x14ac:dyDescent="0.25">
      <c r="A30" s="10" t="s">
        <v>55</v>
      </c>
      <c r="B30">
        <v>25</v>
      </c>
      <c r="C30" s="10">
        <v>14</v>
      </c>
      <c r="D30" s="10">
        <v>2</v>
      </c>
      <c r="E30" s="10">
        <v>2</v>
      </c>
      <c r="F30" s="10">
        <v>2</v>
      </c>
      <c r="G30" s="10">
        <v>3</v>
      </c>
      <c r="H30" s="10">
        <v>2</v>
      </c>
    </row>
    <row r="31" spans="1:8" x14ac:dyDescent="0.25">
      <c r="A31" s="10" t="s">
        <v>56</v>
      </c>
      <c r="B31">
        <v>26</v>
      </c>
      <c r="C31" s="10">
        <v>13</v>
      </c>
      <c r="D31" s="10">
        <v>2</v>
      </c>
      <c r="E31" s="10">
        <v>3</v>
      </c>
      <c r="F31" s="10">
        <v>3</v>
      </c>
      <c r="G31" s="10">
        <v>3</v>
      </c>
      <c r="H31" s="10">
        <v>2</v>
      </c>
    </row>
    <row r="32" spans="1:8" x14ac:dyDescent="0.25">
      <c r="A32" s="10" t="s">
        <v>57</v>
      </c>
      <c r="B32">
        <v>25</v>
      </c>
      <c r="C32" s="10">
        <v>13</v>
      </c>
      <c r="D32" s="10">
        <v>3</v>
      </c>
      <c r="E32" s="10">
        <v>2</v>
      </c>
      <c r="F32" s="10">
        <v>2</v>
      </c>
      <c r="G32" s="10">
        <v>3</v>
      </c>
      <c r="H32" s="10">
        <v>2</v>
      </c>
    </row>
    <row r="33" spans="1:8" x14ac:dyDescent="0.25">
      <c r="A33" s="10" t="s">
        <v>58</v>
      </c>
      <c r="B33">
        <v>26</v>
      </c>
      <c r="C33" s="10">
        <v>13</v>
      </c>
      <c r="D33" s="10">
        <v>2</v>
      </c>
      <c r="E33" s="10">
        <v>3</v>
      </c>
      <c r="F33" s="10">
        <v>3</v>
      </c>
      <c r="G33" s="10">
        <v>3</v>
      </c>
      <c r="H33" s="10">
        <v>2</v>
      </c>
    </row>
    <row r="34" spans="1:8" x14ac:dyDescent="0.25">
      <c r="A34" s="10" t="s">
        <v>59</v>
      </c>
      <c r="B34">
        <v>32</v>
      </c>
      <c r="C34" s="10">
        <v>16</v>
      </c>
      <c r="D34" s="10">
        <v>3</v>
      </c>
      <c r="E34" s="10">
        <v>3</v>
      </c>
      <c r="F34" s="10">
        <v>3</v>
      </c>
      <c r="G34" s="10">
        <v>4</v>
      </c>
      <c r="H34" s="10">
        <v>3</v>
      </c>
    </row>
    <row r="35" spans="1:8" x14ac:dyDescent="0.25">
      <c r="A35" s="10" t="s">
        <v>60</v>
      </c>
      <c r="B35">
        <v>27</v>
      </c>
      <c r="C35" s="10">
        <v>14</v>
      </c>
      <c r="D35" s="10">
        <v>3</v>
      </c>
      <c r="E35" s="10">
        <v>3</v>
      </c>
      <c r="F35" s="10">
        <v>2</v>
      </c>
      <c r="G35" s="10">
        <v>2</v>
      </c>
      <c r="H35" s="10">
        <v>3</v>
      </c>
    </row>
    <row r="36" spans="1:8" x14ac:dyDescent="0.25">
      <c r="A36" s="10" t="s">
        <v>61</v>
      </c>
      <c r="B36">
        <v>37</v>
      </c>
      <c r="C36" s="10">
        <v>19</v>
      </c>
      <c r="D36" s="10">
        <v>4</v>
      </c>
      <c r="E36" s="10">
        <v>4</v>
      </c>
      <c r="F36" s="10">
        <v>3</v>
      </c>
      <c r="G36" s="10">
        <v>4</v>
      </c>
      <c r="H36" s="10">
        <v>3</v>
      </c>
    </row>
    <row r="37" spans="1:8" x14ac:dyDescent="0.25">
      <c r="A37" s="10" t="s">
        <v>62</v>
      </c>
      <c r="B37">
        <v>30</v>
      </c>
      <c r="C37" s="10">
        <v>15</v>
      </c>
      <c r="D37" s="10">
        <v>3</v>
      </c>
      <c r="E37" s="10">
        <v>3</v>
      </c>
      <c r="F37" s="10">
        <v>3</v>
      </c>
      <c r="G37" s="10">
        <v>3</v>
      </c>
      <c r="H37" s="10">
        <v>3</v>
      </c>
    </row>
    <row r="38" spans="1:8" x14ac:dyDescent="0.25">
      <c r="A38" s="10" t="s">
        <v>63</v>
      </c>
      <c r="B38">
        <v>32</v>
      </c>
      <c r="C38" s="10">
        <v>16</v>
      </c>
      <c r="D38" s="10">
        <v>3</v>
      </c>
      <c r="E38" s="10">
        <v>4</v>
      </c>
      <c r="F38" s="10">
        <v>3</v>
      </c>
      <c r="G38" s="10">
        <v>3</v>
      </c>
      <c r="H38" s="10">
        <v>3</v>
      </c>
    </row>
    <row r="39" spans="1:8" x14ac:dyDescent="0.25">
      <c r="A39" s="10" t="s">
        <v>64</v>
      </c>
      <c r="B39">
        <v>34</v>
      </c>
      <c r="C39" s="10">
        <v>17</v>
      </c>
      <c r="D39" s="10">
        <v>4</v>
      </c>
      <c r="E39" s="10">
        <v>4</v>
      </c>
      <c r="F39" s="10">
        <v>3</v>
      </c>
      <c r="G39" s="10">
        <v>4</v>
      </c>
      <c r="H39" s="10">
        <v>2</v>
      </c>
    </row>
    <row r="40" spans="1:8" x14ac:dyDescent="0.25">
      <c r="A40" s="10" t="s">
        <v>65</v>
      </c>
      <c r="B40">
        <v>30</v>
      </c>
      <c r="C40" s="10">
        <v>15</v>
      </c>
      <c r="D40" s="10">
        <v>3</v>
      </c>
      <c r="E40" s="10">
        <v>3</v>
      </c>
      <c r="F40" s="10">
        <v>3</v>
      </c>
      <c r="G40" s="10">
        <v>3</v>
      </c>
      <c r="H40" s="10">
        <v>3</v>
      </c>
    </row>
    <row r="41" spans="1:8" x14ac:dyDescent="0.25">
      <c r="A41" s="10" t="s">
        <v>66</v>
      </c>
      <c r="B41">
        <v>30</v>
      </c>
      <c r="C41" s="10">
        <v>15</v>
      </c>
      <c r="D41" s="10">
        <v>3</v>
      </c>
      <c r="E41" s="10">
        <v>3</v>
      </c>
      <c r="F41" s="10">
        <v>3</v>
      </c>
      <c r="G41" s="10">
        <v>3</v>
      </c>
      <c r="H41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F81B-06A6-40EC-885B-A1226F934984}">
  <sheetPr codeName="工作表3"/>
  <dimension ref="A1:H41"/>
  <sheetViews>
    <sheetView zoomScale="85" zoomScaleNormal="85" workbookViewId="0">
      <pane ySplit="1" topLeftCell="A2" activePane="bottomLeft" state="frozen"/>
      <selection pane="bottomLeft" activeCell="A2" sqref="A2:H41"/>
    </sheetView>
  </sheetViews>
  <sheetFormatPr defaultRowHeight="16.5" x14ac:dyDescent="0.25"/>
  <cols>
    <col min="1" max="1" width="16.375" bestFit="1" customWidth="1"/>
    <col min="2" max="2" width="11.875" bestFit="1" customWidth="1"/>
    <col min="3" max="8" width="14.8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30</v>
      </c>
      <c r="C2" s="10">
        <v>13</v>
      </c>
      <c r="D2" s="10">
        <v>3</v>
      </c>
      <c r="E2" s="10">
        <v>4</v>
      </c>
      <c r="F2" s="10">
        <v>3</v>
      </c>
      <c r="G2" s="10">
        <v>4</v>
      </c>
      <c r="H2" s="10">
        <v>3</v>
      </c>
    </row>
    <row r="3" spans="1:8" x14ac:dyDescent="0.25">
      <c r="A3" s="10" t="s">
        <v>28</v>
      </c>
      <c r="B3">
        <v>38</v>
      </c>
      <c r="C3" s="10">
        <v>19</v>
      </c>
      <c r="D3" s="10">
        <v>4</v>
      </c>
      <c r="E3" s="10">
        <v>4</v>
      </c>
      <c r="F3" s="10">
        <v>3</v>
      </c>
      <c r="G3" s="10">
        <v>4</v>
      </c>
      <c r="H3" s="10">
        <v>4</v>
      </c>
    </row>
    <row r="4" spans="1:8" x14ac:dyDescent="0.25">
      <c r="A4" s="10" t="s">
        <v>29</v>
      </c>
      <c r="B4">
        <v>33</v>
      </c>
      <c r="C4" s="10">
        <v>16</v>
      </c>
      <c r="D4" s="10">
        <v>3</v>
      </c>
      <c r="E4" s="10">
        <v>4</v>
      </c>
      <c r="F4" s="10">
        <v>3</v>
      </c>
      <c r="G4" s="10">
        <v>4</v>
      </c>
      <c r="H4" s="10">
        <v>3</v>
      </c>
    </row>
    <row r="5" spans="1:8" x14ac:dyDescent="0.25">
      <c r="A5" s="10" t="s">
        <v>30</v>
      </c>
      <c r="B5">
        <v>32</v>
      </c>
      <c r="C5" s="10">
        <v>15</v>
      </c>
      <c r="D5" s="10">
        <v>3</v>
      </c>
      <c r="E5" s="10">
        <v>4</v>
      </c>
      <c r="F5" s="10">
        <v>3</v>
      </c>
      <c r="G5" s="10">
        <v>4</v>
      </c>
      <c r="H5" s="10">
        <v>3</v>
      </c>
    </row>
    <row r="6" spans="1:8" x14ac:dyDescent="0.25">
      <c r="A6" s="10" t="s">
        <v>31</v>
      </c>
      <c r="B6">
        <v>32</v>
      </c>
      <c r="C6" s="10">
        <v>14</v>
      </c>
      <c r="D6" s="10">
        <v>4</v>
      </c>
      <c r="E6" s="10">
        <v>4</v>
      </c>
      <c r="F6" s="10">
        <v>3</v>
      </c>
      <c r="G6" s="10">
        <v>4</v>
      </c>
      <c r="H6" s="10">
        <v>3</v>
      </c>
    </row>
    <row r="7" spans="1:8" x14ac:dyDescent="0.25">
      <c r="A7" s="10" t="s">
        <v>32</v>
      </c>
      <c r="B7">
        <v>38</v>
      </c>
      <c r="C7" s="10">
        <v>19</v>
      </c>
      <c r="D7" s="10">
        <v>4</v>
      </c>
      <c r="E7" s="10">
        <v>4</v>
      </c>
      <c r="F7" s="10">
        <v>3</v>
      </c>
      <c r="G7" s="10">
        <v>4</v>
      </c>
      <c r="H7" s="10">
        <v>4</v>
      </c>
    </row>
    <row r="8" spans="1:8" x14ac:dyDescent="0.25">
      <c r="A8" s="10" t="s">
        <v>33</v>
      </c>
      <c r="B8">
        <v>34</v>
      </c>
      <c r="C8" s="10">
        <v>16</v>
      </c>
      <c r="D8" s="10">
        <v>4</v>
      </c>
      <c r="E8" s="10">
        <v>4</v>
      </c>
      <c r="F8" s="10">
        <v>3</v>
      </c>
      <c r="G8" s="10">
        <v>4</v>
      </c>
      <c r="H8" s="10">
        <v>3</v>
      </c>
    </row>
    <row r="9" spans="1:8" x14ac:dyDescent="0.25">
      <c r="A9" s="10" t="s">
        <v>34</v>
      </c>
      <c r="B9">
        <v>32</v>
      </c>
      <c r="C9" s="10">
        <v>14</v>
      </c>
      <c r="D9" s="10">
        <v>4</v>
      </c>
      <c r="E9" s="10">
        <v>4</v>
      </c>
      <c r="F9" s="10">
        <v>3</v>
      </c>
      <c r="G9" s="10">
        <v>4</v>
      </c>
      <c r="H9" s="10">
        <v>3</v>
      </c>
    </row>
    <row r="10" spans="1:8" x14ac:dyDescent="0.25">
      <c r="A10" s="10" t="s">
        <v>35</v>
      </c>
      <c r="B10">
        <v>25</v>
      </c>
      <c r="C10" s="10">
        <v>9</v>
      </c>
      <c r="D10" s="10">
        <v>3</v>
      </c>
      <c r="E10" s="10">
        <v>4</v>
      </c>
      <c r="F10" s="10">
        <v>3</v>
      </c>
      <c r="G10" s="10">
        <v>4</v>
      </c>
      <c r="H10" s="10">
        <v>2</v>
      </c>
    </row>
    <row r="11" spans="1:8" x14ac:dyDescent="0.25">
      <c r="A11" s="10" t="s">
        <v>36</v>
      </c>
      <c r="B11">
        <v>22</v>
      </c>
      <c r="C11" s="10">
        <v>6</v>
      </c>
      <c r="D11" s="10">
        <v>3</v>
      </c>
      <c r="E11" s="10">
        <v>3</v>
      </c>
      <c r="F11" s="10">
        <v>3</v>
      </c>
      <c r="G11" s="10">
        <v>4</v>
      </c>
      <c r="H11" s="10">
        <v>3</v>
      </c>
    </row>
    <row r="12" spans="1:8" x14ac:dyDescent="0.25">
      <c r="A12" s="10" t="s">
        <v>37</v>
      </c>
      <c r="B12">
        <v>38</v>
      </c>
      <c r="C12" s="10">
        <v>20</v>
      </c>
      <c r="D12" s="10">
        <v>4</v>
      </c>
      <c r="E12" s="10">
        <v>4</v>
      </c>
      <c r="F12" s="10">
        <v>3</v>
      </c>
      <c r="G12" s="10">
        <v>4</v>
      </c>
      <c r="H12" s="10">
        <v>3</v>
      </c>
    </row>
    <row r="13" spans="1:8" x14ac:dyDescent="0.25">
      <c r="A13" s="10" t="s">
        <v>38</v>
      </c>
      <c r="B13">
        <v>29</v>
      </c>
      <c r="C13" s="10">
        <v>13</v>
      </c>
      <c r="D13" s="10">
        <v>3</v>
      </c>
      <c r="E13" s="10">
        <v>3</v>
      </c>
      <c r="F13" s="10">
        <v>3</v>
      </c>
      <c r="G13" s="10">
        <v>4</v>
      </c>
      <c r="H13" s="10">
        <v>3</v>
      </c>
    </row>
    <row r="14" spans="1:8" x14ac:dyDescent="0.25">
      <c r="A14" s="10" t="s">
        <v>39</v>
      </c>
      <c r="B14">
        <v>26</v>
      </c>
      <c r="C14" s="10">
        <v>11</v>
      </c>
      <c r="D14" s="10">
        <v>3</v>
      </c>
      <c r="E14" s="10">
        <v>3</v>
      </c>
      <c r="F14" s="10">
        <v>3</v>
      </c>
      <c r="G14" s="10">
        <v>4</v>
      </c>
      <c r="H14" s="10">
        <v>2</v>
      </c>
    </row>
    <row r="15" spans="1:8" x14ac:dyDescent="0.25">
      <c r="A15" s="10" t="s">
        <v>40</v>
      </c>
      <c r="B15">
        <v>31</v>
      </c>
      <c r="C15" s="10">
        <v>14</v>
      </c>
      <c r="D15" s="10">
        <v>4</v>
      </c>
      <c r="E15" s="10">
        <v>4</v>
      </c>
      <c r="F15" s="10">
        <v>3</v>
      </c>
      <c r="G15" s="10">
        <v>3</v>
      </c>
      <c r="H15" s="10">
        <v>3</v>
      </c>
    </row>
    <row r="16" spans="1:8" x14ac:dyDescent="0.25">
      <c r="A16" s="10" t="s">
        <v>41</v>
      </c>
      <c r="B16">
        <v>30</v>
      </c>
      <c r="C16" s="10">
        <v>14</v>
      </c>
      <c r="D16" s="10">
        <v>4</v>
      </c>
      <c r="E16" s="10">
        <v>3</v>
      </c>
      <c r="F16" s="10">
        <v>3</v>
      </c>
      <c r="G16" s="10">
        <v>3</v>
      </c>
      <c r="H16" s="10">
        <v>3</v>
      </c>
    </row>
    <row r="17" spans="1:8" x14ac:dyDescent="0.25">
      <c r="A17" s="10" t="s">
        <v>42</v>
      </c>
      <c r="B17">
        <v>37</v>
      </c>
      <c r="C17" s="10">
        <v>18</v>
      </c>
      <c r="D17" s="10">
        <v>4</v>
      </c>
      <c r="E17" s="10">
        <v>4</v>
      </c>
      <c r="F17" s="10">
        <v>3</v>
      </c>
      <c r="G17" s="10">
        <v>4</v>
      </c>
      <c r="H17" s="10">
        <v>4</v>
      </c>
    </row>
    <row r="18" spans="1:8" x14ac:dyDescent="0.25">
      <c r="A18" s="10" t="s">
        <v>43</v>
      </c>
      <c r="B18">
        <v>35</v>
      </c>
      <c r="C18" s="10">
        <v>17</v>
      </c>
      <c r="D18" s="10">
        <v>4</v>
      </c>
      <c r="E18" s="10">
        <v>3</v>
      </c>
      <c r="F18" s="10">
        <v>3</v>
      </c>
      <c r="G18" s="10">
        <v>4</v>
      </c>
      <c r="H18" s="10">
        <v>4</v>
      </c>
    </row>
    <row r="19" spans="1:8" x14ac:dyDescent="0.25">
      <c r="A19" s="10" t="s">
        <v>44</v>
      </c>
      <c r="B19">
        <v>29</v>
      </c>
      <c r="C19" s="10">
        <v>12</v>
      </c>
      <c r="D19" s="10">
        <v>3</v>
      </c>
      <c r="E19" s="10">
        <v>4</v>
      </c>
      <c r="F19" s="10">
        <v>3</v>
      </c>
      <c r="G19" s="10">
        <v>4</v>
      </c>
      <c r="H19" s="10">
        <v>3</v>
      </c>
    </row>
    <row r="20" spans="1:8" x14ac:dyDescent="0.25">
      <c r="A20" s="10" t="s">
        <v>45</v>
      </c>
      <c r="B20">
        <v>32</v>
      </c>
      <c r="C20" s="10">
        <v>14</v>
      </c>
      <c r="D20" s="10">
        <v>4</v>
      </c>
      <c r="E20" s="10">
        <v>3</v>
      </c>
      <c r="F20" s="10">
        <v>3</v>
      </c>
      <c r="G20" s="10">
        <v>4</v>
      </c>
      <c r="H20" s="10">
        <v>4</v>
      </c>
    </row>
    <row r="21" spans="1:8" x14ac:dyDescent="0.25">
      <c r="A21" s="10" t="s">
        <v>46</v>
      </c>
      <c r="B21">
        <v>29</v>
      </c>
      <c r="C21" s="10">
        <v>12</v>
      </c>
      <c r="D21" s="10">
        <v>3</v>
      </c>
      <c r="E21" s="10">
        <v>4</v>
      </c>
      <c r="F21" s="10">
        <v>3</v>
      </c>
      <c r="G21" s="10">
        <v>4</v>
      </c>
      <c r="H21" s="10">
        <v>3</v>
      </c>
    </row>
    <row r="22" spans="1:8" x14ac:dyDescent="0.25">
      <c r="A22" s="10" t="s">
        <v>47</v>
      </c>
      <c r="B22">
        <v>33</v>
      </c>
      <c r="C22" s="10">
        <v>15</v>
      </c>
      <c r="D22" s="10">
        <v>4</v>
      </c>
      <c r="E22" s="10">
        <v>4</v>
      </c>
      <c r="F22" s="10">
        <v>3</v>
      </c>
      <c r="G22" s="10">
        <v>4</v>
      </c>
      <c r="H22" s="10">
        <v>3</v>
      </c>
    </row>
    <row r="23" spans="1:8" x14ac:dyDescent="0.25">
      <c r="A23" s="10" t="s">
        <v>48</v>
      </c>
      <c r="B23">
        <v>31</v>
      </c>
      <c r="C23" s="10">
        <v>14</v>
      </c>
      <c r="D23" s="10">
        <v>4</v>
      </c>
      <c r="E23" s="10">
        <v>3</v>
      </c>
      <c r="F23" s="10">
        <v>3</v>
      </c>
      <c r="G23" s="10">
        <v>4</v>
      </c>
      <c r="H23" s="10">
        <v>3</v>
      </c>
    </row>
    <row r="24" spans="1:8" x14ac:dyDescent="0.25">
      <c r="A24" s="10" t="s">
        <v>49</v>
      </c>
      <c r="B24">
        <v>31</v>
      </c>
      <c r="C24" s="10">
        <v>13</v>
      </c>
      <c r="D24" s="10">
        <v>4</v>
      </c>
      <c r="E24" s="10">
        <v>4</v>
      </c>
      <c r="F24" s="10">
        <v>3</v>
      </c>
      <c r="G24" s="10">
        <v>4</v>
      </c>
      <c r="H24" s="10">
        <v>3</v>
      </c>
    </row>
    <row r="25" spans="1:8" x14ac:dyDescent="0.25">
      <c r="A25" s="10" t="s">
        <v>50</v>
      </c>
      <c r="B25">
        <v>26</v>
      </c>
      <c r="C25" s="10">
        <v>9</v>
      </c>
      <c r="D25" s="10">
        <v>3</v>
      </c>
      <c r="E25" s="10">
        <v>4</v>
      </c>
      <c r="F25" s="10">
        <v>3</v>
      </c>
      <c r="G25" s="10">
        <v>4</v>
      </c>
      <c r="H25" s="10">
        <v>3</v>
      </c>
    </row>
    <row r="26" spans="1:8" x14ac:dyDescent="0.25">
      <c r="A26" s="10" t="s">
        <v>51</v>
      </c>
      <c r="B26">
        <v>28</v>
      </c>
      <c r="C26" s="10">
        <v>11</v>
      </c>
      <c r="D26" s="10">
        <v>3</v>
      </c>
      <c r="E26" s="10">
        <v>4</v>
      </c>
      <c r="F26" s="10">
        <v>3</v>
      </c>
      <c r="G26" s="10">
        <v>4</v>
      </c>
      <c r="H26" s="10">
        <v>3</v>
      </c>
    </row>
    <row r="27" spans="1:8" x14ac:dyDescent="0.25">
      <c r="A27" s="10" t="s">
        <v>52</v>
      </c>
      <c r="B27">
        <v>37</v>
      </c>
      <c r="C27" s="10">
        <v>18</v>
      </c>
      <c r="D27" s="10">
        <v>4</v>
      </c>
      <c r="E27" s="10">
        <v>4</v>
      </c>
      <c r="F27" s="10">
        <v>3</v>
      </c>
      <c r="G27" s="10">
        <v>4</v>
      </c>
      <c r="H27" s="10">
        <v>4</v>
      </c>
    </row>
    <row r="28" spans="1:8" x14ac:dyDescent="0.25">
      <c r="A28" s="10" t="s">
        <v>53</v>
      </c>
      <c r="B28">
        <v>34</v>
      </c>
      <c r="C28" s="10">
        <v>15</v>
      </c>
      <c r="D28" s="10">
        <v>4</v>
      </c>
      <c r="E28" s="10">
        <v>4</v>
      </c>
      <c r="F28" s="10">
        <v>4</v>
      </c>
      <c r="G28" s="10">
        <v>4</v>
      </c>
      <c r="H28" s="10">
        <v>3</v>
      </c>
    </row>
    <row r="29" spans="1:8" x14ac:dyDescent="0.25">
      <c r="A29" s="10" t="s">
        <v>54</v>
      </c>
      <c r="B29">
        <v>33</v>
      </c>
      <c r="C29" s="10">
        <v>15</v>
      </c>
      <c r="D29" s="10">
        <v>3</v>
      </c>
      <c r="E29" s="10">
        <v>4</v>
      </c>
      <c r="F29" s="10">
        <v>4</v>
      </c>
      <c r="G29" s="10">
        <v>4</v>
      </c>
      <c r="H29" s="10">
        <v>3</v>
      </c>
    </row>
    <row r="30" spans="1:8" x14ac:dyDescent="0.25">
      <c r="A30" s="10" t="s">
        <v>55</v>
      </c>
      <c r="B30">
        <v>20</v>
      </c>
      <c r="C30" s="10">
        <v>7</v>
      </c>
      <c r="D30" s="10">
        <v>2</v>
      </c>
      <c r="E30" s="10">
        <v>3</v>
      </c>
      <c r="F30" s="10">
        <v>3</v>
      </c>
      <c r="G30" s="10">
        <v>3</v>
      </c>
      <c r="H30" s="10">
        <v>2</v>
      </c>
    </row>
    <row r="31" spans="1:8" x14ac:dyDescent="0.25">
      <c r="A31" s="10" t="s">
        <v>56</v>
      </c>
      <c r="B31">
        <v>32</v>
      </c>
      <c r="C31" s="10">
        <v>14</v>
      </c>
      <c r="D31" s="10">
        <v>4</v>
      </c>
      <c r="E31" s="10">
        <v>4</v>
      </c>
      <c r="F31" s="10">
        <v>3</v>
      </c>
      <c r="G31" s="10">
        <v>4</v>
      </c>
      <c r="H31" s="10">
        <v>3</v>
      </c>
    </row>
    <row r="32" spans="1:8" x14ac:dyDescent="0.25">
      <c r="A32" s="10" t="s">
        <v>57</v>
      </c>
      <c r="B32">
        <v>25</v>
      </c>
      <c r="C32" s="10">
        <v>10</v>
      </c>
      <c r="D32" s="10">
        <v>3</v>
      </c>
      <c r="E32" s="10">
        <v>4</v>
      </c>
      <c r="F32" s="10">
        <v>3</v>
      </c>
      <c r="G32" s="10">
        <v>3</v>
      </c>
      <c r="H32" s="10">
        <v>2</v>
      </c>
    </row>
    <row r="33" spans="1:8" x14ac:dyDescent="0.25">
      <c r="A33" s="10" t="s">
        <v>58</v>
      </c>
      <c r="B33">
        <v>22</v>
      </c>
      <c r="C33" s="10">
        <v>9</v>
      </c>
      <c r="D33" s="10">
        <v>2</v>
      </c>
      <c r="E33" s="10">
        <v>3</v>
      </c>
      <c r="F33" s="10">
        <v>3</v>
      </c>
      <c r="G33" s="10">
        <v>3</v>
      </c>
      <c r="H33" s="10">
        <v>2</v>
      </c>
    </row>
    <row r="34" spans="1:8" x14ac:dyDescent="0.25">
      <c r="A34" s="10" t="s">
        <v>59</v>
      </c>
      <c r="B34">
        <v>21</v>
      </c>
      <c r="C34" s="10">
        <v>6</v>
      </c>
      <c r="D34" s="10">
        <v>3</v>
      </c>
      <c r="E34" s="10">
        <v>4</v>
      </c>
      <c r="F34" s="10">
        <v>3</v>
      </c>
      <c r="G34" s="10">
        <v>3</v>
      </c>
      <c r="H34" s="10">
        <v>2</v>
      </c>
    </row>
    <row r="35" spans="1:8" x14ac:dyDescent="0.25">
      <c r="A35" s="10" t="s">
        <v>60</v>
      </c>
      <c r="B35">
        <v>31</v>
      </c>
      <c r="C35" s="10">
        <v>14</v>
      </c>
      <c r="D35" s="10">
        <v>4</v>
      </c>
      <c r="E35" s="10">
        <v>4</v>
      </c>
      <c r="F35" s="10">
        <v>3</v>
      </c>
      <c r="G35" s="10">
        <v>3</v>
      </c>
      <c r="H35" s="10">
        <v>3</v>
      </c>
    </row>
    <row r="36" spans="1:8" x14ac:dyDescent="0.25">
      <c r="A36" s="10" t="s">
        <v>61</v>
      </c>
      <c r="B36">
        <v>30</v>
      </c>
      <c r="C36" s="10">
        <v>12</v>
      </c>
      <c r="D36" s="10">
        <v>3</v>
      </c>
      <c r="E36" s="10">
        <v>4</v>
      </c>
      <c r="F36" s="10">
        <v>4</v>
      </c>
      <c r="G36" s="10">
        <v>4</v>
      </c>
      <c r="H36" s="10">
        <v>3</v>
      </c>
    </row>
    <row r="37" spans="1:8" x14ac:dyDescent="0.25">
      <c r="A37" s="10" t="s">
        <v>62</v>
      </c>
      <c r="B37">
        <v>31</v>
      </c>
      <c r="C37" s="10">
        <v>14</v>
      </c>
      <c r="D37" s="10">
        <v>3</v>
      </c>
      <c r="E37" s="10">
        <v>4</v>
      </c>
      <c r="F37" s="10">
        <v>3</v>
      </c>
      <c r="G37" s="10">
        <v>4</v>
      </c>
      <c r="H37" s="10">
        <v>3</v>
      </c>
    </row>
    <row r="38" spans="1:8" x14ac:dyDescent="0.25">
      <c r="A38" s="10" t="s">
        <v>63</v>
      </c>
      <c r="B38">
        <v>30</v>
      </c>
      <c r="C38" s="10">
        <v>13</v>
      </c>
      <c r="D38" s="10">
        <v>3</v>
      </c>
      <c r="E38" s="10">
        <v>4</v>
      </c>
      <c r="F38" s="10">
        <v>4</v>
      </c>
      <c r="G38" s="10">
        <v>4</v>
      </c>
      <c r="H38" s="10">
        <v>2</v>
      </c>
    </row>
    <row r="39" spans="1:8" x14ac:dyDescent="0.25">
      <c r="A39" s="10" t="s">
        <v>64</v>
      </c>
      <c r="B39">
        <v>34</v>
      </c>
      <c r="C39" s="10">
        <v>15</v>
      </c>
      <c r="D39" s="10">
        <v>4</v>
      </c>
      <c r="E39" s="10">
        <v>4</v>
      </c>
      <c r="F39" s="10">
        <v>4</v>
      </c>
      <c r="G39" s="10">
        <v>4</v>
      </c>
      <c r="H39" s="10">
        <v>3</v>
      </c>
    </row>
    <row r="40" spans="1:8" x14ac:dyDescent="0.25">
      <c r="A40" s="10" t="s">
        <v>65</v>
      </c>
      <c r="B40">
        <v>37</v>
      </c>
      <c r="C40" s="10">
        <v>18</v>
      </c>
      <c r="D40" s="10">
        <v>4</v>
      </c>
      <c r="E40" s="10">
        <v>4</v>
      </c>
      <c r="F40" s="10">
        <v>4</v>
      </c>
      <c r="G40" s="10">
        <v>4</v>
      </c>
      <c r="H40" s="10">
        <v>3</v>
      </c>
    </row>
    <row r="41" spans="1:8" x14ac:dyDescent="0.25">
      <c r="A41" s="10" t="s">
        <v>66</v>
      </c>
      <c r="B41">
        <v>36</v>
      </c>
      <c r="C41" s="10">
        <v>18</v>
      </c>
      <c r="D41" s="10">
        <v>4</v>
      </c>
      <c r="E41" s="10">
        <v>3</v>
      </c>
      <c r="F41" s="10">
        <v>3</v>
      </c>
      <c r="G41" s="10">
        <v>4</v>
      </c>
      <c r="H41" s="10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AA15-3A09-4A97-9289-B2C33F447254}">
  <dimension ref="A1:H41"/>
  <sheetViews>
    <sheetView topLeftCell="A2" workbookViewId="0">
      <selection activeCell="A2" sqref="A2:H41"/>
    </sheetView>
  </sheetViews>
  <sheetFormatPr defaultRowHeight="16.5" x14ac:dyDescent="0.25"/>
  <cols>
    <col min="1" max="1" width="16.37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39</v>
      </c>
      <c r="C2" s="10">
        <v>21</v>
      </c>
      <c r="D2" s="10">
        <v>4</v>
      </c>
      <c r="E2" s="10">
        <v>3</v>
      </c>
      <c r="F2" s="10">
        <v>3</v>
      </c>
      <c r="G2" s="10">
        <v>4</v>
      </c>
      <c r="H2" s="10">
        <v>4</v>
      </c>
    </row>
    <row r="3" spans="1:8" x14ac:dyDescent="0.25">
      <c r="A3" s="10" t="s">
        <v>28</v>
      </c>
      <c r="B3">
        <v>35</v>
      </c>
      <c r="C3" s="10">
        <v>18</v>
      </c>
      <c r="D3" s="10">
        <v>4</v>
      </c>
      <c r="E3" s="10">
        <v>4</v>
      </c>
      <c r="F3" s="10">
        <v>3</v>
      </c>
      <c r="G3" s="10">
        <v>3</v>
      </c>
      <c r="H3" s="10">
        <v>3</v>
      </c>
    </row>
    <row r="4" spans="1:8" x14ac:dyDescent="0.25">
      <c r="A4" s="10" t="s">
        <v>29</v>
      </c>
      <c r="B4">
        <v>38</v>
      </c>
      <c r="C4" s="10">
        <v>19</v>
      </c>
      <c r="D4" s="10">
        <v>4</v>
      </c>
      <c r="E4" s="10">
        <v>4</v>
      </c>
      <c r="F4" s="10">
        <v>3</v>
      </c>
      <c r="G4" s="10">
        <v>4</v>
      </c>
      <c r="H4" s="10">
        <v>4</v>
      </c>
    </row>
    <row r="5" spans="1:8" x14ac:dyDescent="0.25">
      <c r="A5" s="10" t="s">
        <v>30</v>
      </c>
      <c r="B5">
        <v>35</v>
      </c>
      <c r="C5" s="10">
        <v>17</v>
      </c>
      <c r="D5" s="10">
        <v>4</v>
      </c>
      <c r="E5" s="10">
        <v>4</v>
      </c>
      <c r="F5" s="10">
        <v>3</v>
      </c>
      <c r="G5" s="10">
        <v>3</v>
      </c>
      <c r="H5" s="10">
        <v>4</v>
      </c>
    </row>
    <row r="6" spans="1:8" x14ac:dyDescent="0.25">
      <c r="A6" s="10" t="s">
        <v>31</v>
      </c>
      <c r="B6">
        <v>35</v>
      </c>
      <c r="C6" s="10">
        <v>17</v>
      </c>
      <c r="D6" s="10">
        <v>4</v>
      </c>
      <c r="E6" s="10">
        <v>4</v>
      </c>
      <c r="F6" s="10">
        <v>3</v>
      </c>
      <c r="G6" s="10">
        <v>3</v>
      </c>
      <c r="H6" s="10">
        <v>4</v>
      </c>
    </row>
    <row r="7" spans="1:8" x14ac:dyDescent="0.25">
      <c r="A7" s="10" t="s">
        <v>32</v>
      </c>
      <c r="B7">
        <v>42</v>
      </c>
      <c r="C7" s="10">
        <v>21</v>
      </c>
      <c r="D7" s="10">
        <v>5</v>
      </c>
      <c r="E7" s="10">
        <v>4</v>
      </c>
      <c r="F7" s="10">
        <v>3</v>
      </c>
      <c r="G7" s="10">
        <v>4</v>
      </c>
      <c r="H7" s="10">
        <v>5</v>
      </c>
    </row>
    <row r="8" spans="1:8" x14ac:dyDescent="0.25">
      <c r="A8" s="10" t="s">
        <v>33</v>
      </c>
      <c r="B8">
        <v>44</v>
      </c>
      <c r="C8" s="10">
        <v>22</v>
      </c>
      <c r="D8" s="10">
        <v>5</v>
      </c>
      <c r="E8" s="10">
        <v>4</v>
      </c>
      <c r="F8" s="10">
        <v>4</v>
      </c>
      <c r="G8" s="10">
        <v>5</v>
      </c>
      <c r="H8" s="10">
        <v>4</v>
      </c>
    </row>
    <row r="9" spans="1:8" x14ac:dyDescent="0.25">
      <c r="A9" s="10" t="s">
        <v>34</v>
      </c>
      <c r="B9">
        <v>32</v>
      </c>
      <c r="C9" s="10">
        <v>16</v>
      </c>
      <c r="D9" s="10">
        <v>3</v>
      </c>
      <c r="E9" s="10">
        <v>3</v>
      </c>
      <c r="F9" s="10">
        <v>3</v>
      </c>
      <c r="G9" s="10">
        <v>4</v>
      </c>
      <c r="H9" s="10">
        <v>3</v>
      </c>
    </row>
    <row r="10" spans="1:8" x14ac:dyDescent="0.25">
      <c r="A10" s="10" t="s">
        <v>35</v>
      </c>
      <c r="B10">
        <v>36</v>
      </c>
      <c r="C10" s="10">
        <v>18</v>
      </c>
      <c r="D10" s="10">
        <v>3</v>
      </c>
      <c r="E10" s="10">
        <v>4</v>
      </c>
      <c r="F10" s="10">
        <v>4</v>
      </c>
      <c r="G10" s="10">
        <v>4</v>
      </c>
      <c r="H10" s="10">
        <v>3</v>
      </c>
    </row>
    <row r="11" spans="1:8" x14ac:dyDescent="0.25">
      <c r="A11" s="10" t="s">
        <v>36</v>
      </c>
      <c r="B11">
        <v>31</v>
      </c>
      <c r="C11" s="10">
        <v>16</v>
      </c>
      <c r="D11" s="10">
        <v>3</v>
      </c>
      <c r="E11" s="10">
        <v>3</v>
      </c>
      <c r="F11" s="10">
        <v>3</v>
      </c>
      <c r="G11" s="10">
        <v>3</v>
      </c>
      <c r="H11" s="10">
        <v>3</v>
      </c>
    </row>
    <row r="12" spans="1:8" x14ac:dyDescent="0.25">
      <c r="A12" s="10" t="s">
        <v>37</v>
      </c>
      <c r="B12">
        <v>34</v>
      </c>
      <c r="C12" s="10">
        <v>17</v>
      </c>
      <c r="D12" s="10">
        <v>4</v>
      </c>
      <c r="E12" s="10">
        <v>3</v>
      </c>
      <c r="F12" s="10">
        <v>3</v>
      </c>
      <c r="G12" s="10">
        <v>4</v>
      </c>
      <c r="H12" s="10">
        <v>3</v>
      </c>
    </row>
    <row r="13" spans="1:8" x14ac:dyDescent="0.25">
      <c r="A13" s="10" t="s">
        <v>38</v>
      </c>
      <c r="B13">
        <v>45</v>
      </c>
      <c r="C13" s="10">
        <v>23</v>
      </c>
      <c r="D13" s="10">
        <v>5</v>
      </c>
      <c r="E13" s="10">
        <v>4</v>
      </c>
      <c r="F13" s="10">
        <v>4</v>
      </c>
      <c r="G13" s="10">
        <v>4</v>
      </c>
      <c r="H13" s="10">
        <v>5</v>
      </c>
    </row>
    <row r="14" spans="1:8" x14ac:dyDescent="0.25">
      <c r="A14" s="10" t="s">
        <v>39</v>
      </c>
      <c r="B14">
        <v>37</v>
      </c>
      <c r="C14" s="10">
        <v>19</v>
      </c>
      <c r="D14" s="10">
        <v>5</v>
      </c>
      <c r="E14" s="10">
        <v>4</v>
      </c>
      <c r="F14" s="10">
        <v>3</v>
      </c>
      <c r="G14" s="10">
        <v>3</v>
      </c>
      <c r="H14" s="10">
        <v>3</v>
      </c>
    </row>
    <row r="15" spans="1:8" x14ac:dyDescent="0.25">
      <c r="A15" s="10" t="s">
        <v>40</v>
      </c>
      <c r="B15">
        <v>31</v>
      </c>
      <c r="C15" s="10">
        <v>16</v>
      </c>
      <c r="D15" s="10">
        <v>4</v>
      </c>
      <c r="E15" s="10">
        <v>4</v>
      </c>
      <c r="F15" s="10">
        <v>2</v>
      </c>
      <c r="G15" s="10">
        <v>2</v>
      </c>
      <c r="H15" s="10">
        <v>3</v>
      </c>
    </row>
    <row r="16" spans="1:8" x14ac:dyDescent="0.25">
      <c r="A16" s="10" t="s">
        <v>41</v>
      </c>
      <c r="B16">
        <v>33</v>
      </c>
      <c r="C16" s="10">
        <v>17</v>
      </c>
      <c r="D16" s="10">
        <v>4</v>
      </c>
      <c r="E16" s="10">
        <v>4</v>
      </c>
      <c r="F16" s="10">
        <v>2</v>
      </c>
      <c r="G16" s="10">
        <v>3</v>
      </c>
      <c r="H16" s="10">
        <v>3</v>
      </c>
    </row>
    <row r="17" spans="1:8" x14ac:dyDescent="0.25">
      <c r="A17" s="10" t="s">
        <v>42</v>
      </c>
      <c r="B17">
        <v>48</v>
      </c>
      <c r="C17" s="10">
        <v>24</v>
      </c>
      <c r="D17" s="10">
        <v>5</v>
      </c>
      <c r="E17" s="10">
        <v>5</v>
      </c>
      <c r="F17" s="10">
        <v>4</v>
      </c>
      <c r="G17" s="10">
        <v>5</v>
      </c>
      <c r="H17" s="10">
        <v>5</v>
      </c>
    </row>
    <row r="18" spans="1:8" x14ac:dyDescent="0.25">
      <c r="A18" s="10" t="s">
        <v>43</v>
      </c>
      <c r="B18">
        <v>43</v>
      </c>
      <c r="C18" s="10">
        <v>20</v>
      </c>
      <c r="D18" s="10">
        <v>5</v>
      </c>
      <c r="E18" s="10">
        <v>4</v>
      </c>
      <c r="F18" s="10">
        <v>4</v>
      </c>
      <c r="G18" s="10">
        <v>5</v>
      </c>
      <c r="H18" s="10">
        <v>5</v>
      </c>
    </row>
    <row r="19" spans="1:8" x14ac:dyDescent="0.25">
      <c r="A19" s="10" t="s">
        <v>44</v>
      </c>
      <c r="B19">
        <v>44</v>
      </c>
      <c r="C19" s="10">
        <v>21</v>
      </c>
      <c r="D19" s="10">
        <v>5</v>
      </c>
      <c r="E19" s="10">
        <v>5</v>
      </c>
      <c r="F19" s="10">
        <v>4</v>
      </c>
      <c r="G19" s="10">
        <v>5</v>
      </c>
      <c r="H19" s="10">
        <v>4</v>
      </c>
    </row>
    <row r="20" spans="1:8" x14ac:dyDescent="0.25">
      <c r="A20" s="10" t="s">
        <v>45</v>
      </c>
      <c r="B20">
        <v>45</v>
      </c>
      <c r="C20" s="10">
        <v>22</v>
      </c>
      <c r="D20" s="10">
        <v>5</v>
      </c>
      <c r="E20" s="10">
        <v>5</v>
      </c>
      <c r="F20" s="10">
        <v>4</v>
      </c>
      <c r="G20" s="10">
        <v>5</v>
      </c>
      <c r="H20" s="10">
        <v>4</v>
      </c>
    </row>
    <row r="21" spans="1:8" x14ac:dyDescent="0.25">
      <c r="A21" s="10" t="s">
        <v>46</v>
      </c>
      <c r="B21">
        <v>32</v>
      </c>
      <c r="C21" s="10">
        <v>16</v>
      </c>
      <c r="D21" s="10">
        <v>3</v>
      </c>
      <c r="E21" s="10">
        <v>3</v>
      </c>
      <c r="F21" s="10">
        <v>3</v>
      </c>
      <c r="G21" s="10">
        <v>3</v>
      </c>
      <c r="H21" s="10">
        <v>4</v>
      </c>
    </row>
    <row r="22" spans="1:8" x14ac:dyDescent="0.25">
      <c r="A22" s="10" t="s">
        <v>47</v>
      </c>
      <c r="B22">
        <v>41</v>
      </c>
      <c r="C22" s="10">
        <v>21</v>
      </c>
      <c r="D22" s="10">
        <v>4</v>
      </c>
      <c r="E22" s="10">
        <v>4</v>
      </c>
      <c r="F22" s="10">
        <v>4</v>
      </c>
      <c r="G22" s="10">
        <v>4</v>
      </c>
      <c r="H22" s="10">
        <v>4</v>
      </c>
    </row>
    <row r="23" spans="1:8" x14ac:dyDescent="0.25">
      <c r="A23" s="10" t="s">
        <v>48</v>
      </c>
      <c r="B23">
        <v>45</v>
      </c>
      <c r="C23" s="10">
        <v>22</v>
      </c>
      <c r="D23" s="10">
        <v>5</v>
      </c>
      <c r="E23" s="10">
        <v>5</v>
      </c>
      <c r="F23" s="10">
        <v>4</v>
      </c>
      <c r="G23" s="10">
        <v>5</v>
      </c>
      <c r="H23" s="10">
        <v>4</v>
      </c>
    </row>
    <row r="24" spans="1:8" x14ac:dyDescent="0.25">
      <c r="A24" s="10" t="s">
        <v>49</v>
      </c>
      <c r="B24">
        <v>43</v>
      </c>
      <c r="C24" s="10">
        <v>22</v>
      </c>
      <c r="D24" s="10">
        <v>4</v>
      </c>
      <c r="E24" s="10">
        <v>4</v>
      </c>
      <c r="F24" s="10">
        <v>4</v>
      </c>
      <c r="G24" s="10">
        <v>5</v>
      </c>
      <c r="H24" s="10">
        <v>4</v>
      </c>
    </row>
    <row r="25" spans="1:8" x14ac:dyDescent="0.25">
      <c r="A25" s="10" t="s">
        <v>50</v>
      </c>
      <c r="B25">
        <v>28</v>
      </c>
      <c r="C25" s="10">
        <v>14</v>
      </c>
      <c r="D25" s="10">
        <v>3</v>
      </c>
      <c r="E25" s="10">
        <v>3</v>
      </c>
      <c r="F25" s="10">
        <v>2</v>
      </c>
      <c r="G25" s="10">
        <v>3</v>
      </c>
      <c r="H25" s="10">
        <v>3</v>
      </c>
    </row>
    <row r="26" spans="1:8" x14ac:dyDescent="0.25">
      <c r="A26" s="10" t="s">
        <v>51</v>
      </c>
      <c r="B26">
        <v>36</v>
      </c>
      <c r="C26" s="10">
        <v>18</v>
      </c>
      <c r="D26" s="10">
        <v>3</v>
      </c>
      <c r="E26" s="10">
        <v>4</v>
      </c>
      <c r="F26" s="10">
        <v>3</v>
      </c>
      <c r="G26" s="10">
        <v>4</v>
      </c>
      <c r="H26" s="10">
        <v>4</v>
      </c>
    </row>
    <row r="27" spans="1:8" x14ac:dyDescent="0.25">
      <c r="A27" s="10" t="s">
        <v>52</v>
      </c>
      <c r="B27">
        <v>32</v>
      </c>
      <c r="C27" s="10">
        <v>16</v>
      </c>
      <c r="D27" s="10">
        <v>3</v>
      </c>
      <c r="E27" s="10">
        <v>4</v>
      </c>
      <c r="F27" s="10">
        <v>3</v>
      </c>
      <c r="G27" s="10">
        <v>3</v>
      </c>
      <c r="H27" s="10">
        <v>3</v>
      </c>
    </row>
    <row r="28" spans="1:8" x14ac:dyDescent="0.25">
      <c r="A28" s="10" t="s">
        <v>53</v>
      </c>
      <c r="B28">
        <v>33</v>
      </c>
      <c r="C28" s="10">
        <v>16</v>
      </c>
      <c r="D28" s="10">
        <v>4</v>
      </c>
      <c r="E28" s="10">
        <v>3</v>
      </c>
      <c r="F28" s="10">
        <v>3</v>
      </c>
      <c r="G28" s="10">
        <v>4</v>
      </c>
      <c r="H28" s="10">
        <v>3</v>
      </c>
    </row>
    <row r="29" spans="1:8" x14ac:dyDescent="0.25">
      <c r="A29" s="10" t="s">
        <v>54</v>
      </c>
      <c r="B29">
        <v>28</v>
      </c>
      <c r="C29" s="10">
        <v>15</v>
      </c>
      <c r="D29" s="10">
        <v>3</v>
      </c>
      <c r="E29" s="10">
        <v>3</v>
      </c>
      <c r="F29" s="10">
        <v>2</v>
      </c>
      <c r="G29" s="10">
        <v>3</v>
      </c>
      <c r="H29" s="10">
        <v>2</v>
      </c>
    </row>
    <row r="30" spans="1:8" x14ac:dyDescent="0.25">
      <c r="A30" s="10" t="s">
        <v>55</v>
      </c>
      <c r="B30">
        <v>25</v>
      </c>
      <c r="C30" s="10">
        <v>14</v>
      </c>
      <c r="D30" s="10">
        <v>2</v>
      </c>
      <c r="E30" s="10">
        <v>2</v>
      </c>
      <c r="F30" s="10">
        <v>2</v>
      </c>
      <c r="G30" s="10">
        <v>3</v>
      </c>
      <c r="H30" s="10">
        <v>2</v>
      </c>
    </row>
    <row r="31" spans="1:8" x14ac:dyDescent="0.25">
      <c r="A31" s="10" t="s">
        <v>56</v>
      </c>
      <c r="B31">
        <v>26</v>
      </c>
      <c r="C31" s="10">
        <v>13</v>
      </c>
      <c r="D31" s="10">
        <v>2</v>
      </c>
      <c r="E31" s="10">
        <v>3</v>
      </c>
      <c r="F31" s="10">
        <v>3</v>
      </c>
      <c r="G31" s="10">
        <v>3</v>
      </c>
      <c r="H31" s="10">
        <v>2</v>
      </c>
    </row>
    <row r="32" spans="1:8" x14ac:dyDescent="0.25">
      <c r="A32" s="10" t="s">
        <v>57</v>
      </c>
      <c r="B32">
        <v>25</v>
      </c>
      <c r="C32" s="10">
        <v>13</v>
      </c>
      <c r="D32" s="10">
        <v>3</v>
      </c>
      <c r="E32" s="10">
        <v>2</v>
      </c>
      <c r="F32" s="10">
        <v>2</v>
      </c>
      <c r="G32" s="10">
        <v>3</v>
      </c>
      <c r="H32" s="10">
        <v>2</v>
      </c>
    </row>
    <row r="33" spans="1:8" x14ac:dyDescent="0.25">
      <c r="A33" s="10" t="s">
        <v>58</v>
      </c>
      <c r="B33">
        <v>26</v>
      </c>
      <c r="C33" s="10">
        <v>13</v>
      </c>
      <c r="D33" s="10">
        <v>2</v>
      </c>
      <c r="E33" s="10">
        <v>3</v>
      </c>
      <c r="F33" s="10">
        <v>3</v>
      </c>
      <c r="G33" s="10">
        <v>3</v>
      </c>
      <c r="H33" s="10">
        <v>2</v>
      </c>
    </row>
    <row r="34" spans="1:8" x14ac:dyDescent="0.25">
      <c r="A34" s="10" t="s">
        <v>59</v>
      </c>
      <c r="B34">
        <v>32</v>
      </c>
      <c r="C34" s="10">
        <v>16</v>
      </c>
      <c r="D34" s="10">
        <v>3</v>
      </c>
      <c r="E34" s="10">
        <v>3</v>
      </c>
      <c r="F34" s="10">
        <v>3</v>
      </c>
      <c r="G34" s="10">
        <v>4</v>
      </c>
      <c r="H34" s="10">
        <v>3</v>
      </c>
    </row>
    <row r="35" spans="1:8" x14ac:dyDescent="0.25">
      <c r="A35" s="10" t="s">
        <v>60</v>
      </c>
      <c r="B35">
        <v>27</v>
      </c>
      <c r="C35" s="10">
        <v>14</v>
      </c>
      <c r="D35" s="10">
        <v>3</v>
      </c>
      <c r="E35" s="10">
        <v>3</v>
      </c>
      <c r="F35" s="10">
        <v>2</v>
      </c>
      <c r="G35" s="10">
        <v>2</v>
      </c>
      <c r="H35" s="10">
        <v>3</v>
      </c>
    </row>
    <row r="36" spans="1:8" x14ac:dyDescent="0.25">
      <c r="A36" s="10" t="s">
        <v>61</v>
      </c>
      <c r="B36">
        <v>37</v>
      </c>
      <c r="C36" s="10">
        <v>19</v>
      </c>
      <c r="D36" s="10">
        <v>4</v>
      </c>
      <c r="E36" s="10">
        <v>4</v>
      </c>
      <c r="F36" s="10">
        <v>3</v>
      </c>
      <c r="G36" s="10">
        <v>4</v>
      </c>
      <c r="H36" s="10">
        <v>3</v>
      </c>
    </row>
    <row r="37" spans="1:8" x14ac:dyDescent="0.25">
      <c r="A37" s="10" t="s">
        <v>62</v>
      </c>
      <c r="B37">
        <v>30</v>
      </c>
      <c r="C37" s="10">
        <v>15</v>
      </c>
      <c r="D37" s="10">
        <v>3</v>
      </c>
      <c r="E37" s="10">
        <v>3</v>
      </c>
      <c r="F37" s="10">
        <v>3</v>
      </c>
      <c r="G37" s="10">
        <v>3</v>
      </c>
      <c r="H37" s="10">
        <v>3</v>
      </c>
    </row>
    <row r="38" spans="1:8" x14ac:dyDescent="0.25">
      <c r="A38" s="10" t="s">
        <v>63</v>
      </c>
      <c r="B38">
        <v>32</v>
      </c>
      <c r="C38" s="10">
        <v>16</v>
      </c>
      <c r="D38" s="10">
        <v>3</v>
      </c>
      <c r="E38" s="10">
        <v>4</v>
      </c>
      <c r="F38" s="10">
        <v>3</v>
      </c>
      <c r="G38" s="10">
        <v>3</v>
      </c>
      <c r="H38" s="10">
        <v>3</v>
      </c>
    </row>
    <row r="39" spans="1:8" x14ac:dyDescent="0.25">
      <c r="A39" s="10" t="s">
        <v>64</v>
      </c>
      <c r="B39">
        <v>34</v>
      </c>
      <c r="C39" s="10">
        <v>17</v>
      </c>
      <c r="D39" s="10">
        <v>4</v>
      </c>
      <c r="E39" s="10">
        <v>4</v>
      </c>
      <c r="F39" s="10">
        <v>3</v>
      </c>
      <c r="G39" s="10">
        <v>4</v>
      </c>
      <c r="H39" s="10">
        <v>2</v>
      </c>
    </row>
    <row r="40" spans="1:8" x14ac:dyDescent="0.25">
      <c r="A40" s="10" t="s">
        <v>65</v>
      </c>
      <c r="B40">
        <v>30</v>
      </c>
      <c r="C40" s="10">
        <v>15</v>
      </c>
      <c r="D40" s="10">
        <v>3</v>
      </c>
      <c r="E40" s="10">
        <v>3</v>
      </c>
      <c r="F40" s="10">
        <v>3</v>
      </c>
      <c r="G40" s="10">
        <v>3</v>
      </c>
      <c r="H40" s="10">
        <v>3</v>
      </c>
    </row>
    <row r="41" spans="1:8" x14ac:dyDescent="0.25">
      <c r="A41" s="10" t="s">
        <v>66</v>
      </c>
      <c r="B41">
        <v>30</v>
      </c>
      <c r="C41" s="10">
        <v>15</v>
      </c>
      <c r="D41" s="10">
        <v>3</v>
      </c>
      <c r="E41" s="10">
        <v>3</v>
      </c>
      <c r="F41" s="10">
        <v>3</v>
      </c>
      <c r="G41" s="10">
        <v>3</v>
      </c>
      <c r="H41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91272-DF76-4602-8616-B8421E72F178}">
  <dimension ref="A1:H41"/>
  <sheetViews>
    <sheetView topLeftCell="A2" workbookViewId="0">
      <selection activeCell="A2" sqref="A2:H41"/>
    </sheetView>
  </sheetViews>
  <sheetFormatPr defaultRowHeight="16.5" x14ac:dyDescent="0.25"/>
  <cols>
    <col min="1" max="1" width="16.37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30</v>
      </c>
      <c r="C2" s="10">
        <v>13</v>
      </c>
      <c r="D2" s="10">
        <v>3</v>
      </c>
      <c r="E2" s="10">
        <v>4</v>
      </c>
      <c r="F2" s="10">
        <v>3</v>
      </c>
      <c r="G2" s="10">
        <v>4</v>
      </c>
      <c r="H2" s="10">
        <v>3</v>
      </c>
    </row>
    <row r="3" spans="1:8" x14ac:dyDescent="0.25">
      <c r="A3" s="10" t="s">
        <v>28</v>
      </c>
      <c r="B3">
        <v>38</v>
      </c>
      <c r="C3" s="10">
        <v>19</v>
      </c>
      <c r="D3" s="10">
        <v>4</v>
      </c>
      <c r="E3" s="10">
        <v>4</v>
      </c>
      <c r="F3" s="10">
        <v>3</v>
      </c>
      <c r="G3" s="10">
        <v>4</v>
      </c>
      <c r="H3" s="10">
        <v>4</v>
      </c>
    </row>
    <row r="4" spans="1:8" x14ac:dyDescent="0.25">
      <c r="A4" s="10" t="s">
        <v>29</v>
      </c>
      <c r="B4">
        <v>33</v>
      </c>
      <c r="C4" s="10">
        <v>16</v>
      </c>
      <c r="D4" s="10">
        <v>3</v>
      </c>
      <c r="E4" s="10">
        <v>4</v>
      </c>
      <c r="F4" s="10">
        <v>3</v>
      </c>
      <c r="G4" s="10">
        <v>4</v>
      </c>
      <c r="H4" s="10">
        <v>3</v>
      </c>
    </row>
    <row r="5" spans="1:8" x14ac:dyDescent="0.25">
      <c r="A5" s="10" t="s">
        <v>30</v>
      </c>
      <c r="B5">
        <v>32</v>
      </c>
      <c r="C5" s="10">
        <v>15</v>
      </c>
      <c r="D5" s="10">
        <v>3</v>
      </c>
      <c r="E5" s="10">
        <v>4</v>
      </c>
      <c r="F5" s="10">
        <v>3</v>
      </c>
      <c r="G5" s="10">
        <v>4</v>
      </c>
      <c r="H5" s="10">
        <v>3</v>
      </c>
    </row>
    <row r="6" spans="1:8" x14ac:dyDescent="0.25">
      <c r="A6" s="10" t="s">
        <v>31</v>
      </c>
      <c r="B6">
        <v>32</v>
      </c>
      <c r="C6" s="10">
        <v>14</v>
      </c>
      <c r="D6" s="10">
        <v>4</v>
      </c>
      <c r="E6" s="10">
        <v>4</v>
      </c>
      <c r="F6" s="10">
        <v>3</v>
      </c>
      <c r="G6" s="10">
        <v>4</v>
      </c>
      <c r="H6" s="10">
        <v>3</v>
      </c>
    </row>
    <row r="7" spans="1:8" x14ac:dyDescent="0.25">
      <c r="A7" s="10" t="s">
        <v>32</v>
      </c>
      <c r="B7">
        <v>38</v>
      </c>
      <c r="C7" s="10">
        <v>19</v>
      </c>
      <c r="D7" s="10">
        <v>4</v>
      </c>
      <c r="E7" s="10">
        <v>4</v>
      </c>
      <c r="F7" s="10">
        <v>3</v>
      </c>
      <c r="G7" s="10">
        <v>4</v>
      </c>
      <c r="H7" s="10">
        <v>4</v>
      </c>
    </row>
    <row r="8" spans="1:8" x14ac:dyDescent="0.25">
      <c r="A8" s="10" t="s">
        <v>33</v>
      </c>
      <c r="B8">
        <v>34</v>
      </c>
      <c r="C8" s="10">
        <v>16</v>
      </c>
      <c r="D8" s="10">
        <v>4</v>
      </c>
      <c r="E8" s="10">
        <v>4</v>
      </c>
      <c r="F8" s="10">
        <v>3</v>
      </c>
      <c r="G8" s="10">
        <v>4</v>
      </c>
      <c r="H8" s="10">
        <v>3</v>
      </c>
    </row>
    <row r="9" spans="1:8" x14ac:dyDescent="0.25">
      <c r="A9" s="10" t="s">
        <v>34</v>
      </c>
      <c r="B9">
        <v>32</v>
      </c>
      <c r="C9" s="10">
        <v>14</v>
      </c>
      <c r="D9" s="10">
        <v>4</v>
      </c>
      <c r="E9" s="10">
        <v>4</v>
      </c>
      <c r="F9" s="10">
        <v>3</v>
      </c>
      <c r="G9" s="10">
        <v>4</v>
      </c>
      <c r="H9" s="10">
        <v>3</v>
      </c>
    </row>
    <row r="10" spans="1:8" x14ac:dyDescent="0.25">
      <c r="A10" s="10" t="s">
        <v>35</v>
      </c>
      <c r="B10">
        <v>25</v>
      </c>
      <c r="C10" s="10">
        <v>9</v>
      </c>
      <c r="D10" s="10">
        <v>3</v>
      </c>
      <c r="E10" s="10">
        <v>4</v>
      </c>
      <c r="F10" s="10">
        <v>3</v>
      </c>
      <c r="G10" s="10">
        <v>4</v>
      </c>
      <c r="H10" s="10">
        <v>2</v>
      </c>
    </row>
    <row r="11" spans="1:8" x14ac:dyDescent="0.25">
      <c r="A11" s="10" t="s">
        <v>36</v>
      </c>
      <c r="B11">
        <v>22</v>
      </c>
      <c r="C11" s="10">
        <v>6</v>
      </c>
      <c r="D11" s="10">
        <v>3</v>
      </c>
      <c r="E11" s="10">
        <v>3</v>
      </c>
      <c r="F11" s="10">
        <v>3</v>
      </c>
      <c r="G11" s="10">
        <v>4</v>
      </c>
      <c r="H11" s="10">
        <v>3</v>
      </c>
    </row>
    <row r="12" spans="1:8" x14ac:dyDescent="0.25">
      <c r="A12" s="10" t="s">
        <v>37</v>
      </c>
      <c r="B12">
        <v>38</v>
      </c>
      <c r="C12" s="10">
        <v>20</v>
      </c>
      <c r="D12" s="10">
        <v>4</v>
      </c>
      <c r="E12" s="10">
        <v>4</v>
      </c>
      <c r="F12" s="10">
        <v>3</v>
      </c>
      <c r="G12" s="10">
        <v>4</v>
      </c>
      <c r="H12" s="10">
        <v>3</v>
      </c>
    </row>
    <row r="13" spans="1:8" x14ac:dyDescent="0.25">
      <c r="A13" s="10" t="s">
        <v>38</v>
      </c>
      <c r="B13">
        <v>29</v>
      </c>
      <c r="C13" s="10">
        <v>13</v>
      </c>
      <c r="D13" s="10">
        <v>3</v>
      </c>
      <c r="E13" s="10">
        <v>3</v>
      </c>
      <c r="F13" s="10">
        <v>3</v>
      </c>
      <c r="G13" s="10">
        <v>4</v>
      </c>
      <c r="H13" s="10">
        <v>3</v>
      </c>
    </row>
    <row r="14" spans="1:8" x14ac:dyDescent="0.25">
      <c r="A14" s="10" t="s">
        <v>39</v>
      </c>
      <c r="B14">
        <v>26</v>
      </c>
      <c r="C14" s="10">
        <v>11</v>
      </c>
      <c r="D14" s="10">
        <v>3</v>
      </c>
      <c r="E14" s="10">
        <v>3</v>
      </c>
      <c r="F14" s="10">
        <v>3</v>
      </c>
      <c r="G14" s="10">
        <v>4</v>
      </c>
      <c r="H14" s="10">
        <v>2</v>
      </c>
    </row>
    <row r="15" spans="1:8" x14ac:dyDescent="0.25">
      <c r="A15" s="10" t="s">
        <v>40</v>
      </c>
      <c r="B15">
        <v>31</v>
      </c>
      <c r="C15" s="10">
        <v>14</v>
      </c>
      <c r="D15" s="10">
        <v>4</v>
      </c>
      <c r="E15" s="10">
        <v>4</v>
      </c>
      <c r="F15" s="10">
        <v>3</v>
      </c>
      <c r="G15" s="10">
        <v>3</v>
      </c>
      <c r="H15" s="10">
        <v>3</v>
      </c>
    </row>
    <row r="16" spans="1:8" x14ac:dyDescent="0.25">
      <c r="A16" s="10" t="s">
        <v>41</v>
      </c>
      <c r="B16">
        <v>30</v>
      </c>
      <c r="C16" s="10">
        <v>14</v>
      </c>
      <c r="D16" s="10">
        <v>4</v>
      </c>
      <c r="E16" s="10">
        <v>3</v>
      </c>
      <c r="F16" s="10">
        <v>3</v>
      </c>
      <c r="G16" s="10">
        <v>3</v>
      </c>
      <c r="H16" s="10">
        <v>3</v>
      </c>
    </row>
    <row r="17" spans="1:8" x14ac:dyDescent="0.25">
      <c r="A17" s="10" t="s">
        <v>42</v>
      </c>
      <c r="B17">
        <v>37</v>
      </c>
      <c r="C17" s="10">
        <v>18</v>
      </c>
      <c r="D17" s="10">
        <v>4</v>
      </c>
      <c r="E17" s="10">
        <v>4</v>
      </c>
      <c r="F17" s="10">
        <v>3</v>
      </c>
      <c r="G17" s="10">
        <v>4</v>
      </c>
      <c r="H17" s="10">
        <v>4</v>
      </c>
    </row>
    <row r="18" spans="1:8" x14ac:dyDescent="0.25">
      <c r="A18" s="10" t="s">
        <v>43</v>
      </c>
      <c r="B18">
        <v>35</v>
      </c>
      <c r="C18" s="10">
        <v>17</v>
      </c>
      <c r="D18" s="10">
        <v>4</v>
      </c>
      <c r="E18" s="10">
        <v>3</v>
      </c>
      <c r="F18" s="10">
        <v>3</v>
      </c>
      <c r="G18" s="10">
        <v>4</v>
      </c>
      <c r="H18" s="10">
        <v>4</v>
      </c>
    </row>
    <row r="19" spans="1:8" x14ac:dyDescent="0.25">
      <c r="A19" s="10" t="s">
        <v>44</v>
      </c>
      <c r="B19">
        <v>29</v>
      </c>
      <c r="C19" s="10">
        <v>12</v>
      </c>
      <c r="D19" s="10">
        <v>3</v>
      </c>
      <c r="E19" s="10">
        <v>4</v>
      </c>
      <c r="F19" s="10">
        <v>3</v>
      </c>
      <c r="G19" s="10">
        <v>4</v>
      </c>
      <c r="H19" s="10">
        <v>3</v>
      </c>
    </row>
    <row r="20" spans="1:8" x14ac:dyDescent="0.25">
      <c r="A20" s="10" t="s">
        <v>45</v>
      </c>
      <c r="B20">
        <v>32</v>
      </c>
      <c r="C20" s="10">
        <v>14</v>
      </c>
      <c r="D20" s="10">
        <v>4</v>
      </c>
      <c r="E20" s="10">
        <v>3</v>
      </c>
      <c r="F20" s="10">
        <v>3</v>
      </c>
      <c r="G20" s="10">
        <v>4</v>
      </c>
      <c r="H20" s="10">
        <v>4</v>
      </c>
    </row>
    <row r="21" spans="1:8" x14ac:dyDescent="0.25">
      <c r="A21" s="10" t="s">
        <v>46</v>
      </c>
      <c r="B21">
        <v>29</v>
      </c>
      <c r="C21" s="10">
        <v>12</v>
      </c>
      <c r="D21" s="10">
        <v>3</v>
      </c>
      <c r="E21" s="10">
        <v>4</v>
      </c>
      <c r="F21" s="10">
        <v>3</v>
      </c>
      <c r="G21" s="10">
        <v>4</v>
      </c>
      <c r="H21" s="10">
        <v>3</v>
      </c>
    </row>
    <row r="22" spans="1:8" x14ac:dyDescent="0.25">
      <c r="A22" s="10" t="s">
        <v>47</v>
      </c>
      <c r="B22">
        <v>33</v>
      </c>
      <c r="C22" s="10">
        <v>15</v>
      </c>
      <c r="D22" s="10">
        <v>4</v>
      </c>
      <c r="E22" s="10">
        <v>4</v>
      </c>
      <c r="F22" s="10">
        <v>3</v>
      </c>
      <c r="G22" s="10">
        <v>4</v>
      </c>
      <c r="H22" s="10">
        <v>3</v>
      </c>
    </row>
    <row r="23" spans="1:8" x14ac:dyDescent="0.25">
      <c r="A23" s="10" t="s">
        <v>48</v>
      </c>
      <c r="B23">
        <v>31</v>
      </c>
      <c r="C23" s="10">
        <v>14</v>
      </c>
      <c r="D23" s="10">
        <v>4</v>
      </c>
      <c r="E23" s="10">
        <v>3</v>
      </c>
      <c r="F23" s="10">
        <v>3</v>
      </c>
      <c r="G23" s="10">
        <v>4</v>
      </c>
      <c r="H23" s="10">
        <v>3</v>
      </c>
    </row>
    <row r="24" spans="1:8" x14ac:dyDescent="0.25">
      <c r="A24" s="10" t="s">
        <v>49</v>
      </c>
      <c r="B24">
        <v>31</v>
      </c>
      <c r="C24" s="10">
        <v>13</v>
      </c>
      <c r="D24" s="10">
        <v>4</v>
      </c>
      <c r="E24" s="10">
        <v>4</v>
      </c>
      <c r="F24" s="10">
        <v>3</v>
      </c>
      <c r="G24" s="10">
        <v>4</v>
      </c>
      <c r="H24" s="10">
        <v>3</v>
      </c>
    </row>
    <row r="25" spans="1:8" x14ac:dyDescent="0.25">
      <c r="A25" s="10" t="s">
        <v>50</v>
      </c>
      <c r="B25">
        <v>26</v>
      </c>
      <c r="C25" s="10">
        <v>9</v>
      </c>
      <c r="D25" s="10">
        <v>3</v>
      </c>
      <c r="E25" s="10">
        <v>4</v>
      </c>
      <c r="F25" s="10">
        <v>3</v>
      </c>
      <c r="G25" s="10">
        <v>4</v>
      </c>
      <c r="H25" s="10">
        <v>3</v>
      </c>
    </row>
    <row r="26" spans="1:8" x14ac:dyDescent="0.25">
      <c r="A26" s="10" t="s">
        <v>51</v>
      </c>
      <c r="B26">
        <v>28</v>
      </c>
      <c r="C26" s="10">
        <v>11</v>
      </c>
      <c r="D26" s="10">
        <v>3</v>
      </c>
      <c r="E26" s="10">
        <v>4</v>
      </c>
      <c r="F26" s="10">
        <v>3</v>
      </c>
      <c r="G26" s="10">
        <v>4</v>
      </c>
      <c r="H26" s="10">
        <v>3</v>
      </c>
    </row>
    <row r="27" spans="1:8" x14ac:dyDescent="0.25">
      <c r="A27" s="10" t="s">
        <v>52</v>
      </c>
      <c r="B27">
        <v>37</v>
      </c>
      <c r="C27" s="10">
        <v>18</v>
      </c>
      <c r="D27" s="10">
        <v>4</v>
      </c>
      <c r="E27" s="10">
        <v>4</v>
      </c>
      <c r="F27" s="10">
        <v>3</v>
      </c>
      <c r="G27" s="10">
        <v>4</v>
      </c>
      <c r="H27" s="10">
        <v>4</v>
      </c>
    </row>
    <row r="28" spans="1:8" x14ac:dyDescent="0.25">
      <c r="A28" s="10" t="s">
        <v>53</v>
      </c>
      <c r="B28">
        <v>34</v>
      </c>
      <c r="C28" s="10">
        <v>15</v>
      </c>
      <c r="D28" s="10">
        <v>4</v>
      </c>
      <c r="E28" s="10">
        <v>4</v>
      </c>
      <c r="F28" s="10">
        <v>4</v>
      </c>
      <c r="G28" s="10">
        <v>4</v>
      </c>
      <c r="H28" s="10">
        <v>3</v>
      </c>
    </row>
    <row r="29" spans="1:8" x14ac:dyDescent="0.25">
      <c r="A29" s="10" t="s">
        <v>54</v>
      </c>
      <c r="B29">
        <v>33</v>
      </c>
      <c r="C29" s="10">
        <v>15</v>
      </c>
      <c r="D29" s="10">
        <v>3</v>
      </c>
      <c r="E29" s="10">
        <v>4</v>
      </c>
      <c r="F29" s="10">
        <v>4</v>
      </c>
      <c r="G29" s="10">
        <v>4</v>
      </c>
      <c r="H29" s="10">
        <v>3</v>
      </c>
    </row>
    <row r="30" spans="1:8" x14ac:dyDescent="0.25">
      <c r="A30" s="10" t="s">
        <v>55</v>
      </c>
      <c r="B30">
        <v>20</v>
      </c>
      <c r="C30" s="10">
        <v>7</v>
      </c>
      <c r="D30" s="10">
        <v>2</v>
      </c>
      <c r="E30" s="10">
        <v>3</v>
      </c>
      <c r="F30" s="10">
        <v>3</v>
      </c>
      <c r="G30" s="10">
        <v>3</v>
      </c>
      <c r="H30" s="10">
        <v>2</v>
      </c>
    </row>
    <row r="31" spans="1:8" x14ac:dyDescent="0.25">
      <c r="A31" s="10" t="s">
        <v>56</v>
      </c>
      <c r="B31">
        <v>32</v>
      </c>
      <c r="C31" s="10">
        <v>14</v>
      </c>
      <c r="D31" s="10">
        <v>4</v>
      </c>
      <c r="E31" s="10">
        <v>4</v>
      </c>
      <c r="F31" s="10">
        <v>3</v>
      </c>
      <c r="G31" s="10">
        <v>4</v>
      </c>
      <c r="H31" s="10">
        <v>3</v>
      </c>
    </row>
    <row r="32" spans="1:8" x14ac:dyDescent="0.25">
      <c r="A32" s="10" t="s">
        <v>57</v>
      </c>
      <c r="B32">
        <v>25</v>
      </c>
      <c r="C32" s="10">
        <v>10</v>
      </c>
      <c r="D32" s="10">
        <v>3</v>
      </c>
      <c r="E32" s="10">
        <v>4</v>
      </c>
      <c r="F32" s="10">
        <v>3</v>
      </c>
      <c r="G32" s="10">
        <v>3</v>
      </c>
      <c r="H32" s="10">
        <v>2</v>
      </c>
    </row>
    <row r="33" spans="1:8" x14ac:dyDescent="0.25">
      <c r="A33" s="10" t="s">
        <v>58</v>
      </c>
      <c r="B33">
        <v>22</v>
      </c>
      <c r="C33" s="10">
        <v>9</v>
      </c>
      <c r="D33" s="10">
        <v>2</v>
      </c>
      <c r="E33" s="10">
        <v>3</v>
      </c>
      <c r="F33" s="10">
        <v>3</v>
      </c>
      <c r="G33" s="10">
        <v>3</v>
      </c>
      <c r="H33" s="10">
        <v>2</v>
      </c>
    </row>
    <row r="34" spans="1:8" x14ac:dyDescent="0.25">
      <c r="A34" s="10" t="s">
        <v>59</v>
      </c>
      <c r="B34">
        <v>21</v>
      </c>
      <c r="C34" s="10">
        <v>6</v>
      </c>
      <c r="D34" s="10">
        <v>3</v>
      </c>
      <c r="E34" s="10">
        <v>4</v>
      </c>
      <c r="F34" s="10">
        <v>3</v>
      </c>
      <c r="G34" s="10">
        <v>3</v>
      </c>
      <c r="H34" s="10">
        <v>2</v>
      </c>
    </row>
    <row r="35" spans="1:8" x14ac:dyDescent="0.25">
      <c r="A35" s="10" t="s">
        <v>60</v>
      </c>
      <c r="B35">
        <v>31</v>
      </c>
      <c r="C35" s="10">
        <v>14</v>
      </c>
      <c r="D35" s="10">
        <v>4</v>
      </c>
      <c r="E35" s="10">
        <v>4</v>
      </c>
      <c r="F35" s="10">
        <v>3</v>
      </c>
      <c r="G35" s="10">
        <v>3</v>
      </c>
      <c r="H35" s="10">
        <v>3</v>
      </c>
    </row>
    <row r="36" spans="1:8" x14ac:dyDescent="0.25">
      <c r="A36" s="10" t="s">
        <v>61</v>
      </c>
      <c r="B36">
        <v>30</v>
      </c>
      <c r="C36" s="10">
        <v>12</v>
      </c>
      <c r="D36" s="10">
        <v>3</v>
      </c>
      <c r="E36" s="10">
        <v>4</v>
      </c>
      <c r="F36" s="10">
        <v>4</v>
      </c>
      <c r="G36" s="10">
        <v>4</v>
      </c>
      <c r="H36" s="10">
        <v>3</v>
      </c>
    </row>
    <row r="37" spans="1:8" x14ac:dyDescent="0.25">
      <c r="A37" s="10" t="s">
        <v>62</v>
      </c>
      <c r="B37">
        <v>31</v>
      </c>
      <c r="C37" s="10">
        <v>14</v>
      </c>
      <c r="D37" s="10">
        <v>3</v>
      </c>
      <c r="E37" s="10">
        <v>4</v>
      </c>
      <c r="F37" s="10">
        <v>3</v>
      </c>
      <c r="G37" s="10">
        <v>4</v>
      </c>
      <c r="H37" s="10">
        <v>3</v>
      </c>
    </row>
    <row r="38" spans="1:8" x14ac:dyDescent="0.25">
      <c r="A38" s="10" t="s">
        <v>63</v>
      </c>
      <c r="B38">
        <v>30</v>
      </c>
      <c r="C38" s="10">
        <v>13</v>
      </c>
      <c r="D38" s="10">
        <v>3</v>
      </c>
      <c r="E38" s="10">
        <v>4</v>
      </c>
      <c r="F38" s="10">
        <v>4</v>
      </c>
      <c r="G38" s="10">
        <v>4</v>
      </c>
      <c r="H38" s="10">
        <v>2</v>
      </c>
    </row>
    <row r="39" spans="1:8" x14ac:dyDescent="0.25">
      <c r="A39" s="10" t="s">
        <v>64</v>
      </c>
      <c r="B39">
        <v>34</v>
      </c>
      <c r="C39" s="10">
        <v>15</v>
      </c>
      <c r="D39" s="10">
        <v>4</v>
      </c>
      <c r="E39" s="10">
        <v>4</v>
      </c>
      <c r="F39" s="10">
        <v>4</v>
      </c>
      <c r="G39" s="10">
        <v>4</v>
      </c>
      <c r="H39" s="10">
        <v>3</v>
      </c>
    </row>
    <row r="40" spans="1:8" x14ac:dyDescent="0.25">
      <c r="A40" s="10" t="s">
        <v>65</v>
      </c>
      <c r="B40">
        <v>37</v>
      </c>
      <c r="C40" s="10">
        <v>18</v>
      </c>
      <c r="D40" s="10">
        <v>4</v>
      </c>
      <c r="E40" s="10">
        <v>4</v>
      </c>
      <c r="F40" s="10">
        <v>4</v>
      </c>
      <c r="G40" s="10">
        <v>4</v>
      </c>
      <c r="H40" s="10">
        <v>3</v>
      </c>
    </row>
    <row r="41" spans="1:8" x14ac:dyDescent="0.25">
      <c r="A41" s="10" t="s">
        <v>66</v>
      </c>
      <c r="B41">
        <v>36</v>
      </c>
      <c r="C41" s="10">
        <v>18</v>
      </c>
      <c r="D41" s="10">
        <v>4</v>
      </c>
      <c r="E41" s="10">
        <v>3</v>
      </c>
      <c r="F41" s="10">
        <v>3</v>
      </c>
      <c r="G41" s="10">
        <v>4</v>
      </c>
      <c r="H41" s="10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s E A A B Q S w M E F A A C A A g A K Z l V W U m + M O m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W M z X X M 7 D R h 4 n Z + G b m I e S N g O 4 F y S I J 2 j i X 5 p S U F q X a V W X o h o T b 6 M O 4 N v p Q L 9 g B A F B L A w Q U A A I A C A A p m V V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K Z l V W V C U r 1 L c A Q A A U g 8 A A B M A H A B G b 3 J t d W x h c y 9 T Z W N 0 a W 9 u M S 5 t I K I Y A C i g F A A A A A A A A A A A A A A A A A A A A A A A A A A A A O 3 U 3 0 v b Q B w A 8 P d A / 4 c j e 2 k h C 0 k X f X D k q V H w Y Q O x e z J 7 q P W m w e R O c t e h i A 8 i 1 l o R H P 5 e S 2 F P U x R F E e s m 8 6 / p 3 Z L / Y j e C P z o a S n G s e 0 h e k n w v l + / 3 8 s n 3 C C x S B y M w H p 3 1 1 5 J E Z g o + n A I v 5 H D v g m 0 2 g + N d V i m / 5 L U 7 d l Z p 3 S 7 L w A Q u p C k J i K N 1 V + b f t 0 Q k R z 6 q F i 6 W P I h o e s R x o Z r D i I o b k p a t I f s d g T 6 x 3 z i z 0 L Y g m a V 4 z m b 1 D X Z + 0 v p R 5 3 t r f P e G b 3 / m O 9 d h r R x U 1 v j R Y X B 0 a 3 f O r 9 J 5 K m e U C Q u 6 j u d Q 6 J u y I i s g h 9 2 S h 4 h p K G A Y F f G U g 6 b N w Q F N 0 x U w V s I U j t M F F 5 q P l + p b j O D 7 j B K t g z U v g 7 M q r 1 2 F X x q s s S E W l C 9 M i o f y f g G R D 9 j 3 o t f n F + Y g S U e L V h Y X 5 S i q i / R U j A A K 5 + m S A u 7 j W R E f R X T Q U H / P e z L w K m a C 0 R Z f y q Q k B 3 W s L 1 a J V d f D 2 m p Q P e 2 T 0 k P + R K l d S c t q e v v / 3 N h n y + u 8 + a l 3 q d y 9 l A U 9 3 I N U l N m O L y V B 6 4 L 2 j P b 6 2 2 h J p / X c a S C d z f Q f L u m 2 O D h d M / 6 X L T K 2 l A S t C 1 o f t 8 j Y U h I 0 g Z a S U k / Y j D + + 1 c + d g 7 B + + e / N O t e R g H U F C 4 6 / s c 0 V v v q 1 / 2 Y P p S R s g u 0 X U E s B A i 0 A F A A C A A g A K Z l V W U m + M O m m A A A A 9 g A A A B I A A A A A A A A A A A A A A A A A A A A A A E N v b m Z p Z y 9 Q Y W N r Y W d l L n h t b F B L A Q I t A B Q A A g A I A C m Z V V l T c j g s m w A A A O E A A A A T A A A A A A A A A A A A A A A A A P I A A A B b Q 2 9 u d G V u d F 9 U e X B l c 1 0 u e G 1 s U E s B A i 0 A F A A C A A g A K Z l V W V C U r 1 L c A Q A A U g 8 A A B M A A A A A A A A A A A A A A A A A 2 g E A A E Z v c m 1 1 b G F z L 1 N l Y 3 R p b 2 4 x L m 1 Q S w U G A A A A A A M A A w D C A A A A A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l g A A A A A A A B 8 W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i U 5 Q i V C R S V F N S V B R S U 4 O C V F N C V C Q i U 4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1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3 V D A x O j U 4 O j M 1 L j Y w O D c w M T d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Z T k 2 N j g z N C 0 y M G Q y L T Q 5 Y T Q t Y T M 3 M i 0 z M 2 U w Y z c y Z j c 0 Y m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W s e W N t + i p l e W I h i 3 m m 7 7 l r o j k u 4 E v Q X V 0 b 1 J l b W 9 2 Z W R D b 2 x 1 b W 5 z M S 5 7 Q 2 9 s d W 1 u M S w w f S Z x d W 9 0 O y w m c X V v d D t T Z W N 0 a W 9 u M S / p l r H l j b f o q Z X l i I Y t 5 p u + 5 a 6 I 5 L u B L 0 F 1 d G 9 S Z W 1 v d m V k Q 2 9 s d W 1 u c z E u e 0 N v b H V t b j I s M X 0 m c X V v d D s s J n F 1 b 3 Q 7 U 2 V j d G l v b j E v 6 Z a x 5 Y 2 3 6 K m V 5 Y i G L e a b v u W u i O S 7 g S 9 B d X R v U m V t b 3 Z l Z E N v b H V t b n M x L n t D b 2 x 1 b W 4 z L D J 9 J n F 1 b 3 Q 7 L C Z x d W 9 0 O 1 N l Y 3 R p b 2 4 x L + m W s e W N t + i p l e W I h i 3 m m 7 7 l r o j k u 4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p l r H l j b f o q Z X l i I Y t 5 p u + 5 a 6 I 5 L u B L 0 F 1 d G 9 S Z W 1 v d m V k Q 2 9 s d W 1 u c z E u e 0 N v b H V t b j E s M H 0 m c X V v d D s s J n F 1 b 3 Q 7 U 2 V j d G l v b j E v 6 Z a x 5 Y 2 3 6 K m V 5 Y i G L e a b v u W u i O S 7 g S 9 B d X R v U m V t b 3 Z l Z E N v b H V t b n M x L n t D b 2 x 1 b W 4 y L D F 9 J n F 1 b 3 Q 7 L C Z x d W 9 0 O 1 N l Y 3 R p b 2 4 x L + m W s e W N t + i p l e W I h i 3 m m 7 7 l r o j k u 4 E v Q X V 0 b 1 J l b W 9 2 Z W R D b 2 x 1 b W 5 z M S 5 7 Q 2 9 s d W 1 u M y w y f S Z x d W 9 0 O y w m c X V v d D t T Z W N 0 a W 9 u M S / p l r H l j b f o q Z X l i I Y t 5 p u + 5 a 6 I 5 L u B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6 Z a x 5 Y 2 3 6 K m V 5 Y i G X + a b v u W u i O S 7 g S I g L z 4 8 L 1 N 0 Y W J s Z U V u d H J p Z X M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1 J T h B J T g 5 J U U 5 J T l C J T g 1 J U U 4 J T h B J U F D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U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d U M D E 6 N T k 6 M T A u M D A 4 M j U 2 M V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2 M W U y N D Z j L T g 5 Z j A t N D U y Z C 1 i Y j R k L W F h N z B i O G M 4 Z G Q z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a x 5 Y 2 3 6 K m V 5 Y i G L e W K i e m b h e i K r C 9 B d X R v U m V t b 3 Z l Z E N v b H V t b n M x L n t D b 2 x 1 b W 4 x L D B 9 J n F 1 b 3 Q 7 L C Z x d W 9 0 O 1 N l Y 3 R p b 2 4 x L + m W s e W N t + i p l e W I h i 3 l i o n p m 4 X o i q w v Q X V 0 b 1 J l b W 9 2 Z W R D b 2 x 1 b W 5 z M S 5 7 Q 2 9 s d W 1 u M i w x f S Z x d W 9 0 O y w m c X V v d D t T Z W N 0 a W 9 u M S / p l r H l j b f o q Z X l i I Y t 5 Y q J 6 Z u F 6 I q s L 0 F 1 d G 9 S Z W 1 v d m V k Q 2 9 s d W 1 u c z E u e 0 N v b H V t b j M s M n 0 m c X V v d D s s J n F 1 b 3 Q 7 U 2 V j d G l v b j E v 6 Z a x 5 Y 2 3 6 K m V 5 Y i G L e W K i e m b h e i K r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m W s e W N t + i p l e W I h i 3 l i o n p m 4 X o i q w v Q X V 0 b 1 J l b W 9 2 Z W R D b 2 x 1 b W 5 z M S 5 7 Q 2 9 s d W 1 u M S w w f S Z x d W 9 0 O y w m c X V v d D t T Z W N 0 a W 9 u M S / p l r H l j b f o q Z X l i I Y t 5 Y q J 6 Z u F 6 I q s L 0 F 1 d G 9 S Z W 1 v d m V k Q 2 9 s d W 1 u c z E u e 0 N v b H V t b j I s M X 0 m c X V v d D s s J n F 1 b 3 Q 7 U 2 V j d G l v b j E v 6 Z a x 5 Y 2 3 6 K m V 5 Y i G L e W K i e m b h e i K r C 9 B d X R v U m V t b 3 Z l Z E N v b H V t b n M x L n t D b 2 x 1 b W 4 z L D J 9 J n F 1 b 3 Q 7 L C Z x d W 9 0 O 1 N l Y 3 R p b 2 4 x L + m W s e W N t + i p l e W I h i 3 l i o n p m 4 X o i q w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p l r H l j b f o q Z X l i I Z f 5 Y q J 6 Z u F 6 I q s I i A v P j w v U 3 R h Y m x l R W 5 0 c m l l c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D A 6 N T Q 6 M j E u N z I z M z A 2 N 1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d h O G I 5 M D U y L T E 1 N z Y t N D h i M y 1 h Z G V l L W Z k Z D d h Z m R j M G Q x M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M e m W s e W N t + i p l e W I h i 3 m n p f l g Y n m t 5 E v Q X V 0 b 1 J l b W 9 2 Z W R D b 2 x 1 b W 5 z M S 5 7 Q 2 9 s d W 1 u M S w w f S Z x d W 9 0 O y w m c X V v d D t T Z W N 0 a W 9 u M S 8 w M j A x 6 Z a x 5 Y 2 3 6 K m V 5 Y i G L e a e l + W B i e a 3 k S 9 B d X R v U m V t b 3 Z l Z E N v b H V t b n M x L n t D b 2 x 1 b W 4 y L D F 9 J n F 1 b 3 Q 7 L C Z x d W 9 0 O 1 N l Y 3 R p b 2 4 x L z A y M D H p l r H l j b f o q Z X l i I Y t 5 p 6 X 5 Y G J 5 r e R L 0 F 1 d G 9 S Z W 1 v d m V k Q 2 9 s d W 1 u c z E u e 0 N v b H V t b j M s M n 0 m c X V v d D s s J n F 1 b 3 Q 7 U 2 V j d G l v b j E v M D I w M e m W s e W N t + i p l e W I h i 3 m n p f l g Y n m t 5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x 6 Z a x 5 Y 2 3 6 K m V 5 Y i G L e a e l + W B i e a 3 k S 9 B d X R v U m V t b 3 Z l Z E N v b H V t b n M x L n t D b 2 x 1 b W 4 x L D B 9 J n F 1 b 3 Q 7 L C Z x d W 9 0 O 1 N l Y 3 R p b 2 4 x L z A y M D H p l r H l j b f o q Z X l i I Y t 5 p 6 X 5 Y G J 5 r e R L 0 F 1 d G 9 S Z W 1 v d m V k Q 2 9 s d W 1 u c z E u e 0 N v b H V t b j I s M X 0 m c X V v d D s s J n F 1 b 3 Q 7 U 2 V j d G l v b j E v M D I w M e m W s e W N t + i p l e W I h i 3 m n p f l g Y n m t 5 E v Q X V 0 b 1 J l b W 9 2 Z W R D b 2 x 1 b W 5 z M S 5 7 Q 2 9 s d W 1 u M y w y f S Z x d W 9 0 O y w m c X V v d D t T Z W N 0 a W 9 u M S 8 w M j A x 6 Z a x 5 Y 2 3 6 K m V 5 Y i G L e a e l + W B i e a 3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1 J T h B J T g 5 J U U 5 J T l C J T g 1 J U U 4 J T h B J U F D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A x O j A 1 O j E z L j A w O D U 3 M z F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Z D c w Z j M y Z S 1 k Y z B h L T R i M z A t Y W U z N C 0 w O T g 3 Z D k 1 O T I y N j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H p l r H l j b f o q Z X l i I Y t 5 Y q J 6 Z u F 6 I q s L 0 F 1 d G 9 S Z W 1 v d m V k Q 2 9 s d W 1 u c z E u e 0 N v b H V t b j E s M H 0 m c X V v d D s s J n F 1 b 3 Q 7 U 2 V j d G l v b j E v M D I w M e m W s e W N t + i p l e W I h i 3 l i o n p m 4 X o i q w v Q X V 0 b 1 J l b W 9 2 Z W R D b 2 x 1 b W 5 z M S 5 7 Q 2 9 s d W 1 u M i w x f S Z x d W 9 0 O y w m c X V v d D t T Z W N 0 a W 9 u M S 8 w M j A x 6 Z a x 5 Y 2 3 6 K m V 5 Y i G L e W K i e m b h e i K r C 9 B d X R v U m V t b 3 Z l Z E N v b H V t b n M x L n t D b 2 x 1 b W 4 z L D J 9 J n F 1 b 3 Q 7 L C Z x d W 9 0 O 1 N l Y 3 R p b 2 4 x L z A y M D H p l r H l j b f o q Z X l i I Y t 5 Y q J 6 Z u F 6 I q s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M e m W s e W N t + i p l e W I h i 3 l i o n p m 4 X o i q w v Q X V 0 b 1 J l b W 9 2 Z W R D b 2 x 1 b W 5 z M S 5 7 Q 2 9 s d W 1 u M S w w f S Z x d W 9 0 O y w m c X V v d D t T Z W N 0 a W 9 u M S 8 w M j A x 6 Z a x 5 Y 2 3 6 K m V 5 Y i G L e W K i e m b h e i K r C 9 B d X R v U m V t b 3 Z l Z E N v b H V t b n M x L n t D b 2 x 1 b W 4 y L D F 9 J n F 1 b 3 Q 7 L C Z x d W 9 0 O 1 N l Y 3 R p b 2 4 x L z A y M D H p l r H l j b f o q Z X l i I Y t 5 Y q J 6 Z u F 6 I q s L 0 F 1 d G 9 S Z W 1 v d m V k Q 2 9 s d W 1 u c z E u e 0 N v b H V t b j M s M n 0 m c X V v d D s s J n F 1 b 3 Q 7 U 2 V j d G l v b j E v M D I w M e m W s e W N t + i p l e W I h i 3 l i o n p m 4 X o i q w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w M T o x M D o z O S 4 5 M z Y 5 N D Y w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J h M T Z l Z m Q t Y m F j N y 0 0 O T U 1 L W E 0 Y j I t Y 2 M 1 O T d j M j M z N G J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A x 6 Z a x 5 Y 2 3 6 K m V 5 Y i G L e a e l + W B i e a 3 k S A o M i k v Q X V 0 b 1 J l b W 9 2 Z W R D b 2 x 1 b W 5 z M S 5 7 Q 2 9 s d W 1 u M S w w f S Z x d W 9 0 O y w m c X V v d D t T Z W N 0 a W 9 u M S 8 w M j A x 6 Z a x 5 Y 2 3 6 K m V 5 Y i G L e a e l + W B i e a 3 k S A o M i k v Q X V 0 b 1 J l b W 9 2 Z W R D b 2 x 1 b W 5 z M S 5 7 Q 2 9 s d W 1 u M i w x f S Z x d W 9 0 O y w m c X V v d D t T Z W N 0 a W 9 u M S 8 w M j A x 6 Z a x 5 Y 2 3 6 K m V 5 Y i G L e a e l + W B i e a 3 k S A o M i k v Q X V 0 b 1 J l b W 9 2 Z W R D b 2 x 1 b W 5 z M S 5 7 Q 2 9 s d W 1 u M y w y f S Z x d W 9 0 O y w m c X V v d D t T Z W N 0 a W 9 u M S 8 w M j A x 6 Z a x 5 Y 2 3 6 K m V 5 Y i G L e a e l + W B i e a 3 k S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x 6 Z a x 5 Y 2 3 6 K m V 5 Y i G L e a e l + W B i e a 3 k S A o M i k v Q X V 0 b 1 J l b W 9 2 Z W R D b 2 x 1 b W 5 z M S 5 7 Q 2 9 s d W 1 u M S w w f S Z x d W 9 0 O y w m c X V v d D t T Z W N 0 a W 9 u M S 8 w M j A x 6 Z a x 5 Y 2 3 6 K m V 5 Y i G L e a e l + W B i e a 3 k S A o M i k v Q X V 0 b 1 J l b W 9 2 Z W R D b 2 x 1 b W 5 z M S 5 7 Q 2 9 s d W 1 u M i w x f S Z x d W 9 0 O y w m c X V v d D t T Z W N 0 a W 9 u M S 8 w M j A x 6 Z a x 5 Y 2 3 6 K m V 5 Y i G L e a e l + W B i e a 3 k S A o M i k v Q X V 0 b 1 J l b W 9 2 Z W R D b 2 x 1 b W 5 z M S 5 7 Q 2 9 s d W 1 u M y w y f S Z x d W 9 0 O y w m c X V v d D t T Z W N 0 a W 9 u M S 8 w M j A x 6 Z a x 5 Y 2 3 6 K m V 5 Y i G L e a e l + W B i e a 3 k S A o M i k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i U 5 R S U 5 N y V F N S U 4 M S U 4 O S V F N i V C N y U 5 M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F Q w N z o 0 M D o 1 M C 4 0 M j g 2 M z E 1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T E 4 Y j A x Y m M t N T R l N i 0 0 M D Y x L W F k N 2 Y t M T Y w Z W E 0 Y z I 1 N T h j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T A 0 6 Z a x 5 Y 2 3 6 K m V 5 Y i G L e a e l + W B i e a 3 k S 9 B d X R v U m V t b 3 Z l Z E N v b H V t b n M x L n t D b 2 x 1 b W 4 x L D B 9 J n F 1 b 3 Q 7 L C Z x d W 9 0 O 1 N l Y 3 R p b 2 4 x L z A x M D T p l r H l j b f o q Z X l i I Y t 5 p 6 X 5 Y G J 5 r e R L 0 F 1 d G 9 S Z W 1 v d m V k Q 2 9 s d W 1 u c z E u e 0 N v b H V t b j I s M X 0 m c X V v d D s s J n F 1 b 3 Q 7 U 2 V j d G l v b j E v M D E w N O m W s e W N t + i p l e W I h i 3 m n p f l g Y n m t 5 E v Q X V 0 b 1 J l b W 9 2 Z W R D b 2 x 1 b W 5 z M S 5 7 Q 2 9 s d W 1 u M y w y f S Z x d W 9 0 O y w m c X V v d D t T Z W N 0 a W 9 u M S 8 w M T A 0 6 Z a x 5 Y 2 3 6 K m V 5 Y i G L e a e l + W B i e a 3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M D T p l r H l j b f o q Z X l i I Y t 5 p 6 X 5 Y G J 5 r e R L 0 F 1 d G 9 S Z W 1 v d m V k Q 2 9 s d W 1 u c z E u e 0 N v b H V t b j E s M H 0 m c X V v d D s s J n F 1 b 3 Q 7 U 2 V j d G l v b j E v M D E w N O m W s e W N t + i p l e W I h i 3 m n p f l g Y n m t 5 E v Q X V 0 b 1 J l b W 9 2 Z W R D b 2 x 1 b W 5 z M S 5 7 Q 2 9 s d W 1 u M i w x f S Z x d W 9 0 O y w m c X V v d D t T Z W N 0 a W 9 u M S 8 w M T A 0 6 Z a x 5 Y 2 3 6 K m V 5 Y i G L e a e l + W B i e a 3 k S 9 B d X R v U m V t b 3 Z l Z E N v b H V t b n M x L n t D b 2 x 1 b W 4 z L D J 9 J n F 1 b 3 Q 7 L C Z x d W 9 0 O 1 N l Y 3 R p b 2 4 x L z A x M D T p l r H l j b f o q Z X l i I Y t 5 p 6 X 5 Y G J 5 r e R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B U M D c 6 N D E 6 M z c u M D Q z N z M 0 N F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M 1 N T V k M m J k L T U y M T A t N D E y O S 0 5 M G Z i L W Z i Z W M 4 Y m E 2 O W M z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E w N O m W s e W N t + i p l e W I h i 3 l i o n p m 4 X o i q w v Q X V 0 b 1 J l b W 9 2 Z W R D b 2 x 1 b W 5 z M S 5 7 Q 2 9 s d W 1 u M S w w f S Z x d W 9 0 O y w m c X V v d D t T Z W N 0 a W 9 u M S 8 w M T A 0 6 Z a x 5 Y 2 3 6 K m V 5 Y i G L e W K i e m b h e i K r C 9 B d X R v U m V t b 3 Z l Z E N v b H V t b n M x L n t D b 2 x 1 b W 4 y L D F 9 J n F 1 b 3 Q 7 L C Z x d W 9 0 O 1 N l Y 3 R p b 2 4 x L z A x M D T p l r H l j b f o q Z X l i I Y t 5 Y q J 6 Z u F 6 I q s L 0 F 1 d G 9 S Z W 1 v d m V k Q 2 9 s d W 1 u c z E u e 0 N v b H V t b j M s M n 0 m c X V v d D s s J n F 1 b 3 Q 7 U 2 V j d G l v b j E v M D E w N O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T A 0 6 Z a x 5 Y 2 3 6 K m V 5 Y i G L e W K i e m b h e i K r C 9 B d X R v U m V t b 3 Z l Z E N v b H V t b n M x L n t D b 2 x 1 b W 4 x L D B 9 J n F 1 b 3 Q 7 L C Z x d W 9 0 O 1 N l Y 3 R p b 2 4 x L z A x M D T p l r H l j b f o q Z X l i I Y t 5 Y q J 6 Z u F 6 I q s L 0 F 1 d G 9 S Z W 1 v d m V k Q 2 9 s d W 1 u c z E u e 0 N v b H V t b j I s M X 0 m c X V v d D s s J n F 1 b 3 Q 7 U 2 V j d G l v b j E v M D E w N O m W s e W N t + i p l e W I h i 3 l i o n p m 4 X o i q w v Q X V 0 b 1 J l b W 9 2 Z W R D b 2 x 1 b W 5 z M S 5 7 Q 2 9 s d W 1 u M y w y f S Z x d W 9 0 O y w m c X V v d D t T Z W N 0 a W 9 u M S 8 w M T A 0 6 Z a x 5 Y 2 3 6 K m V 5 Y i G L e W K i e m b h e i K r C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Y l O U I l Q k U l R T U l Q U U l O D g l R T Q l Q k I l O D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i U 5 Q i V C R S V F N S V B R S U 4 O C V F N C V C Q i U 4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1 J T h B J T g 5 J U U 5 J T l C J T g 1 J U U 4 J T h B J U F D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l M j A o M i k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l M j A o M i k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A 0 M D Q l R T k l O T Y l Q j E l R T U l O E Q l Q j c l R T g l Q T k l O T U l R T U l O D g l O D Y t J U U 3 J T k 0 J T k 4 J U U 5 J T l D J U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l i M m E y N W I t M G F k M C 0 0 Z T R m L T g 4 M W Y t N D U x N W U 0 M m V h Z W Q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N D A 0 6 Z a x 5 Y 2 3 6 K m V 5 Y i G X + e U m O m c s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V Q x M T o w O D o 1 M y 4 2 M D U 1 M z Q 1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N D A 0 6 Z a x 5 Y 2 3 6 K m V 5 Y i G L e e U m O m c s i 9 B d X R v U m V t b 3 Z l Z E N v b H V t b n M x L n t D b 2 x 1 b W 4 x L D B 9 J n F 1 b 3 Q 7 L C Z x d W 9 0 O 1 N l Y 3 R p b 2 4 x L z A 0 M D T p l r H l j b f o q Z X l i I Y t 5 5 S Y 6 Z y y L 0 F 1 d G 9 S Z W 1 v d m V k Q 2 9 s d W 1 u c z E u e 0 N v b H V t b j I s M X 0 m c X V v d D s s J n F 1 b 3 Q 7 U 2 V j d G l v b j E v M D Q w N O m W s e W N t + i p l e W I h i 3 n l J j p n L I v Q X V 0 b 1 J l b W 9 2 Z W R D b 2 x 1 b W 5 z M S 5 7 Q 2 9 s d W 1 u M y w y f S Z x d W 9 0 O y w m c X V v d D t T Z W N 0 a W 9 u M S 8 w N D A 0 6 Z a x 5 Y 2 3 6 K m V 5 Y i G L e e U m O m c s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0 M D T p l r H l j b f o q Z X l i I Y t 5 5 S Y 6 Z y y L 0 F 1 d G 9 S Z W 1 v d m V k Q 2 9 s d W 1 u c z E u e 0 N v b H V t b j E s M H 0 m c X V v d D s s J n F 1 b 3 Q 7 U 2 V j d G l v b j E v M D Q w N O m W s e W N t + i p l e W I h i 3 n l J j p n L I v Q X V 0 b 1 J l b W 9 2 Z W R D b 2 x 1 b W 5 z M S 5 7 Q 2 9 s d W 1 u M i w x f S Z x d W 9 0 O y w m c X V v d D t T Z W N 0 a W 9 u M S 8 w N D A 0 6 Z a x 5 Y 2 3 6 K m V 5 Y i G L e e U m O m c s i 9 B d X R v U m V t b 3 Z l Z E N v b H V t b n M x L n t D b 2 x 1 b W 4 z L D J 9 J n F 1 b 3 Q 7 L C Z x d W 9 0 O 1 N l Y 3 R p b 2 4 x L z A 0 M D T p l r H l j b f o q Z X l i I Y t 5 5 S Y 6 Z y y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0 M D Q l R T k l O T Y l Q j E l R T U l O E Q l Q j c l R T g l Q T k l O T U l R T U l O D g l O D Y t J U U 3 J T k 0 J T k 4 J U U 5 J T l D J U I y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M D Q l R T k l O T Y l Q j E l R T U l O E Q l Q j c l R T g l Q T k l O T U l R T U l O D g l O D Y t J U U 3 J T k 0 J T k 4 J U U 5 J T l D J U I y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M D Q l R T k l O T Y l Q j E l R T U l O E Q l Q j c l R T g l Q T k l O T U l R T U l O D g l O D Y t J U U 4 J U E 5 J U I 5 J U U 1 J T h E J T g z J U U 2 J T g 1 J U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Y x N D c 4 O D k t Z T Q 1 O C 0 0 N T A 5 L W I x M D M t O D V m M 2 Q 4 Y j c 0 M T Q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N D A 0 6 Z a x 5 Y 2 3 6 K m V 5 Y i G X + i p u e W N g + a F p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V Q x M T o w O T o x O C 4 x N j Q w O D Q 4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N D A 0 6 Z a x 5 Y 2 3 6 K m V 5 Y i G L e i p u e W N g + a F p y 9 B d X R v U m V t b 3 Z l Z E N v b H V t b n M x L n t D b 2 x 1 b W 4 x L D B 9 J n F 1 b 3 Q 7 L C Z x d W 9 0 O 1 N l Y 3 R p b 2 4 x L z A 0 M D T p l r H l j b f o q Z X l i I Y t 6 K m 5 5 Y 2 D 5 o W n L 0 F 1 d G 9 S Z W 1 v d m V k Q 2 9 s d W 1 u c z E u e 0 N v b H V t b j I s M X 0 m c X V v d D s s J n F 1 b 3 Q 7 U 2 V j d G l v b j E v M D Q w N O m W s e W N t + i p l e W I h i 3 o q b n l j Y P m h a c v Q X V 0 b 1 J l b W 9 2 Z W R D b 2 x 1 b W 5 z M S 5 7 Q 2 9 s d W 1 u M y w y f S Z x d W 9 0 O y w m c X V v d D t T Z W N 0 a W 9 u M S 8 w N D A 0 6 Z a x 5 Y 2 3 6 K m V 5 Y i G L e i p u e W N g + a F p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0 M D T p l r H l j b f o q Z X l i I Y t 6 K m 5 5 Y 2 D 5 o W n L 0 F 1 d G 9 S Z W 1 v d m V k Q 2 9 s d W 1 u c z E u e 0 N v b H V t b j E s M H 0 m c X V v d D s s J n F 1 b 3 Q 7 U 2 V j d G l v b j E v M D Q w N O m W s e W N t + i p l e W I h i 3 o q b n l j Y P m h a c v Q X V 0 b 1 J l b W 9 2 Z W R D b 2 x 1 b W 5 z M S 5 7 Q 2 9 s d W 1 u M i w x f S Z x d W 9 0 O y w m c X V v d D t T Z W N 0 a W 9 u M S 8 w N D A 0 6 Z a x 5 Y 2 3 6 K m V 5 Y i G L e i p u e W N g + a F p y 9 B d X R v U m V t b 3 Z l Z E N v b H V t b n M x L n t D b 2 x 1 b W 4 z L D J 9 J n F 1 b 3 Q 7 L C Z x d W 9 0 O 1 N l Y 3 R p b 2 4 x L z A 0 M D T p l r H l j b f o q Z X l i I Y t 6 K m 5 5 Y 2 D 5 o W n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0 M D Q l R T k l O T Y l Q j E l R T U l O E Q l Q j c l R T g l Q T k l O T U l R T U l O D g l O D Y t J U U 4 J U E 5 J U I 5 J U U 1 J T h E J T g z J U U 2 J T g 1 J U E 3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M D Q l R T k l O T Y l Q j E l R T U l O E Q l Q j c l R T g l Q T k l O T U l R T U l O D g l O D Y t J U U 4 J U E 5 J U I 5 J U U 1 J T h E J T g z J U U 2 J T g 1 J U E 3 L y V F N S V C N y V C M i V F O C V B R S U 4 Q S V F N i U 5 Q i V C N C V F O S V B M S U 5 R S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U n V L a S D j D Q K q u I L v Q M n n J A A A A A A I A A A A A A B B m A A A A A Q A A I A A A A A E C z O y 5 2 g W T N F G / N q U h O g W g P g 5 a S t r Z y V B a h U i n L a U r A A A A A A 6 A A A A A A g A A I A A A A E T E 3 f 3 U V m K c q 6 E y s t Q S F J k w c u R 7 u Q S a r X T e 8 f C p g E E a U A A A A M j R v Q v G h V 1 b e V F 2 / O U 5 8 3 r / r T E Z F d Z O Y b p D 8 t x L y i N u f 7 A g g 7 / r a T E l J S 1 G Y h g 7 S N u a b A g f E x Z c 7 5 N R k S T g 8 Z U T F 3 L p l 3 E V F E k a Q G T S d T 9 W Q A A A A M r e G x M R g I 9 3 Q D M L p O f n 3 I 3 i 8 a C Y J 8 5 n V t D 9 U u S O x 2 s T i / X 0 Q 6 9 7 B O D p z h K T q r z M c G n u A l d K 8 j 6 J 6 a P n g 0 C p g O I = < / D a t a M a s h u p > 
</file>

<file path=customXml/itemProps1.xml><?xml version="1.0" encoding="utf-8"?>
<ds:datastoreItem xmlns:ds="http://schemas.openxmlformats.org/officeDocument/2006/customXml" ds:itemID="{0C35FC47-3DC1-4AE6-8EA9-59C3FFDFA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總表</vt:lpstr>
      <vt:lpstr>閱卷評分-Teacher1</vt:lpstr>
      <vt:lpstr>閱卷評分-Teacher2</vt:lpstr>
      <vt:lpstr>0404閱卷評分-甘露</vt:lpstr>
      <vt:lpstr>0404閱卷評分-詹千慧</vt:lpstr>
      <vt:lpstr>閱卷評分_Teacher1</vt:lpstr>
      <vt:lpstr>閱卷評分_Teacher2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宗霖</dc:creator>
  <cp:lastModifiedBy>芷芸 梁</cp:lastModifiedBy>
  <dcterms:created xsi:type="dcterms:W3CDTF">2024-09-25T14:35:08Z</dcterms:created>
  <dcterms:modified xsi:type="dcterms:W3CDTF">2024-11-07T02:51:53Z</dcterms:modified>
</cp:coreProperties>
</file>