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1012\"/>
    </mc:Choice>
  </mc:AlternateContent>
  <xr:revisionPtr revIDLastSave="0" documentId="13_ncr:1_{8B810B78-1EC0-45B3-A0B7-0738219CC6BF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503閱卷評分-陳姞淨" sheetId="10" r:id="rId4"/>
    <sheet name="0503閱卷評分-戴榮冠" sheetId="11" r:id="rId5"/>
  </sheets>
  <definedNames>
    <definedName name="外部資料_1" localSheetId="2" hidden="1">'閱卷評分-Teacher2'!$A$1:$D$43</definedName>
    <definedName name="外部資料_2" localSheetId="3" hidden="1">'0503閱卷評分-陳姞淨'!$A$1:$D$43</definedName>
    <definedName name="外部資料_2" localSheetId="1" hidden="1">'閱卷評分-Teacher1'!$A$1:$D$43</definedName>
    <definedName name="外部資料_3" localSheetId="4" hidden="1">'0503閱卷評分-戴榮冠'!$A$1:$D$43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E29" i="1"/>
  <c r="H29" i="1"/>
  <c r="I29" i="1"/>
  <c r="J29" i="1"/>
  <c r="K29" i="1"/>
  <c r="L29" i="1"/>
  <c r="M29" i="1"/>
  <c r="N29" i="1"/>
  <c r="O29" i="1"/>
  <c r="P29" i="1"/>
  <c r="Q29" i="1"/>
  <c r="C30" i="1"/>
  <c r="E30" i="1" s="1"/>
  <c r="D30" i="1"/>
  <c r="H30" i="1"/>
  <c r="I30" i="1"/>
  <c r="J30" i="1"/>
  <c r="K30" i="1"/>
  <c r="L30" i="1"/>
  <c r="M30" i="1"/>
  <c r="N30" i="1"/>
  <c r="O30" i="1"/>
  <c r="P30" i="1"/>
  <c r="Q30" i="1"/>
  <c r="C31" i="1"/>
  <c r="G31" i="1" s="1"/>
  <c r="D31" i="1"/>
  <c r="E31" i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G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G39" i="1" s="1"/>
  <c r="D39" i="1"/>
  <c r="E39" i="1"/>
  <c r="H39" i="1"/>
  <c r="I39" i="1"/>
  <c r="J39" i="1"/>
  <c r="K39" i="1"/>
  <c r="L39" i="1"/>
  <c r="M39" i="1"/>
  <c r="N39" i="1"/>
  <c r="O39" i="1"/>
  <c r="P39" i="1"/>
  <c r="Q39" i="1"/>
  <c r="C40" i="1"/>
  <c r="E40" i="1" s="1"/>
  <c r="D40" i="1"/>
  <c r="H40" i="1"/>
  <c r="I40" i="1"/>
  <c r="J40" i="1"/>
  <c r="K40" i="1"/>
  <c r="L40" i="1"/>
  <c r="M40" i="1"/>
  <c r="N40" i="1"/>
  <c r="O40" i="1"/>
  <c r="P40" i="1"/>
  <c r="Q40" i="1"/>
  <c r="C41" i="1"/>
  <c r="E41" i="1" s="1"/>
  <c r="D41" i="1"/>
  <c r="H41" i="1"/>
  <c r="I41" i="1"/>
  <c r="J41" i="1"/>
  <c r="K41" i="1"/>
  <c r="L41" i="1"/>
  <c r="M41" i="1"/>
  <c r="N41" i="1"/>
  <c r="O41" i="1"/>
  <c r="P41" i="1"/>
  <c r="Q41" i="1"/>
  <c r="C42" i="1"/>
  <c r="G42" i="1" s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E38" i="1" l="1"/>
  <c r="E35" i="1"/>
  <c r="G43" i="1"/>
  <c r="E34" i="1"/>
  <c r="E33" i="1"/>
  <c r="E32" i="1"/>
  <c r="E36" i="1"/>
  <c r="G38" i="1"/>
  <c r="G30" i="1"/>
  <c r="G40" i="1"/>
  <c r="G32" i="1"/>
  <c r="G41" i="1"/>
  <c r="G33" i="1"/>
  <c r="E42" i="1"/>
  <c r="G35" i="1"/>
  <c r="G27" i="1"/>
  <c r="G36" i="1"/>
  <c r="G28" i="1"/>
  <c r="E4" i="1"/>
  <c r="E20" i="1"/>
  <c r="E1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2A853F8F-0D9E-4410-8CC7-AE47F23747D6}" keepAlive="1" name="查詢 - 0503閱卷評分-陳姞淨" description="與活頁簿中 '0503閱卷評分-陳姞淨' 查詢的連接。" type="5" refreshedVersion="8" background="1" saveData="1">
    <dbPr connection="Provider=Microsoft.Mashup.OleDb.1;Data Source=$Workbook$;Location=0503閱卷評分-陳姞淨;Extended Properties=&quot;&quot;" command="SELECT * FROM [0503閱卷評分-陳姞淨]"/>
  </connection>
  <connection id="7" xr16:uid="{B00C4644-88A5-4CEF-A1E6-F53A16AEE703}" keepAlive="1" name="查詢 - 0503閱卷評分-戴榮冠" description="與活頁簿中 '0503閱卷評分-戴榮冠' 查詢的連接。" type="5" refreshedVersion="8" background="1" saveData="1">
    <dbPr connection="Provider=Microsoft.Mashup.OleDb.1;Data Source=$Workbook$;Location=0503閱卷評分-戴榮冠;Extended Properties=&quot;&quot;" command="SELECT * FROM [0503閱卷評分-戴榮冠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<sst xmlns="http://schemas.openxmlformats.org/spreadsheetml/2006/main" count="259" uniqueCount="67">
  <si>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</si>
  <si>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</si>
  <si>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</si>
  <si>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</si>
  <si>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</si>
  <si>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</si>
  <si>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</si>
  <si>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</si>
  <si>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</si>
  <si>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</si>
  <si>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</si>
  <si>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</si>
  <si>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</si>
  <si>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</si>
  <si>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</si>
  <si>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</si>
  <si>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</si>
  <si>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</si>
  <si>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</si>
  <si>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</si>
  <si>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</si>
  <si>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</si>
  <si>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</si>
  <si>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</si>
  <si>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05-03-413200026</t>
  </si>
  <si>
    <t>05-03-413210143</t>
  </si>
  <si>
    <t>05-03-413210155</t>
  </si>
  <si>
    <t>05-03-413210167</t>
  </si>
  <si>
    <t>05-03-413210179</t>
  </si>
  <si>
    <t>05-03-413210181</t>
  </si>
  <si>
    <t>05-03-413210193</t>
  </si>
  <si>
    <t>05-03-413210208</t>
  </si>
  <si>
    <t>05-03-413210210</t>
  </si>
  <si>
    <t>05-03-413210222</t>
  </si>
  <si>
    <t>05-03-413210234</t>
  </si>
  <si>
    <t>05-03-413210246</t>
  </si>
  <si>
    <t>05-03-413210258</t>
  </si>
  <si>
    <t>05-03-413221233</t>
  </si>
  <si>
    <t>05-03-413221245</t>
  </si>
  <si>
    <t>05-03-413221257</t>
  </si>
  <si>
    <t>05-03-413221271</t>
  </si>
  <si>
    <t>05-03-413221283</t>
  </si>
  <si>
    <t>05-03-413221295</t>
  </si>
  <si>
    <t>05-03-413221300</t>
  </si>
  <si>
    <t>05-03-413221312</t>
  </si>
  <si>
    <t>05-03-413221324</t>
  </si>
  <si>
    <t>05-03-413221336</t>
  </si>
  <si>
    <t>05-03-413221348</t>
  </si>
  <si>
    <t>05-03-413221350</t>
  </si>
  <si>
    <t>05-03-413221362</t>
  </si>
  <si>
    <t>05-03-413221374</t>
  </si>
  <si>
    <t>05-03-413221386</t>
  </si>
  <si>
    <t>05-03-413230193</t>
  </si>
  <si>
    <t>05-03-413230208</t>
  </si>
  <si>
    <t>05-03-413230210</t>
  </si>
  <si>
    <t>05-03-413230222</t>
  </si>
  <si>
    <t>05-03-413230234</t>
  </si>
  <si>
    <t>05-03-413230246</t>
  </si>
  <si>
    <t>05-03-413230258</t>
  </si>
  <si>
    <t>05-03-413230260</t>
  </si>
  <si>
    <t>05-03-413230272</t>
  </si>
  <si>
    <t>05-03-413230284</t>
  </si>
  <si>
    <t>05-03-413230296</t>
  </si>
  <si>
    <t>05-03-413230301</t>
  </si>
  <si>
    <t>05-03-413230313</t>
  </si>
  <si>
    <t>05-03-413230325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</si>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</sst>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28FFED02-CDF8-4A73-A500-AFB581ABAEA3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75209188-A6EF-4366-9049-D84FEE10E8D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3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3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77523F-DB82-4B73-8AC0-5F51B859B0EE}" name="_0503閱卷評分_陳姞淨" displayName="_0503閱卷評分_陳姞淨" ref="A1:H43" tableType="queryTable" totalsRowShown="0">
  <autoFilter ref="A1:H43" xr:uid="{6C77523F-DB82-4B73-8AC0-5F51B859B0EE}"/>
  <tableColumns count="8">
    <tableColumn id="1" xr3:uid="{B53006E7-7250-4281-9B5D-66283A1DC322}" uniqueName="1" name="Column1" queryTableFieldId="1" dataDxfId="14"/>
    <tableColumn id="2" xr3:uid="{77BB5209-ADF6-4A19-AC84-D6C523663DD0}" uniqueName="2" name="Column2" queryTableFieldId="2"/>
    <tableColumn id="3" xr3:uid="{25ADEA2B-1C1A-4855-8E77-D98E8546E74E}" uniqueName="3" name="Column3" queryTableFieldId="3" dataDxfId="13"/>
    <tableColumn id="4" xr3:uid="{B3EA8A0E-C7F3-49DC-883D-EB75B3EFC8B3}" uniqueName="4" name="Column4" queryTableFieldId="4" dataDxfId="12"/>
    <tableColumn id="5" xr3:uid="{2E71DFB7-0F12-45F2-B610-346DED91750C}" uniqueName="5" name="Column5" queryTableFieldId="5" dataDxfId="11"/>
    <tableColumn id="6" xr3:uid="{09E85837-0765-46FC-8635-8F0BFB851108}" uniqueName="6" name="Column6" queryTableFieldId="6" dataDxfId="10"/>
    <tableColumn id="7" xr3:uid="{48A7090D-18E7-418B-9358-2031E3B91A01}" uniqueName="7" name="Column7" queryTableFieldId="7" dataDxfId="9"/>
    <tableColumn id="8" xr3:uid="{48BC376D-C17D-4981-8C46-2582734B132B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B06071-DDA2-4C27-B025-0EFDB5C83475}" name="_0503閱卷評分_戴榮冠" displayName="_0503閱卷評分_戴榮冠" ref="A1:H43" tableType="queryTable" totalsRowShown="0">
  <autoFilter ref="A1:H43" xr:uid="{C9B06071-DDA2-4C27-B025-0EFDB5C83475}"/>
  <tableColumns count="8">
    <tableColumn id="1" xr3:uid="{22C77A6D-1360-4BB8-ABAE-48B525170DC7}" uniqueName="1" name="Column1" queryTableFieldId="1" dataDxfId="7"/>
    <tableColumn id="2" xr3:uid="{BDD170B0-DB98-42BF-A393-4FA8C530AE96}" uniqueName="2" name="Column2" queryTableFieldId="2"/>
    <tableColumn id="3" xr3:uid="{38A40E50-7B29-484E-B152-2678644E102F}" uniqueName="3" name="Column3" queryTableFieldId="3" dataDxfId="6"/>
    <tableColumn id="4" xr3:uid="{34CA3022-F52A-4F9D-A912-77700A01DB54}" uniqueName="4" name="Column4" queryTableFieldId="4" dataDxfId="5"/>
    <tableColumn id="5" xr3:uid="{927D8762-BF5B-467D-85CA-DB2C541EDECB}" uniqueName="5" name="Column5" queryTableFieldId="5" dataDxfId="4"/>
    <tableColumn id="6" xr3:uid="{56B6E5A8-B650-4415-AD85-2D56D8C58339}" uniqueName="6" name="Column6" queryTableFieldId="6" dataDxfId="3"/>
    <tableColumn id="7" xr3:uid="{BD28BBDA-AEC2-42FF-AD0E-39D18C1073E7}" uniqueName="7" name="Column7" queryTableFieldId="7" dataDxfId="2"/>
    <tableColumn id="8" xr3:uid="{8EA1EECB-88D1-49D0-94F1-EA21FFF1C2EB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43"/>
  <sheetViews>
    <sheetView tabSelected="1" zoomScale="85" zoomScaleNormal="85" workbookViewId="0">
      <pane ySplit="1" topLeftCell="A2" activePane="bottomLeft" state="frozen"/>
      <selection pane="bottomLeft" activeCell="D12" sqref="D12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66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1091</v>
      </c>
      <c r="B2" t="s">
        <v>24</v>
      </c>
      <c r="C2">
        <f t="shared" ref="C2:C43" si="0">VLOOKUP($B2,閱卷評分_Teacher1,3,FALSE)</f>
        <v>12</v>
      </c>
      <c r="D2">
        <f t="shared" ref="D2:D43" si="1">VLOOKUP($B2,閱卷評分_Teacher2,3,FALSE)</f>
        <v>16</v>
      </c>
      <c r="E2">
        <f>ABS(C2-D2)</f>
        <v>4</v>
      </c>
      <c r="G2" s="6">
        <f>IF(F2&gt;0,((C2+D2)*0.5+F2*2)/3,(C2+D2)/2)</f>
        <v>14</v>
      </c>
      <c r="H2">
        <f t="shared" ref="H2:H43" si="2">VLOOKUP($B2,閱卷評分_Teacher1,4,FALSE)</f>
        <v>3</v>
      </c>
      <c r="I2">
        <f t="shared" ref="I2:I43" si="3">VLOOKUP($B2,閱卷評分_Teacher1,5,FALSE)</f>
        <v>3</v>
      </c>
      <c r="J2">
        <f t="shared" ref="J2:J43" si="4">VLOOKUP($B2,閱卷評分_Teacher1,6,FALSE)</f>
        <v>2</v>
      </c>
      <c r="K2">
        <f t="shared" ref="K2:K43" si="5">VLOOKUP($B2,閱卷評分_Teacher1,7,FALSE)</f>
        <v>3</v>
      </c>
      <c r="L2">
        <f t="shared" ref="L2:L43" si="6">VLOOKUP($B2,閱卷評分_Teacher1,8,FALSE)</f>
        <v>2</v>
      </c>
      <c r="M2">
        <f t="shared" ref="M2:M43" si="7">VLOOKUP($B2,閱卷評分_Teacher2,4,FALSE)</f>
        <v>4</v>
      </c>
      <c r="N2">
        <f t="shared" ref="N2:N43" si="8">VLOOKUP($B2,閱卷評分_Teacher2,5,FALSE)</f>
        <v>4</v>
      </c>
      <c r="O2">
        <f t="shared" ref="O2:O43" si="9">VLOOKUP($B2,閱卷評分_Teacher2,6,FALSE)</f>
        <v>3</v>
      </c>
      <c r="P2">
        <f t="shared" ref="P2:P43" si="10">VLOOKUP($B2,閱卷評分_Teacher2,7,FALSE)</f>
        <v>3</v>
      </c>
      <c r="Q2">
        <f t="shared" ref="Q2:Q43" si="11">VLOOKUP($B2,閱卷評分_Teacher2,8,FALSE)</f>
        <v>3</v>
      </c>
    </row>
    <row r="3" spans="1:17" x14ac:dyDescent="0.25">
      <c r="A3">
        <v>1091</v>
      </c>
      <c r="B3" t="s">
        <v>25</v>
      </c>
      <c r="C3">
        <f t="shared" si="0"/>
        <v>12</v>
      </c>
      <c r="D3">
        <f t="shared" si="1"/>
        <v>16</v>
      </c>
      <c r="E3">
        <f t="shared" ref="E3:E26" si="12">ABS(C3-D3)</f>
        <v>4</v>
      </c>
      <c r="G3" s="6">
        <f t="shared" ref="G3:G26" si="13">IF(F3&gt;0,((C3+D3)*0.5+F3*2)/3,(C3+D3)/2)</f>
        <v>14</v>
      </c>
      <c r="H3">
        <f t="shared" si="2"/>
        <v>2</v>
      </c>
      <c r="I3">
        <f t="shared" si="3"/>
        <v>3</v>
      </c>
      <c r="J3">
        <f t="shared" si="4"/>
        <v>2</v>
      </c>
      <c r="K3">
        <f t="shared" si="5"/>
        <v>3</v>
      </c>
      <c r="L3">
        <f t="shared" si="6"/>
        <v>2</v>
      </c>
      <c r="M3">
        <f t="shared" si="7"/>
        <v>4</v>
      </c>
      <c r="N3">
        <f t="shared" si="8"/>
        <v>4</v>
      </c>
      <c r="O3">
        <f t="shared" si="9"/>
        <v>3</v>
      </c>
      <c r="P3">
        <f t="shared" si="10"/>
        <v>3</v>
      </c>
      <c r="Q3">
        <f t="shared" si="11"/>
        <v>3</v>
      </c>
    </row>
    <row r="4" spans="1:17" x14ac:dyDescent="0.25">
      <c r="A4">
        <v>1091</v>
      </c>
      <c r="B4" t="s">
        <v>26</v>
      </c>
      <c r="C4">
        <f t="shared" si="0"/>
        <v>13</v>
      </c>
      <c r="D4">
        <f t="shared" si="1"/>
        <v>14</v>
      </c>
      <c r="E4">
        <f t="shared" si="12"/>
        <v>1</v>
      </c>
      <c r="G4" s="6">
        <f t="shared" si="13"/>
        <v>13.5</v>
      </c>
      <c r="H4">
        <f t="shared" si="2"/>
        <v>3</v>
      </c>
      <c r="I4">
        <f t="shared" si="3"/>
        <v>3</v>
      </c>
      <c r="J4">
        <f t="shared" si="4"/>
        <v>2</v>
      </c>
      <c r="K4">
        <f t="shared" si="5"/>
        <v>3</v>
      </c>
      <c r="L4">
        <f t="shared" si="6"/>
        <v>3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17" x14ac:dyDescent="0.25">
      <c r="A5">
        <v>1091</v>
      </c>
      <c r="B5" t="s">
        <v>27</v>
      </c>
      <c r="C5">
        <f t="shared" si="0"/>
        <v>15</v>
      </c>
      <c r="D5">
        <f t="shared" si="1"/>
        <v>16</v>
      </c>
      <c r="E5">
        <f t="shared" si="12"/>
        <v>1</v>
      </c>
      <c r="G5" s="6">
        <f t="shared" si="13"/>
        <v>15.5</v>
      </c>
      <c r="H5">
        <f t="shared" si="2"/>
        <v>3</v>
      </c>
      <c r="I5">
        <f t="shared" si="3"/>
        <v>3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17" x14ac:dyDescent="0.25">
      <c r="A6">
        <v>1091</v>
      </c>
      <c r="B6" t="s">
        <v>28</v>
      </c>
      <c r="C6">
        <f t="shared" si="0"/>
        <v>10</v>
      </c>
      <c r="D6">
        <f t="shared" si="1"/>
        <v>12</v>
      </c>
      <c r="E6">
        <f t="shared" si="12"/>
        <v>2</v>
      </c>
      <c r="G6" s="6">
        <f t="shared" si="13"/>
        <v>11</v>
      </c>
      <c r="H6">
        <f t="shared" si="2"/>
        <v>2</v>
      </c>
      <c r="I6">
        <f t="shared" si="3"/>
        <v>2</v>
      </c>
      <c r="J6">
        <f t="shared" si="4"/>
        <v>2</v>
      </c>
      <c r="K6">
        <f t="shared" si="5"/>
        <v>2</v>
      </c>
      <c r="L6">
        <f t="shared" si="6"/>
        <v>2</v>
      </c>
      <c r="M6">
        <f t="shared" si="7"/>
        <v>3</v>
      </c>
      <c r="N6">
        <f t="shared" si="8"/>
        <v>2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17" x14ac:dyDescent="0.25">
      <c r="A7">
        <v>1091</v>
      </c>
      <c r="B7" t="s">
        <v>29</v>
      </c>
      <c r="C7">
        <f t="shared" si="0"/>
        <v>11</v>
      </c>
      <c r="D7">
        <f t="shared" si="1"/>
        <v>12</v>
      </c>
      <c r="E7">
        <f t="shared" si="12"/>
        <v>1</v>
      </c>
      <c r="G7" s="6">
        <f t="shared" si="13"/>
        <v>11.5</v>
      </c>
      <c r="H7">
        <f t="shared" si="2"/>
        <v>3</v>
      </c>
      <c r="I7">
        <f t="shared" si="3"/>
        <v>3</v>
      </c>
      <c r="J7">
        <f t="shared" si="4"/>
        <v>2</v>
      </c>
      <c r="K7">
        <f t="shared" si="5"/>
        <v>3</v>
      </c>
      <c r="L7">
        <f t="shared" si="6"/>
        <v>2</v>
      </c>
      <c r="M7">
        <f t="shared" si="7"/>
        <v>2</v>
      </c>
      <c r="N7">
        <f t="shared" si="8"/>
        <v>3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17" x14ac:dyDescent="0.25">
      <c r="A8">
        <v>1091</v>
      </c>
      <c r="B8" t="s">
        <v>30</v>
      </c>
      <c r="C8">
        <f t="shared" si="0"/>
        <v>17</v>
      </c>
      <c r="D8">
        <f t="shared" si="1"/>
        <v>17</v>
      </c>
      <c r="E8">
        <f t="shared" si="12"/>
        <v>0</v>
      </c>
      <c r="G8" s="6">
        <f t="shared" si="13"/>
        <v>17</v>
      </c>
      <c r="H8">
        <f t="shared" si="2"/>
        <v>3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3</v>
      </c>
      <c r="M8">
        <f t="shared" si="7"/>
        <v>4</v>
      </c>
      <c r="N8">
        <f t="shared" si="8"/>
        <v>4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17" x14ac:dyDescent="0.25">
      <c r="A9">
        <v>1091</v>
      </c>
      <c r="B9" t="s">
        <v>31</v>
      </c>
      <c r="C9">
        <f t="shared" si="0"/>
        <v>15</v>
      </c>
      <c r="D9">
        <f t="shared" si="1"/>
        <v>14</v>
      </c>
      <c r="E9">
        <f t="shared" si="12"/>
        <v>1</v>
      </c>
      <c r="G9" s="6">
        <f t="shared" si="13"/>
        <v>14.5</v>
      </c>
      <c r="H9">
        <f t="shared" si="2"/>
        <v>3</v>
      </c>
      <c r="I9">
        <f t="shared" si="3"/>
        <v>3</v>
      </c>
      <c r="J9">
        <f t="shared" si="4"/>
        <v>3</v>
      </c>
      <c r="K9">
        <f t="shared" si="5"/>
        <v>3</v>
      </c>
      <c r="L9">
        <f t="shared" si="6"/>
        <v>3</v>
      </c>
      <c r="M9">
        <f t="shared" si="7"/>
        <v>3</v>
      </c>
      <c r="N9">
        <f t="shared" si="8"/>
        <v>4</v>
      </c>
      <c r="O9">
        <f t="shared" si="9"/>
        <v>3</v>
      </c>
      <c r="P9">
        <f t="shared" si="10"/>
        <v>3</v>
      </c>
      <c r="Q9">
        <f t="shared" si="11"/>
        <v>3</v>
      </c>
    </row>
    <row r="10" spans="1:17" x14ac:dyDescent="0.25">
      <c r="A10">
        <v>1091</v>
      </c>
      <c r="B10" t="s">
        <v>32</v>
      </c>
      <c r="C10">
        <f t="shared" si="0"/>
        <v>16</v>
      </c>
      <c r="D10">
        <f t="shared" si="1"/>
        <v>15</v>
      </c>
      <c r="E10">
        <f t="shared" si="12"/>
        <v>1</v>
      </c>
      <c r="G10" s="6">
        <f t="shared" si="13"/>
        <v>15.5</v>
      </c>
      <c r="H10">
        <f t="shared" si="2"/>
        <v>3</v>
      </c>
      <c r="I10">
        <f t="shared" si="3"/>
        <v>3</v>
      </c>
      <c r="J10">
        <f t="shared" si="4"/>
        <v>3</v>
      </c>
      <c r="K10">
        <f t="shared" si="5"/>
        <v>4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3</v>
      </c>
      <c r="Q10">
        <f t="shared" si="11"/>
        <v>3</v>
      </c>
    </row>
    <row r="11" spans="1:17" x14ac:dyDescent="0.25">
      <c r="A11">
        <v>1091</v>
      </c>
      <c r="B11" t="s">
        <v>33</v>
      </c>
      <c r="C11">
        <f t="shared" si="0"/>
        <v>15</v>
      </c>
      <c r="D11">
        <f t="shared" si="1"/>
        <v>13</v>
      </c>
      <c r="E11">
        <f t="shared" si="12"/>
        <v>2</v>
      </c>
      <c r="G11" s="6">
        <f t="shared" si="13"/>
        <v>14</v>
      </c>
      <c r="H11">
        <f t="shared" si="2"/>
        <v>3</v>
      </c>
      <c r="I11">
        <f t="shared" si="3"/>
        <v>3</v>
      </c>
      <c r="J11">
        <f t="shared" si="4"/>
        <v>3</v>
      </c>
      <c r="K11">
        <f t="shared" si="5"/>
        <v>3</v>
      </c>
      <c r="L11">
        <f t="shared" si="6"/>
        <v>3</v>
      </c>
      <c r="M11">
        <f t="shared" si="7"/>
        <v>2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3</v>
      </c>
    </row>
    <row r="12" spans="1:17" x14ac:dyDescent="0.25">
      <c r="A12">
        <v>1091</v>
      </c>
      <c r="B12" t="s">
        <v>34</v>
      </c>
      <c r="C12">
        <f t="shared" si="0"/>
        <v>17</v>
      </c>
      <c r="D12">
        <f t="shared" si="1"/>
        <v>18</v>
      </c>
      <c r="E12">
        <f t="shared" si="12"/>
        <v>1</v>
      </c>
      <c r="G12" s="6">
        <f t="shared" si="13"/>
        <v>17.5</v>
      </c>
      <c r="H12">
        <f t="shared" si="2"/>
        <v>4</v>
      </c>
      <c r="I12">
        <f t="shared" si="3"/>
        <v>4</v>
      </c>
      <c r="J12">
        <f t="shared" si="4"/>
        <v>3</v>
      </c>
      <c r="K12">
        <f t="shared" si="5"/>
        <v>4</v>
      </c>
      <c r="L12">
        <f t="shared" si="6"/>
        <v>3</v>
      </c>
      <c r="M12">
        <f t="shared" si="7"/>
        <v>5</v>
      </c>
      <c r="N12">
        <f t="shared" si="8"/>
        <v>4</v>
      </c>
      <c r="O12">
        <f t="shared" si="9"/>
        <v>4</v>
      </c>
      <c r="P12">
        <f t="shared" si="10"/>
        <v>4</v>
      </c>
      <c r="Q12">
        <f t="shared" si="11"/>
        <v>4</v>
      </c>
    </row>
    <row r="13" spans="1:17" x14ac:dyDescent="0.25">
      <c r="A13">
        <v>1091</v>
      </c>
      <c r="B13" t="s">
        <v>35</v>
      </c>
      <c r="C13">
        <f t="shared" si="0"/>
        <v>12</v>
      </c>
      <c r="D13">
        <f t="shared" si="1"/>
        <v>11</v>
      </c>
      <c r="E13">
        <f t="shared" si="12"/>
        <v>1</v>
      </c>
      <c r="G13" s="6">
        <f t="shared" si="13"/>
        <v>11.5</v>
      </c>
      <c r="H13">
        <f t="shared" si="2"/>
        <v>3</v>
      </c>
      <c r="I13">
        <f t="shared" si="3"/>
        <v>3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2</v>
      </c>
      <c r="N13">
        <f t="shared" si="8"/>
        <v>3</v>
      </c>
      <c r="O13">
        <f t="shared" si="9"/>
        <v>3</v>
      </c>
      <c r="P13">
        <f t="shared" si="10"/>
        <v>2</v>
      </c>
      <c r="Q13">
        <f t="shared" si="11"/>
        <v>3</v>
      </c>
    </row>
    <row r="14" spans="1:17" x14ac:dyDescent="0.25">
      <c r="A14">
        <v>1091</v>
      </c>
      <c r="B14" t="s">
        <v>36</v>
      </c>
      <c r="C14">
        <f t="shared" si="0"/>
        <v>9</v>
      </c>
      <c r="D14">
        <f t="shared" si="1"/>
        <v>12</v>
      </c>
      <c r="E14">
        <f t="shared" si="12"/>
        <v>3</v>
      </c>
      <c r="G14" s="6">
        <f t="shared" si="13"/>
        <v>10.5</v>
      </c>
      <c r="H14">
        <f t="shared" si="2"/>
        <v>2</v>
      </c>
      <c r="I14">
        <f t="shared" si="3"/>
        <v>2</v>
      </c>
      <c r="J14">
        <f t="shared" si="4"/>
        <v>2</v>
      </c>
      <c r="K14">
        <f t="shared" si="5"/>
        <v>3</v>
      </c>
      <c r="L14">
        <f t="shared" si="6"/>
        <v>2</v>
      </c>
      <c r="M14">
        <f t="shared" si="7"/>
        <v>3</v>
      </c>
      <c r="N14">
        <f t="shared" si="8"/>
        <v>3</v>
      </c>
      <c r="O14">
        <f t="shared" si="9"/>
        <v>2</v>
      </c>
      <c r="P14">
        <f t="shared" si="10"/>
        <v>3</v>
      </c>
      <c r="Q14">
        <f t="shared" si="11"/>
        <v>3</v>
      </c>
    </row>
    <row r="15" spans="1:17" x14ac:dyDescent="0.25">
      <c r="A15">
        <v>1091</v>
      </c>
      <c r="B15" t="s">
        <v>37</v>
      </c>
      <c r="C15">
        <f t="shared" si="0"/>
        <v>17</v>
      </c>
      <c r="D15">
        <f t="shared" si="1"/>
        <v>16</v>
      </c>
      <c r="E15">
        <f t="shared" si="12"/>
        <v>1</v>
      </c>
      <c r="G15" s="6">
        <f t="shared" si="13"/>
        <v>16.5</v>
      </c>
      <c r="H15">
        <f t="shared" si="2"/>
        <v>3</v>
      </c>
      <c r="I15">
        <f t="shared" si="3"/>
        <v>4</v>
      </c>
      <c r="J15">
        <f t="shared" si="4"/>
        <v>3</v>
      </c>
      <c r="K15">
        <f t="shared" si="5"/>
        <v>4</v>
      </c>
      <c r="L15">
        <f t="shared" si="6"/>
        <v>3</v>
      </c>
      <c r="M15">
        <f t="shared" si="7"/>
        <v>4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17" x14ac:dyDescent="0.25">
      <c r="A16">
        <v>1091</v>
      </c>
      <c r="B16" t="s">
        <v>38</v>
      </c>
      <c r="C16">
        <f t="shared" si="0"/>
        <v>16</v>
      </c>
      <c r="D16">
        <f t="shared" si="1"/>
        <v>14</v>
      </c>
      <c r="E16">
        <f t="shared" si="12"/>
        <v>2</v>
      </c>
      <c r="G16" s="6">
        <f t="shared" si="13"/>
        <v>15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4</v>
      </c>
      <c r="L16">
        <f t="shared" si="6"/>
        <v>4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>
        <v>1091</v>
      </c>
      <c r="B17" t="s">
        <v>39</v>
      </c>
      <c r="C17">
        <f t="shared" si="0"/>
        <v>10</v>
      </c>
      <c r="D17">
        <f t="shared" si="1"/>
        <v>9</v>
      </c>
      <c r="E17">
        <f t="shared" si="12"/>
        <v>1</v>
      </c>
      <c r="G17" s="6">
        <f t="shared" si="13"/>
        <v>9.5</v>
      </c>
      <c r="H17">
        <f t="shared" si="2"/>
        <v>2</v>
      </c>
      <c r="I17">
        <f t="shared" si="3"/>
        <v>3</v>
      </c>
      <c r="J17">
        <f t="shared" si="4"/>
        <v>2</v>
      </c>
      <c r="K17">
        <f t="shared" si="5"/>
        <v>2</v>
      </c>
      <c r="L17">
        <f t="shared" si="6"/>
        <v>2</v>
      </c>
      <c r="M17">
        <f t="shared" si="7"/>
        <v>3</v>
      </c>
      <c r="N17">
        <f t="shared" si="8"/>
        <v>2</v>
      </c>
      <c r="O17">
        <f t="shared" si="9"/>
        <v>3</v>
      </c>
      <c r="P17">
        <f t="shared" si="10"/>
        <v>3</v>
      </c>
      <c r="Q17">
        <f t="shared" si="11"/>
        <v>2</v>
      </c>
    </row>
    <row r="18" spans="1:17" x14ac:dyDescent="0.25">
      <c r="A18">
        <v>1091</v>
      </c>
      <c r="B18" t="s">
        <v>40</v>
      </c>
      <c r="C18">
        <f t="shared" si="0"/>
        <v>14</v>
      </c>
      <c r="D18">
        <f t="shared" si="1"/>
        <v>13</v>
      </c>
      <c r="E18">
        <f t="shared" si="12"/>
        <v>1</v>
      </c>
      <c r="G18" s="6">
        <f t="shared" si="13"/>
        <v>13.5</v>
      </c>
      <c r="H18">
        <f t="shared" si="2"/>
        <v>3</v>
      </c>
      <c r="I18">
        <f t="shared" si="3"/>
        <v>3</v>
      </c>
      <c r="J18">
        <f t="shared" si="4"/>
        <v>2</v>
      </c>
      <c r="K18">
        <f t="shared" si="5"/>
        <v>3</v>
      </c>
      <c r="L18">
        <f t="shared" si="6"/>
        <v>3</v>
      </c>
      <c r="M18">
        <f t="shared" si="7"/>
        <v>3</v>
      </c>
      <c r="N18">
        <f t="shared" si="8"/>
        <v>4</v>
      </c>
      <c r="O18">
        <f t="shared" si="9"/>
        <v>3</v>
      </c>
      <c r="P18">
        <f t="shared" si="10"/>
        <v>3</v>
      </c>
      <c r="Q18">
        <f t="shared" si="11"/>
        <v>3</v>
      </c>
    </row>
    <row r="19" spans="1:17" x14ac:dyDescent="0.25">
      <c r="A19">
        <v>1091</v>
      </c>
      <c r="B19" t="s">
        <v>41</v>
      </c>
      <c r="C19">
        <f t="shared" si="0"/>
        <v>16</v>
      </c>
      <c r="D19">
        <f t="shared" si="1"/>
        <v>16</v>
      </c>
      <c r="E19">
        <f t="shared" si="12"/>
        <v>0</v>
      </c>
      <c r="G19" s="6">
        <f t="shared" si="13"/>
        <v>16</v>
      </c>
      <c r="H19">
        <f t="shared" si="2"/>
        <v>3</v>
      </c>
      <c r="I19">
        <f t="shared" si="3"/>
        <v>3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4</v>
      </c>
      <c r="N19">
        <f t="shared" si="8"/>
        <v>4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1091</v>
      </c>
      <c r="B20" t="s">
        <v>42</v>
      </c>
      <c r="C20">
        <f t="shared" si="0"/>
        <v>17</v>
      </c>
      <c r="D20">
        <f t="shared" si="1"/>
        <v>14</v>
      </c>
      <c r="E20">
        <f t="shared" si="12"/>
        <v>3</v>
      </c>
      <c r="G20" s="6">
        <f t="shared" si="13"/>
        <v>15.5</v>
      </c>
      <c r="H20">
        <f t="shared" si="2"/>
        <v>3</v>
      </c>
      <c r="I20">
        <f t="shared" si="3"/>
        <v>4</v>
      </c>
      <c r="J20">
        <f t="shared" si="4"/>
        <v>3</v>
      </c>
      <c r="K20">
        <f t="shared" si="5"/>
        <v>4</v>
      </c>
      <c r="L20">
        <f t="shared" si="6"/>
        <v>3</v>
      </c>
      <c r="M20">
        <f t="shared" si="7"/>
        <v>3</v>
      </c>
      <c r="N20">
        <f t="shared" si="8"/>
        <v>4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1091</v>
      </c>
      <c r="B21" t="s">
        <v>43</v>
      </c>
      <c r="C21">
        <f t="shared" si="0"/>
        <v>15</v>
      </c>
      <c r="D21">
        <f t="shared" si="1"/>
        <v>15</v>
      </c>
      <c r="E21">
        <f t="shared" si="12"/>
        <v>0</v>
      </c>
      <c r="G21" s="6">
        <f t="shared" si="13"/>
        <v>15</v>
      </c>
      <c r="H21">
        <f t="shared" si="2"/>
        <v>3</v>
      </c>
      <c r="I21">
        <f t="shared" si="3"/>
        <v>3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4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1091</v>
      </c>
      <c r="B22" t="s">
        <v>44</v>
      </c>
      <c r="C22">
        <f t="shared" si="0"/>
        <v>16</v>
      </c>
      <c r="D22">
        <f t="shared" si="1"/>
        <v>17</v>
      </c>
      <c r="E22">
        <f t="shared" si="12"/>
        <v>1</v>
      </c>
      <c r="G22" s="6">
        <f t="shared" si="13"/>
        <v>16.5</v>
      </c>
      <c r="H22">
        <f t="shared" si="2"/>
        <v>3</v>
      </c>
      <c r="I22">
        <f t="shared" si="3"/>
        <v>3</v>
      </c>
      <c r="J22">
        <f t="shared" si="4"/>
        <v>3</v>
      </c>
      <c r="K22">
        <f t="shared" si="5"/>
        <v>4</v>
      </c>
      <c r="L22">
        <f t="shared" si="6"/>
        <v>3</v>
      </c>
      <c r="M22">
        <f t="shared" si="7"/>
        <v>4</v>
      </c>
      <c r="N22">
        <f t="shared" si="8"/>
        <v>3</v>
      </c>
      <c r="O22">
        <f t="shared" si="9"/>
        <v>4</v>
      </c>
      <c r="P22">
        <f t="shared" si="10"/>
        <v>4</v>
      </c>
      <c r="Q22">
        <f t="shared" si="11"/>
        <v>4</v>
      </c>
    </row>
    <row r="23" spans="1:17" x14ac:dyDescent="0.25">
      <c r="A23">
        <v>1091</v>
      </c>
      <c r="B23" t="s">
        <v>45</v>
      </c>
      <c r="C23">
        <f t="shared" si="0"/>
        <v>12</v>
      </c>
      <c r="D23">
        <f t="shared" si="1"/>
        <v>13</v>
      </c>
      <c r="E23">
        <f t="shared" si="12"/>
        <v>1</v>
      </c>
      <c r="G23" s="6">
        <f t="shared" si="13"/>
        <v>12.5</v>
      </c>
      <c r="H23">
        <f t="shared" si="2"/>
        <v>3</v>
      </c>
      <c r="I23">
        <f t="shared" si="3"/>
        <v>3</v>
      </c>
      <c r="J23">
        <f t="shared" si="4"/>
        <v>2</v>
      </c>
      <c r="K23">
        <f t="shared" si="5"/>
        <v>3</v>
      </c>
      <c r="L23">
        <f t="shared" si="6"/>
        <v>2</v>
      </c>
      <c r="M23">
        <f t="shared" si="7"/>
        <v>3</v>
      </c>
      <c r="N23">
        <f t="shared" si="8"/>
        <v>3</v>
      </c>
      <c r="O23">
        <f t="shared" si="9"/>
        <v>3</v>
      </c>
      <c r="P23">
        <f t="shared" si="10"/>
        <v>3</v>
      </c>
      <c r="Q23">
        <f t="shared" si="11"/>
        <v>3</v>
      </c>
    </row>
    <row r="24" spans="1:17" x14ac:dyDescent="0.25">
      <c r="A24">
        <v>1091</v>
      </c>
      <c r="B24" t="s">
        <v>46</v>
      </c>
      <c r="C24">
        <f t="shared" si="0"/>
        <v>13</v>
      </c>
      <c r="D24">
        <f t="shared" si="1"/>
        <v>14</v>
      </c>
      <c r="E24">
        <f t="shared" si="12"/>
        <v>1</v>
      </c>
      <c r="G24" s="6">
        <f t="shared" si="13"/>
        <v>13.5</v>
      </c>
      <c r="H24">
        <f t="shared" si="2"/>
        <v>3</v>
      </c>
      <c r="I24">
        <f t="shared" si="3"/>
        <v>3</v>
      </c>
      <c r="J24">
        <f t="shared" si="4"/>
        <v>2</v>
      </c>
      <c r="K24">
        <f t="shared" si="5"/>
        <v>3</v>
      </c>
      <c r="L24">
        <f t="shared" si="6"/>
        <v>3</v>
      </c>
      <c r="M24">
        <f t="shared" si="7"/>
        <v>3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>
        <v>1091</v>
      </c>
      <c r="B25" t="s">
        <v>47</v>
      </c>
      <c r="C25">
        <f t="shared" si="0"/>
        <v>14</v>
      </c>
      <c r="D25">
        <f t="shared" si="1"/>
        <v>13</v>
      </c>
      <c r="E25">
        <f t="shared" si="12"/>
        <v>1</v>
      </c>
      <c r="G25" s="6">
        <f t="shared" si="13"/>
        <v>13.5</v>
      </c>
      <c r="H25">
        <f t="shared" si="2"/>
        <v>3</v>
      </c>
      <c r="I25">
        <f t="shared" si="3"/>
        <v>3</v>
      </c>
      <c r="J25">
        <f t="shared" si="4"/>
        <v>2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1091</v>
      </c>
      <c r="B26" t="s">
        <v>48</v>
      </c>
      <c r="C26">
        <f t="shared" si="0"/>
        <v>13</v>
      </c>
      <c r="D26">
        <f t="shared" si="1"/>
        <v>15</v>
      </c>
      <c r="E26">
        <f t="shared" si="12"/>
        <v>2</v>
      </c>
      <c r="G26" s="6">
        <f t="shared" si="13"/>
        <v>14</v>
      </c>
      <c r="H26">
        <f t="shared" si="2"/>
        <v>3</v>
      </c>
      <c r="I26">
        <f t="shared" si="3"/>
        <v>3</v>
      </c>
      <c r="J26">
        <f t="shared" si="4"/>
        <v>2</v>
      </c>
      <c r="K26">
        <f t="shared" si="5"/>
        <v>3</v>
      </c>
      <c r="L26">
        <f t="shared" si="6"/>
        <v>3</v>
      </c>
      <c r="M26">
        <f t="shared" si="7"/>
        <v>3</v>
      </c>
      <c r="N26">
        <f t="shared" si="8"/>
        <v>4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1091</v>
      </c>
      <c r="B27" t="s">
        <v>49</v>
      </c>
      <c r="C27">
        <f t="shared" si="0"/>
        <v>13</v>
      </c>
      <c r="D27">
        <f t="shared" si="1"/>
        <v>12</v>
      </c>
      <c r="E27">
        <f t="shared" ref="E27:E43" si="14">ABS(C27-D27)</f>
        <v>1</v>
      </c>
      <c r="G27" s="6">
        <f t="shared" ref="G27:G43" si="15">IF(F27&gt;0,((C27+D27)*0.5+F27*2)/3,(C27+D27)/2)</f>
        <v>12.5</v>
      </c>
      <c r="H27">
        <f t="shared" si="2"/>
        <v>3</v>
      </c>
      <c r="I27">
        <f t="shared" si="3"/>
        <v>3</v>
      </c>
      <c r="J27">
        <f t="shared" si="4"/>
        <v>2</v>
      </c>
      <c r="K27">
        <f t="shared" si="5"/>
        <v>3</v>
      </c>
      <c r="L27">
        <f t="shared" si="6"/>
        <v>2</v>
      </c>
      <c r="M27">
        <f t="shared" si="7"/>
        <v>2</v>
      </c>
      <c r="N27">
        <f t="shared" si="8"/>
        <v>3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>
        <v>1091</v>
      </c>
      <c r="B28" t="s">
        <v>50</v>
      </c>
      <c r="C28">
        <f t="shared" si="0"/>
        <v>14</v>
      </c>
      <c r="D28">
        <f t="shared" si="1"/>
        <v>13</v>
      </c>
      <c r="E28">
        <f t="shared" si="14"/>
        <v>1</v>
      </c>
      <c r="G28" s="6">
        <f t="shared" si="15"/>
        <v>13.5</v>
      </c>
      <c r="H28">
        <f t="shared" si="2"/>
        <v>3</v>
      </c>
      <c r="I28">
        <f t="shared" si="3"/>
        <v>3</v>
      </c>
      <c r="J28">
        <f t="shared" si="4"/>
        <v>2</v>
      </c>
      <c r="K28">
        <f t="shared" si="5"/>
        <v>3</v>
      </c>
      <c r="L28">
        <f t="shared" si="6"/>
        <v>3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>
        <v>1091</v>
      </c>
      <c r="B29" t="s">
        <v>51</v>
      </c>
      <c r="C29">
        <f t="shared" si="0"/>
        <v>14</v>
      </c>
      <c r="D29">
        <f t="shared" si="1"/>
        <v>13</v>
      </c>
      <c r="E29">
        <f t="shared" si="14"/>
        <v>1</v>
      </c>
      <c r="G29" s="6">
        <f t="shared" si="15"/>
        <v>13.5</v>
      </c>
      <c r="H29">
        <f t="shared" si="2"/>
        <v>3</v>
      </c>
      <c r="I29">
        <f t="shared" si="3"/>
        <v>3</v>
      </c>
      <c r="J29">
        <f t="shared" si="4"/>
        <v>3</v>
      </c>
      <c r="K29">
        <f t="shared" si="5"/>
        <v>3</v>
      </c>
      <c r="L29">
        <f t="shared" si="6"/>
        <v>3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>
        <v>1091</v>
      </c>
      <c r="B30" t="s">
        <v>52</v>
      </c>
      <c r="C30">
        <f t="shared" si="0"/>
        <v>16</v>
      </c>
      <c r="D30">
        <f t="shared" si="1"/>
        <v>17</v>
      </c>
      <c r="E30">
        <f t="shared" si="14"/>
        <v>1</v>
      </c>
      <c r="G30" s="6">
        <f t="shared" si="15"/>
        <v>16.5</v>
      </c>
      <c r="H30">
        <f t="shared" si="2"/>
        <v>3</v>
      </c>
      <c r="I30">
        <f t="shared" si="3"/>
        <v>3</v>
      </c>
      <c r="J30">
        <f t="shared" si="4"/>
        <v>3</v>
      </c>
      <c r="K30">
        <f t="shared" si="5"/>
        <v>4</v>
      </c>
      <c r="L30">
        <f t="shared" si="6"/>
        <v>3</v>
      </c>
      <c r="M30">
        <f t="shared" si="7"/>
        <v>4</v>
      </c>
      <c r="N30">
        <f t="shared" si="8"/>
        <v>4</v>
      </c>
      <c r="O30">
        <f t="shared" si="9"/>
        <v>4</v>
      </c>
      <c r="P30">
        <f t="shared" si="10"/>
        <v>3</v>
      </c>
      <c r="Q30">
        <f t="shared" si="11"/>
        <v>3</v>
      </c>
    </row>
    <row r="31" spans="1:17" x14ac:dyDescent="0.25">
      <c r="A31">
        <v>1091</v>
      </c>
      <c r="B31" t="s">
        <v>53</v>
      </c>
      <c r="C31">
        <f t="shared" si="0"/>
        <v>17</v>
      </c>
      <c r="D31">
        <f t="shared" si="1"/>
        <v>14</v>
      </c>
      <c r="E31">
        <f t="shared" si="14"/>
        <v>3</v>
      </c>
      <c r="G31" s="6">
        <f t="shared" si="15"/>
        <v>15.5</v>
      </c>
      <c r="H31">
        <f t="shared" si="2"/>
        <v>4</v>
      </c>
      <c r="I31">
        <f t="shared" si="3"/>
        <v>4</v>
      </c>
      <c r="J31">
        <f t="shared" si="4"/>
        <v>3</v>
      </c>
      <c r="K31">
        <f t="shared" si="5"/>
        <v>4</v>
      </c>
      <c r="L31">
        <f t="shared" si="6"/>
        <v>3</v>
      </c>
      <c r="M31">
        <f t="shared" si="7"/>
        <v>3</v>
      </c>
      <c r="N31">
        <f t="shared" si="8"/>
        <v>4</v>
      </c>
      <c r="O31">
        <f t="shared" si="9"/>
        <v>3</v>
      </c>
      <c r="P31">
        <f t="shared" si="10"/>
        <v>3</v>
      </c>
      <c r="Q31">
        <f t="shared" si="11"/>
        <v>3</v>
      </c>
    </row>
    <row r="32" spans="1:17" x14ac:dyDescent="0.25">
      <c r="A32">
        <v>1091</v>
      </c>
      <c r="B32" t="s">
        <v>54</v>
      </c>
      <c r="C32">
        <f t="shared" si="0"/>
        <v>17</v>
      </c>
      <c r="D32">
        <f t="shared" si="1"/>
        <v>15</v>
      </c>
      <c r="E32">
        <f t="shared" si="14"/>
        <v>2</v>
      </c>
      <c r="G32" s="6">
        <f t="shared" si="15"/>
        <v>16</v>
      </c>
      <c r="H32">
        <f t="shared" si="2"/>
        <v>3</v>
      </c>
      <c r="I32">
        <f t="shared" si="3"/>
        <v>4</v>
      </c>
      <c r="J32">
        <f t="shared" si="4"/>
        <v>3</v>
      </c>
      <c r="K32">
        <f t="shared" si="5"/>
        <v>4</v>
      </c>
      <c r="L32">
        <f t="shared" si="6"/>
        <v>3</v>
      </c>
      <c r="M32">
        <f t="shared" si="7"/>
        <v>3</v>
      </c>
      <c r="N32">
        <f t="shared" si="8"/>
        <v>4</v>
      </c>
      <c r="O32">
        <f t="shared" si="9"/>
        <v>3</v>
      </c>
      <c r="P32">
        <f t="shared" si="10"/>
        <v>3</v>
      </c>
      <c r="Q32">
        <f t="shared" si="11"/>
        <v>3</v>
      </c>
    </row>
    <row r="33" spans="1:17" x14ac:dyDescent="0.25">
      <c r="A33">
        <v>1091</v>
      </c>
      <c r="B33" t="s">
        <v>55</v>
      </c>
      <c r="C33">
        <f t="shared" si="0"/>
        <v>15</v>
      </c>
      <c r="D33">
        <f t="shared" si="1"/>
        <v>12</v>
      </c>
      <c r="E33">
        <f t="shared" si="14"/>
        <v>3</v>
      </c>
      <c r="G33" s="6">
        <f t="shared" si="15"/>
        <v>13.5</v>
      </c>
      <c r="H33">
        <f t="shared" si="2"/>
        <v>3</v>
      </c>
      <c r="I33">
        <f t="shared" si="3"/>
        <v>3</v>
      </c>
      <c r="J33">
        <f t="shared" si="4"/>
        <v>3</v>
      </c>
      <c r="K33">
        <f t="shared" si="5"/>
        <v>3</v>
      </c>
      <c r="L33">
        <f t="shared" si="6"/>
        <v>3</v>
      </c>
      <c r="M33">
        <f t="shared" si="7"/>
        <v>2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1091</v>
      </c>
      <c r="B34" t="s">
        <v>56</v>
      </c>
      <c r="C34">
        <f t="shared" si="0"/>
        <v>15</v>
      </c>
      <c r="D34">
        <f t="shared" si="1"/>
        <v>13</v>
      </c>
      <c r="E34">
        <f t="shared" si="14"/>
        <v>2</v>
      </c>
      <c r="G34" s="6">
        <f t="shared" si="15"/>
        <v>14</v>
      </c>
      <c r="H34">
        <f t="shared" si="2"/>
        <v>3</v>
      </c>
      <c r="I34">
        <f t="shared" si="3"/>
        <v>3</v>
      </c>
      <c r="J34">
        <f t="shared" si="4"/>
        <v>3</v>
      </c>
      <c r="K34">
        <f t="shared" si="5"/>
        <v>3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1091</v>
      </c>
      <c r="B35" t="s">
        <v>57</v>
      </c>
      <c r="C35">
        <f t="shared" si="0"/>
        <v>16</v>
      </c>
      <c r="D35">
        <f t="shared" si="1"/>
        <v>13</v>
      </c>
      <c r="E35">
        <f t="shared" si="14"/>
        <v>3</v>
      </c>
      <c r="G35" s="6">
        <f t="shared" si="15"/>
        <v>14.5</v>
      </c>
      <c r="H35">
        <f t="shared" si="2"/>
        <v>3</v>
      </c>
      <c r="I35">
        <f t="shared" si="3"/>
        <v>3</v>
      </c>
      <c r="J35">
        <f t="shared" si="4"/>
        <v>3</v>
      </c>
      <c r="K35">
        <f t="shared" si="5"/>
        <v>4</v>
      </c>
      <c r="L35">
        <f t="shared" si="6"/>
        <v>3</v>
      </c>
      <c r="M35">
        <f t="shared" si="7"/>
        <v>3</v>
      </c>
      <c r="N35">
        <f t="shared" si="8"/>
        <v>4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>
        <v>1091</v>
      </c>
      <c r="B36" t="s">
        <v>58</v>
      </c>
      <c r="C36">
        <f t="shared" si="0"/>
        <v>14</v>
      </c>
      <c r="D36">
        <f t="shared" si="1"/>
        <v>14</v>
      </c>
      <c r="E36">
        <f t="shared" si="14"/>
        <v>0</v>
      </c>
      <c r="G36" s="6">
        <f t="shared" si="15"/>
        <v>14</v>
      </c>
      <c r="H36">
        <f t="shared" si="2"/>
        <v>3</v>
      </c>
      <c r="I36">
        <f t="shared" si="3"/>
        <v>3</v>
      </c>
      <c r="J36">
        <f t="shared" si="4"/>
        <v>2</v>
      </c>
      <c r="K36">
        <f t="shared" si="5"/>
        <v>3</v>
      </c>
      <c r="L36">
        <f t="shared" si="6"/>
        <v>3</v>
      </c>
      <c r="M36">
        <f t="shared" si="7"/>
        <v>3</v>
      </c>
      <c r="N36">
        <f t="shared" si="8"/>
        <v>3</v>
      </c>
      <c r="O36">
        <f t="shared" si="9"/>
        <v>3</v>
      </c>
      <c r="P36">
        <f t="shared" si="10"/>
        <v>3</v>
      </c>
      <c r="Q36">
        <f t="shared" si="11"/>
        <v>3</v>
      </c>
    </row>
    <row r="37" spans="1:17" x14ac:dyDescent="0.25">
      <c r="A37">
        <v>1091</v>
      </c>
      <c r="B37" t="s">
        <v>59</v>
      </c>
      <c r="C37">
        <f t="shared" si="0"/>
        <v>15</v>
      </c>
      <c r="D37">
        <f t="shared" si="1"/>
        <v>16</v>
      </c>
      <c r="E37">
        <f t="shared" si="14"/>
        <v>1</v>
      </c>
      <c r="G37" s="6">
        <f t="shared" si="15"/>
        <v>15.5</v>
      </c>
      <c r="H37">
        <f t="shared" si="2"/>
        <v>3</v>
      </c>
      <c r="I37">
        <f t="shared" si="3"/>
        <v>3</v>
      </c>
      <c r="J37">
        <f t="shared" si="4"/>
        <v>3</v>
      </c>
      <c r="K37">
        <f t="shared" si="5"/>
        <v>3</v>
      </c>
      <c r="L37">
        <f t="shared" si="6"/>
        <v>3</v>
      </c>
      <c r="M37">
        <f t="shared" si="7"/>
        <v>4</v>
      </c>
      <c r="N37">
        <f t="shared" si="8"/>
        <v>4</v>
      </c>
      <c r="O37">
        <f t="shared" si="9"/>
        <v>3</v>
      </c>
      <c r="P37">
        <f t="shared" si="10"/>
        <v>3</v>
      </c>
      <c r="Q37">
        <f t="shared" si="11"/>
        <v>3</v>
      </c>
    </row>
    <row r="38" spans="1:17" x14ac:dyDescent="0.25">
      <c r="A38">
        <v>1091</v>
      </c>
      <c r="B38" t="s">
        <v>60</v>
      </c>
      <c r="C38">
        <f t="shared" si="0"/>
        <v>13</v>
      </c>
      <c r="D38">
        <f t="shared" si="1"/>
        <v>14</v>
      </c>
      <c r="E38">
        <f t="shared" si="14"/>
        <v>1</v>
      </c>
      <c r="G38" s="6">
        <f t="shared" si="15"/>
        <v>13.5</v>
      </c>
      <c r="H38">
        <f t="shared" si="2"/>
        <v>3</v>
      </c>
      <c r="I38">
        <f t="shared" si="3"/>
        <v>3</v>
      </c>
      <c r="J38">
        <f t="shared" si="4"/>
        <v>2</v>
      </c>
      <c r="K38">
        <f t="shared" si="5"/>
        <v>3</v>
      </c>
      <c r="L38">
        <f t="shared" si="6"/>
        <v>2</v>
      </c>
      <c r="M38">
        <f t="shared" si="7"/>
        <v>4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1091</v>
      </c>
      <c r="B39" t="s">
        <v>61</v>
      </c>
      <c r="C39">
        <f t="shared" si="0"/>
        <v>14</v>
      </c>
      <c r="D39">
        <f t="shared" si="1"/>
        <v>13</v>
      </c>
      <c r="E39">
        <f t="shared" si="14"/>
        <v>1</v>
      </c>
      <c r="G39" s="6">
        <f t="shared" si="15"/>
        <v>13.5</v>
      </c>
      <c r="H39">
        <f t="shared" si="2"/>
        <v>3</v>
      </c>
      <c r="I39">
        <f t="shared" si="3"/>
        <v>3</v>
      </c>
      <c r="J39">
        <f t="shared" si="4"/>
        <v>2</v>
      </c>
      <c r="K39">
        <f t="shared" si="5"/>
        <v>3</v>
      </c>
      <c r="L39">
        <f t="shared" si="6"/>
        <v>3</v>
      </c>
      <c r="M39">
        <f t="shared" si="7"/>
        <v>3</v>
      </c>
      <c r="N39">
        <f t="shared" si="8"/>
        <v>3</v>
      </c>
      <c r="O39">
        <f t="shared" si="9"/>
        <v>3</v>
      </c>
      <c r="P39">
        <f t="shared" si="10"/>
        <v>3</v>
      </c>
      <c r="Q39">
        <f t="shared" si="11"/>
        <v>3</v>
      </c>
    </row>
    <row r="40" spans="1:17" x14ac:dyDescent="0.25">
      <c r="A40">
        <v>1091</v>
      </c>
      <c r="B40" t="s">
        <v>62</v>
      </c>
      <c r="C40">
        <f t="shared" si="0"/>
        <v>17</v>
      </c>
      <c r="D40">
        <f t="shared" si="1"/>
        <v>15</v>
      </c>
      <c r="E40">
        <f t="shared" si="14"/>
        <v>2</v>
      </c>
      <c r="G40" s="6">
        <f t="shared" si="15"/>
        <v>16</v>
      </c>
      <c r="H40">
        <f t="shared" si="2"/>
        <v>3</v>
      </c>
      <c r="I40">
        <f t="shared" si="3"/>
        <v>4</v>
      </c>
      <c r="J40">
        <f t="shared" si="4"/>
        <v>3</v>
      </c>
      <c r="K40">
        <f t="shared" si="5"/>
        <v>4</v>
      </c>
      <c r="L40">
        <f t="shared" si="6"/>
        <v>3</v>
      </c>
      <c r="M40">
        <f t="shared" si="7"/>
        <v>3</v>
      </c>
      <c r="N40">
        <f t="shared" si="8"/>
        <v>4</v>
      </c>
      <c r="O40">
        <f t="shared" si="9"/>
        <v>3</v>
      </c>
      <c r="P40">
        <f t="shared" si="10"/>
        <v>3</v>
      </c>
      <c r="Q40">
        <f t="shared" si="11"/>
        <v>3</v>
      </c>
    </row>
    <row r="41" spans="1:17" x14ac:dyDescent="0.25">
      <c r="A41">
        <v>1091</v>
      </c>
      <c r="B41" t="s">
        <v>63</v>
      </c>
      <c r="C41">
        <f t="shared" si="0"/>
        <v>16</v>
      </c>
      <c r="D41">
        <f t="shared" si="1"/>
        <v>17</v>
      </c>
      <c r="E41">
        <f t="shared" si="14"/>
        <v>1</v>
      </c>
      <c r="G41" s="6">
        <f t="shared" si="15"/>
        <v>16.5</v>
      </c>
      <c r="H41">
        <f t="shared" si="2"/>
        <v>3</v>
      </c>
      <c r="I41">
        <f t="shared" si="3"/>
        <v>3</v>
      </c>
      <c r="J41">
        <f t="shared" si="4"/>
        <v>3</v>
      </c>
      <c r="K41">
        <f t="shared" si="5"/>
        <v>4</v>
      </c>
      <c r="L41">
        <f t="shared" si="6"/>
        <v>3</v>
      </c>
      <c r="M41">
        <f t="shared" si="7"/>
        <v>4</v>
      </c>
      <c r="N41">
        <f t="shared" si="8"/>
        <v>4</v>
      </c>
      <c r="O41">
        <f t="shared" si="9"/>
        <v>4</v>
      </c>
      <c r="P41">
        <f t="shared" si="10"/>
        <v>3</v>
      </c>
      <c r="Q41">
        <f t="shared" si="11"/>
        <v>3</v>
      </c>
    </row>
    <row r="42" spans="1:17" x14ac:dyDescent="0.25">
      <c r="A42">
        <v>1091</v>
      </c>
      <c r="B42" t="s">
        <v>64</v>
      </c>
      <c r="C42">
        <f t="shared" si="0"/>
        <v>14</v>
      </c>
      <c r="D42">
        <f t="shared" si="1"/>
        <v>14</v>
      </c>
      <c r="E42">
        <f t="shared" si="14"/>
        <v>0</v>
      </c>
      <c r="G42" s="6">
        <f t="shared" si="15"/>
        <v>14</v>
      </c>
      <c r="H42">
        <f t="shared" si="2"/>
        <v>3</v>
      </c>
      <c r="I42">
        <f t="shared" si="3"/>
        <v>3</v>
      </c>
      <c r="J42">
        <f t="shared" si="4"/>
        <v>3</v>
      </c>
      <c r="K42">
        <f t="shared" si="5"/>
        <v>3</v>
      </c>
      <c r="L42">
        <f t="shared" si="6"/>
        <v>2</v>
      </c>
      <c r="M42">
        <f t="shared" si="7"/>
        <v>3</v>
      </c>
      <c r="N42">
        <f t="shared" si="8"/>
        <v>4</v>
      </c>
      <c r="O42">
        <f t="shared" si="9"/>
        <v>3</v>
      </c>
      <c r="P42">
        <f t="shared" si="10"/>
        <v>3</v>
      </c>
      <c r="Q42">
        <f t="shared" si="11"/>
        <v>3</v>
      </c>
    </row>
    <row r="43" spans="1:17" x14ac:dyDescent="0.25">
      <c r="A43">
        <v>1091</v>
      </c>
      <c r="B43" t="s">
        <v>65</v>
      </c>
      <c r="C43">
        <f t="shared" si="0"/>
        <v>12</v>
      </c>
      <c r="D43">
        <f t="shared" si="1"/>
        <v>13</v>
      </c>
      <c r="E43">
        <f t="shared" si="14"/>
        <v>1</v>
      </c>
      <c r="G43" s="6">
        <f t="shared" si="15"/>
        <v>12.5</v>
      </c>
      <c r="H43">
        <f t="shared" si="2"/>
        <v>3</v>
      </c>
      <c r="I43">
        <f t="shared" si="3"/>
        <v>3</v>
      </c>
      <c r="J43">
        <f t="shared" si="4"/>
        <v>2</v>
      </c>
      <c r="K43">
        <f t="shared" si="5"/>
        <v>3</v>
      </c>
      <c r="L43">
        <f t="shared" si="6"/>
        <v>2</v>
      </c>
      <c r="M43">
        <f t="shared" si="7"/>
        <v>3</v>
      </c>
      <c r="N43">
        <f t="shared" si="8"/>
        <v>3</v>
      </c>
      <c r="O43">
        <f t="shared" si="9"/>
        <v>2</v>
      </c>
      <c r="P43">
        <f t="shared" si="10"/>
        <v>3</v>
      </c>
      <c r="Q43">
        <f t="shared" si="11"/>
        <v>3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3"/>
  <sheetViews>
    <sheetView zoomScale="85" zoomScaleNormal="85" workbookViewId="0">
      <pane ySplit="1" topLeftCell="A17" activePane="bottomLeft" state="frozen"/>
      <selection pane="bottomLeft" activeCell="A2" sqref="A2:A43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25</v>
      </c>
      <c r="C2" s="7">
        <v>12</v>
      </c>
      <c r="D2" s="7">
        <v>3</v>
      </c>
      <c r="E2" s="7">
        <v>3</v>
      </c>
      <c r="F2" s="7">
        <v>2</v>
      </c>
      <c r="G2" s="7">
        <v>3</v>
      </c>
      <c r="H2" s="7">
        <v>2</v>
      </c>
    </row>
    <row r="3" spans="1:8" x14ac:dyDescent="0.25">
      <c r="A3" s="7" t="s">
        <v>25</v>
      </c>
      <c r="B3">
        <v>24</v>
      </c>
      <c r="C3" s="7">
        <v>12</v>
      </c>
      <c r="D3" s="7">
        <v>2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27</v>
      </c>
      <c r="C4" s="7">
        <v>13</v>
      </c>
      <c r="D4" s="7">
        <v>3</v>
      </c>
      <c r="E4" s="7">
        <v>3</v>
      </c>
      <c r="F4" s="7">
        <v>2</v>
      </c>
      <c r="G4" s="7">
        <v>3</v>
      </c>
      <c r="H4" s="7">
        <v>3</v>
      </c>
    </row>
    <row r="5" spans="1:8" x14ac:dyDescent="0.25">
      <c r="A5" s="7" t="s">
        <v>27</v>
      </c>
      <c r="B5">
        <v>30</v>
      </c>
      <c r="C5" s="7">
        <v>15</v>
      </c>
      <c r="D5" s="7">
        <v>3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20</v>
      </c>
      <c r="C6" s="7">
        <v>10</v>
      </c>
      <c r="D6" s="7">
        <v>2</v>
      </c>
      <c r="E6" s="7">
        <v>2</v>
      </c>
      <c r="F6" s="7">
        <v>2</v>
      </c>
      <c r="G6" s="7">
        <v>2</v>
      </c>
      <c r="H6" s="7">
        <v>2</v>
      </c>
    </row>
    <row r="7" spans="1:8" x14ac:dyDescent="0.25">
      <c r="A7" s="7" t="s">
        <v>29</v>
      </c>
      <c r="B7">
        <v>24</v>
      </c>
      <c r="C7" s="7">
        <v>11</v>
      </c>
      <c r="D7" s="7">
        <v>3</v>
      </c>
      <c r="E7" s="7">
        <v>3</v>
      </c>
      <c r="F7" s="7">
        <v>2</v>
      </c>
      <c r="G7" s="7">
        <v>3</v>
      </c>
      <c r="H7" s="7">
        <v>2</v>
      </c>
    </row>
    <row r="8" spans="1:8" x14ac:dyDescent="0.25">
      <c r="A8" s="7" t="s">
        <v>30</v>
      </c>
      <c r="B8">
        <v>34</v>
      </c>
      <c r="C8" s="7">
        <v>17</v>
      </c>
      <c r="D8" s="7">
        <v>3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30</v>
      </c>
      <c r="C9" s="7">
        <v>15</v>
      </c>
      <c r="D9" s="7">
        <v>3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32</v>
      </c>
      <c r="C10" s="7">
        <v>16</v>
      </c>
      <c r="D10" s="7">
        <v>3</v>
      </c>
      <c r="E10" s="7">
        <v>3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30</v>
      </c>
      <c r="C11" s="7">
        <v>15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35</v>
      </c>
      <c r="C12" s="7">
        <v>17</v>
      </c>
      <c r="D12" s="7">
        <v>4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25</v>
      </c>
      <c r="C13" s="7">
        <v>12</v>
      </c>
      <c r="D13" s="7">
        <v>3</v>
      </c>
      <c r="E13" s="7">
        <v>3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20</v>
      </c>
      <c r="C14" s="7">
        <v>9</v>
      </c>
      <c r="D14" s="7">
        <v>2</v>
      </c>
      <c r="E14" s="7">
        <v>2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34</v>
      </c>
      <c r="C15" s="7">
        <v>17</v>
      </c>
      <c r="D15" s="7">
        <v>3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33</v>
      </c>
      <c r="C16" s="7">
        <v>16</v>
      </c>
      <c r="D16" s="7">
        <v>3</v>
      </c>
      <c r="E16" s="7">
        <v>3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21</v>
      </c>
      <c r="C17" s="7">
        <v>10</v>
      </c>
      <c r="D17" s="7">
        <v>2</v>
      </c>
      <c r="E17" s="7">
        <v>3</v>
      </c>
      <c r="F17" s="7">
        <v>2</v>
      </c>
      <c r="G17" s="7">
        <v>2</v>
      </c>
      <c r="H17" s="7">
        <v>2</v>
      </c>
    </row>
    <row r="18" spans="1:8" x14ac:dyDescent="0.25">
      <c r="A18" s="7" t="s">
        <v>40</v>
      </c>
      <c r="B18">
        <v>28</v>
      </c>
      <c r="C18" s="7">
        <v>14</v>
      </c>
      <c r="D18" s="7">
        <v>3</v>
      </c>
      <c r="E18" s="7">
        <v>3</v>
      </c>
      <c r="F18" s="7">
        <v>2</v>
      </c>
      <c r="G18" s="7">
        <v>3</v>
      </c>
      <c r="H18" s="7">
        <v>3</v>
      </c>
    </row>
    <row r="19" spans="1:8" x14ac:dyDescent="0.25">
      <c r="A19" s="7" t="s">
        <v>41</v>
      </c>
      <c r="B19">
        <v>32</v>
      </c>
      <c r="C19" s="7">
        <v>16</v>
      </c>
      <c r="D19" s="7">
        <v>3</v>
      </c>
      <c r="E19" s="7">
        <v>3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34</v>
      </c>
      <c r="C20" s="7">
        <v>17</v>
      </c>
      <c r="D20" s="7">
        <v>3</v>
      </c>
      <c r="E20" s="7">
        <v>4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30</v>
      </c>
      <c r="C21" s="7">
        <v>15</v>
      </c>
      <c r="D21" s="7">
        <v>3</v>
      </c>
      <c r="E21" s="7">
        <v>3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32</v>
      </c>
      <c r="C22" s="7">
        <v>16</v>
      </c>
      <c r="D22" s="7">
        <v>3</v>
      </c>
      <c r="E22" s="7">
        <v>3</v>
      </c>
      <c r="F22" s="7">
        <v>3</v>
      </c>
      <c r="G22" s="7">
        <v>4</v>
      </c>
      <c r="H22" s="7">
        <v>3</v>
      </c>
    </row>
    <row r="23" spans="1:8" x14ac:dyDescent="0.25">
      <c r="A23" s="7" t="s">
        <v>45</v>
      </c>
      <c r="B23">
        <v>25</v>
      </c>
      <c r="C23" s="7">
        <v>12</v>
      </c>
      <c r="D23" s="7">
        <v>3</v>
      </c>
      <c r="E23" s="7">
        <v>3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27</v>
      </c>
      <c r="C24" s="7">
        <v>13</v>
      </c>
      <c r="D24" s="7">
        <v>3</v>
      </c>
      <c r="E24" s="7">
        <v>3</v>
      </c>
      <c r="F24" s="7">
        <v>2</v>
      </c>
      <c r="G24" s="7">
        <v>3</v>
      </c>
      <c r="H24" s="7">
        <v>3</v>
      </c>
    </row>
    <row r="25" spans="1:8" x14ac:dyDescent="0.25">
      <c r="A25" s="7" t="s">
        <v>47</v>
      </c>
      <c r="B25">
        <v>28</v>
      </c>
      <c r="C25" s="7">
        <v>14</v>
      </c>
      <c r="D25" s="7">
        <v>3</v>
      </c>
      <c r="E25" s="7">
        <v>3</v>
      </c>
      <c r="F25" s="7">
        <v>2</v>
      </c>
      <c r="G25" s="7">
        <v>3</v>
      </c>
      <c r="H25" s="7">
        <v>3</v>
      </c>
    </row>
    <row r="26" spans="1:8" x14ac:dyDescent="0.25">
      <c r="A26" s="7" t="s">
        <v>48</v>
      </c>
      <c r="B26">
        <v>27</v>
      </c>
      <c r="C26" s="7">
        <v>13</v>
      </c>
      <c r="D26" s="7">
        <v>3</v>
      </c>
      <c r="E26" s="7">
        <v>3</v>
      </c>
      <c r="F26" s="7">
        <v>2</v>
      </c>
      <c r="G26" s="7">
        <v>3</v>
      </c>
      <c r="H26" s="7">
        <v>3</v>
      </c>
    </row>
    <row r="27" spans="1:8" x14ac:dyDescent="0.25">
      <c r="A27" s="7" t="s">
        <v>49</v>
      </c>
      <c r="B27">
        <v>26</v>
      </c>
      <c r="C27" s="7">
        <v>13</v>
      </c>
      <c r="D27" s="7">
        <v>3</v>
      </c>
      <c r="E27" s="7">
        <v>3</v>
      </c>
      <c r="F27" s="7">
        <v>2</v>
      </c>
      <c r="G27" s="7">
        <v>3</v>
      </c>
      <c r="H27" s="7">
        <v>2</v>
      </c>
    </row>
    <row r="28" spans="1:8" x14ac:dyDescent="0.25">
      <c r="A28" s="7" t="s">
        <v>50</v>
      </c>
      <c r="B28">
        <v>28</v>
      </c>
      <c r="C28" s="7">
        <v>14</v>
      </c>
      <c r="D28" s="7">
        <v>3</v>
      </c>
      <c r="E28" s="7">
        <v>3</v>
      </c>
      <c r="F28" s="7">
        <v>2</v>
      </c>
      <c r="G28" s="7">
        <v>3</v>
      </c>
      <c r="H28" s="7">
        <v>3</v>
      </c>
    </row>
    <row r="29" spans="1:8" x14ac:dyDescent="0.25">
      <c r="A29" s="7" t="s">
        <v>51</v>
      </c>
      <c r="B29">
        <v>29</v>
      </c>
      <c r="C29" s="7">
        <v>14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32</v>
      </c>
      <c r="C30" s="7">
        <v>16</v>
      </c>
      <c r="D30" s="7">
        <v>3</v>
      </c>
      <c r="E30" s="7">
        <v>3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35</v>
      </c>
      <c r="C31" s="7">
        <v>17</v>
      </c>
      <c r="D31" s="7">
        <v>4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34</v>
      </c>
      <c r="C32" s="7">
        <v>17</v>
      </c>
      <c r="D32" s="7">
        <v>3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30</v>
      </c>
      <c r="C33" s="7">
        <v>15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15</v>
      </c>
      <c r="D34" s="7">
        <v>3</v>
      </c>
      <c r="E34" s="7">
        <v>3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32</v>
      </c>
      <c r="C35" s="7">
        <v>16</v>
      </c>
      <c r="D35" s="7">
        <v>3</v>
      </c>
      <c r="E35" s="7">
        <v>3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28</v>
      </c>
      <c r="C36" s="7">
        <v>14</v>
      </c>
      <c r="D36" s="7">
        <v>3</v>
      </c>
      <c r="E36" s="7">
        <v>3</v>
      </c>
      <c r="F36" s="7">
        <v>2</v>
      </c>
      <c r="G36" s="7">
        <v>3</v>
      </c>
      <c r="H36" s="7">
        <v>3</v>
      </c>
    </row>
    <row r="37" spans="1:8" x14ac:dyDescent="0.25">
      <c r="A37" s="7" t="s">
        <v>59</v>
      </c>
      <c r="B37">
        <v>30</v>
      </c>
      <c r="C37" s="7">
        <v>15</v>
      </c>
      <c r="D37" s="7">
        <v>3</v>
      </c>
      <c r="E37" s="7">
        <v>3</v>
      </c>
      <c r="F37" s="7">
        <v>3</v>
      </c>
      <c r="G37" s="7">
        <v>3</v>
      </c>
      <c r="H37" s="7">
        <v>3</v>
      </c>
    </row>
    <row r="38" spans="1:8" x14ac:dyDescent="0.25">
      <c r="A38" s="7" t="s">
        <v>60</v>
      </c>
      <c r="B38">
        <v>26</v>
      </c>
      <c r="C38" s="7">
        <v>13</v>
      </c>
      <c r="D38" s="7">
        <v>3</v>
      </c>
      <c r="E38" s="7">
        <v>3</v>
      </c>
      <c r="F38" s="7">
        <v>2</v>
      </c>
      <c r="G38" s="7">
        <v>3</v>
      </c>
      <c r="H38" s="7">
        <v>2</v>
      </c>
    </row>
    <row r="39" spans="1:8" x14ac:dyDescent="0.25">
      <c r="A39" s="7" t="s">
        <v>61</v>
      </c>
      <c r="B39">
        <v>28</v>
      </c>
      <c r="C39" s="7">
        <v>14</v>
      </c>
      <c r="D39" s="7">
        <v>3</v>
      </c>
      <c r="E39" s="7">
        <v>3</v>
      </c>
      <c r="F39" s="7">
        <v>2</v>
      </c>
      <c r="G39" s="7">
        <v>3</v>
      </c>
      <c r="H39" s="7">
        <v>3</v>
      </c>
    </row>
    <row r="40" spans="1:8" x14ac:dyDescent="0.25">
      <c r="A40" s="7" t="s">
        <v>62</v>
      </c>
      <c r="B40">
        <v>34</v>
      </c>
      <c r="C40" s="7">
        <v>17</v>
      </c>
      <c r="D40" s="7">
        <v>3</v>
      </c>
      <c r="E40" s="7">
        <v>4</v>
      </c>
      <c r="F40" s="7">
        <v>3</v>
      </c>
      <c r="G40" s="7">
        <v>4</v>
      </c>
      <c r="H40" s="7">
        <v>3</v>
      </c>
    </row>
    <row r="41" spans="1:8" x14ac:dyDescent="0.25">
      <c r="A41" s="7" t="s">
        <v>63</v>
      </c>
      <c r="B41">
        <v>32</v>
      </c>
      <c r="C41" s="7">
        <v>16</v>
      </c>
      <c r="D41" s="7">
        <v>3</v>
      </c>
      <c r="E41" s="7">
        <v>3</v>
      </c>
      <c r="F41" s="7">
        <v>3</v>
      </c>
      <c r="G41" s="7">
        <v>4</v>
      </c>
      <c r="H41" s="7">
        <v>3</v>
      </c>
    </row>
    <row r="42" spans="1:8" x14ac:dyDescent="0.25">
      <c r="A42" s="7" t="s">
        <v>64</v>
      </c>
      <c r="B42">
        <v>28</v>
      </c>
      <c r="C42" s="7">
        <v>14</v>
      </c>
      <c r="D42" s="7">
        <v>3</v>
      </c>
      <c r="E42" s="7">
        <v>3</v>
      </c>
      <c r="F42" s="7">
        <v>3</v>
      </c>
      <c r="G42" s="7">
        <v>3</v>
      </c>
      <c r="H42" s="7">
        <v>2</v>
      </c>
    </row>
    <row r="43" spans="1:8" x14ac:dyDescent="0.25">
      <c r="A43" s="7" t="s">
        <v>65</v>
      </c>
      <c r="B43">
        <v>25</v>
      </c>
      <c r="C43" s="7">
        <v>12</v>
      </c>
      <c r="D43" s="7">
        <v>3</v>
      </c>
      <c r="E43" s="7">
        <v>3</v>
      </c>
      <c r="F43" s="7">
        <v>2</v>
      </c>
      <c r="G43" s="7">
        <v>3</v>
      </c>
      <c r="H43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3"/>
  <sheetViews>
    <sheetView zoomScale="85" zoomScaleNormal="85" workbookViewId="0">
      <pane ySplit="1" topLeftCell="A2" activePane="bottomLeft" state="frozen"/>
      <selection pane="bottomLeft" activeCell="A2" sqref="A2:H43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33</v>
      </c>
      <c r="C2" s="7">
        <v>16</v>
      </c>
      <c r="D2" s="7">
        <v>4</v>
      </c>
      <c r="E2" s="7">
        <v>4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33</v>
      </c>
      <c r="C3" s="7">
        <v>16</v>
      </c>
      <c r="D3" s="7">
        <v>4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30</v>
      </c>
      <c r="C4" s="7">
        <v>14</v>
      </c>
      <c r="D4" s="7">
        <v>3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33</v>
      </c>
      <c r="C5" s="7">
        <v>16</v>
      </c>
      <c r="D5" s="7">
        <v>4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26</v>
      </c>
      <c r="C6" s="7">
        <v>12</v>
      </c>
      <c r="D6" s="7">
        <v>3</v>
      </c>
      <c r="E6" s="7">
        <v>2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26</v>
      </c>
      <c r="C7" s="7">
        <v>12</v>
      </c>
      <c r="D7" s="7">
        <v>2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34</v>
      </c>
      <c r="C8" s="7">
        <v>17</v>
      </c>
      <c r="D8" s="7">
        <v>4</v>
      </c>
      <c r="E8" s="7">
        <v>4</v>
      </c>
      <c r="F8" s="7">
        <v>3</v>
      </c>
      <c r="G8" s="7">
        <v>3</v>
      </c>
      <c r="H8" s="7">
        <v>3</v>
      </c>
    </row>
    <row r="9" spans="1:8" x14ac:dyDescent="0.25">
      <c r="A9" s="7" t="s">
        <v>31</v>
      </c>
      <c r="B9">
        <v>30</v>
      </c>
      <c r="C9" s="7">
        <v>14</v>
      </c>
      <c r="D9" s="7">
        <v>3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31</v>
      </c>
      <c r="C10" s="7">
        <v>15</v>
      </c>
      <c r="D10" s="7">
        <v>3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28</v>
      </c>
      <c r="C11" s="7">
        <v>13</v>
      </c>
      <c r="D11" s="7">
        <v>2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39</v>
      </c>
      <c r="C12" s="7">
        <v>18</v>
      </c>
      <c r="D12" s="7">
        <v>5</v>
      </c>
      <c r="E12" s="7">
        <v>4</v>
      </c>
      <c r="F12" s="7">
        <v>4</v>
      </c>
      <c r="G12" s="7">
        <v>4</v>
      </c>
      <c r="H12" s="7">
        <v>4</v>
      </c>
    </row>
    <row r="13" spans="1:8" x14ac:dyDescent="0.25">
      <c r="A13" s="7" t="s">
        <v>35</v>
      </c>
      <c r="B13">
        <v>24</v>
      </c>
      <c r="C13" s="7">
        <v>11</v>
      </c>
      <c r="D13" s="7">
        <v>2</v>
      </c>
      <c r="E13" s="7">
        <v>3</v>
      </c>
      <c r="F13" s="7">
        <v>3</v>
      </c>
      <c r="G13" s="7">
        <v>2</v>
      </c>
      <c r="H13" s="7">
        <v>3</v>
      </c>
    </row>
    <row r="14" spans="1:8" x14ac:dyDescent="0.25">
      <c r="A14" s="7" t="s">
        <v>36</v>
      </c>
      <c r="B14">
        <v>26</v>
      </c>
      <c r="C14" s="7">
        <v>12</v>
      </c>
      <c r="D14" s="7">
        <v>3</v>
      </c>
      <c r="E14" s="7">
        <v>3</v>
      </c>
      <c r="F14" s="7">
        <v>2</v>
      </c>
      <c r="G14" s="7">
        <v>3</v>
      </c>
      <c r="H14" s="7">
        <v>3</v>
      </c>
    </row>
    <row r="15" spans="1:8" x14ac:dyDescent="0.25">
      <c r="A15" s="7" t="s">
        <v>37</v>
      </c>
      <c r="B15">
        <v>33</v>
      </c>
      <c r="C15" s="7">
        <v>16</v>
      </c>
      <c r="D15" s="7">
        <v>4</v>
      </c>
      <c r="E15" s="7">
        <v>4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30</v>
      </c>
      <c r="C16" s="7">
        <v>14</v>
      </c>
      <c r="D16" s="7">
        <v>3</v>
      </c>
      <c r="E16" s="7">
        <v>4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22</v>
      </c>
      <c r="C17" s="7">
        <v>9</v>
      </c>
      <c r="D17" s="7">
        <v>3</v>
      </c>
      <c r="E17" s="7">
        <v>2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29</v>
      </c>
      <c r="C18" s="7">
        <v>13</v>
      </c>
      <c r="D18" s="7">
        <v>3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33</v>
      </c>
      <c r="C19" s="7">
        <v>16</v>
      </c>
      <c r="D19" s="7">
        <v>4</v>
      </c>
      <c r="E19" s="7">
        <v>4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30</v>
      </c>
      <c r="C20" s="7">
        <v>14</v>
      </c>
      <c r="D20" s="7">
        <v>3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31</v>
      </c>
      <c r="C21" s="7">
        <v>15</v>
      </c>
      <c r="D21" s="7">
        <v>4</v>
      </c>
      <c r="E21" s="7">
        <v>3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36</v>
      </c>
      <c r="C22" s="7">
        <v>17</v>
      </c>
      <c r="D22" s="7">
        <v>4</v>
      </c>
      <c r="E22" s="7">
        <v>3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28</v>
      </c>
      <c r="C23" s="7">
        <v>13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29</v>
      </c>
      <c r="C24" s="7">
        <v>14</v>
      </c>
      <c r="D24" s="7">
        <v>3</v>
      </c>
      <c r="E24" s="7">
        <v>3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29</v>
      </c>
      <c r="C25" s="7">
        <v>13</v>
      </c>
      <c r="D25" s="7">
        <v>3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31</v>
      </c>
      <c r="C26" s="7">
        <v>15</v>
      </c>
      <c r="D26" s="7">
        <v>3</v>
      </c>
      <c r="E26" s="7">
        <v>4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26</v>
      </c>
      <c r="C27" s="7">
        <v>12</v>
      </c>
      <c r="D27" s="7">
        <v>2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28</v>
      </c>
      <c r="C28" s="7">
        <v>13</v>
      </c>
      <c r="D28" s="7">
        <v>3</v>
      </c>
      <c r="E28" s="7">
        <v>3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28</v>
      </c>
      <c r="C29" s="7">
        <v>13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35</v>
      </c>
      <c r="C30" s="7">
        <v>17</v>
      </c>
      <c r="D30" s="7">
        <v>4</v>
      </c>
      <c r="E30" s="7">
        <v>4</v>
      </c>
      <c r="F30" s="7">
        <v>4</v>
      </c>
      <c r="G30" s="7">
        <v>3</v>
      </c>
      <c r="H30" s="7">
        <v>3</v>
      </c>
    </row>
    <row r="31" spans="1:8" x14ac:dyDescent="0.25">
      <c r="A31" s="7" t="s">
        <v>53</v>
      </c>
      <c r="B31">
        <v>30</v>
      </c>
      <c r="C31" s="7">
        <v>14</v>
      </c>
      <c r="D31" s="7">
        <v>3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31</v>
      </c>
      <c r="C32" s="7">
        <v>15</v>
      </c>
      <c r="D32" s="7">
        <v>3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27</v>
      </c>
      <c r="C33" s="7">
        <v>12</v>
      </c>
      <c r="D33" s="7">
        <v>2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28</v>
      </c>
      <c r="C34" s="7">
        <v>13</v>
      </c>
      <c r="D34" s="7">
        <v>3</v>
      </c>
      <c r="E34" s="7">
        <v>3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29</v>
      </c>
      <c r="C35" s="7">
        <v>13</v>
      </c>
      <c r="D35" s="7">
        <v>3</v>
      </c>
      <c r="E35" s="7">
        <v>4</v>
      </c>
      <c r="F35" s="7">
        <v>3</v>
      </c>
      <c r="G35" s="7">
        <v>3</v>
      </c>
      <c r="H35" s="7">
        <v>3</v>
      </c>
    </row>
    <row r="36" spans="1:8" x14ac:dyDescent="0.25">
      <c r="A36" s="7" t="s">
        <v>58</v>
      </c>
      <c r="B36">
        <v>29</v>
      </c>
      <c r="C36" s="7">
        <v>14</v>
      </c>
      <c r="D36" s="7">
        <v>3</v>
      </c>
      <c r="E36" s="7">
        <v>3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33</v>
      </c>
      <c r="C37" s="7">
        <v>16</v>
      </c>
      <c r="D37" s="7">
        <v>4</v>
      </c>
      <c r="E37" s="7">
        <v>4</v>
      </c>
      <c r="F37" s="7">
        <v>3</v>
      </c>
      <c r="G37" s="7">
        <v>3</v>
      </c>
      <c r="H37" s="7">
        <v>3</v>
      </c>
    </row>
    <row r="38" spans="1:8" x14ac:dyDescent="0.25">
      <c r="A38" s="7" t="s">
        <v>60</v>
      </c>
      <c r="B38">
        <v>30</v>
      </c>
      <c r="C38" s="7">
        <v>14</v>
      </c>
      <c r="D38" s="7">
        <v>4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28</v>
      </c>
      <c r="C39" s="7">
        <v>13</v>
      </c>
      <c r="D39" s="7">
        <v>3</v>
      </c>
      <c r="E39" s="7">
        <v>3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31</v>
      </c>
      <c r="C40" s="7">
        <v>15</v>
      </c>
      <c r="D40" s="7">
        <v>3</v>
      </c>
      <c r="E40" s="7">
        <v>4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35</v>
      </c>
      <c r="C41" s="7">
        <v>17</v>
      </c>
      <c r="D41" s="7">
        <v>4</v>
      </c>
      <c r="E41" s="7">
        <v>4</v>
      </c>
      <c r="F41" s="7">
        <v>4</v>
      </c>
      <c r="G41" s="7">
        <v>3</v>
      </c>
      <c r="H41" s="7">
        <v>3</v>
      </c>
    </row>
    <row r="42" spans="1:8" x14ac:dyDescent="0.25">
      <c r="A42" s="7" t="s">
        <v>64</v>
      </c>
      <c r="B42">
        <v>30</v>
      </c>
      <c r="C42" s="7">
        <v>14</v>
      </c>
      <c r="D42" s="7">
        <v>3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27</v>
      </c>
      <c r="C43" s="7">
        <v>13</v>
      </c>
      <c r="D43" s="7">
        <v>3</v>
      </c>
      <c r="E43" s="7">
        <v>3</v>
      </c>
      <c r="F43" s="7">
        <v>2</v>
      </c>
      <c r="G43" s="7">
        <v>3</v>
      </c>
      <c r="H43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DF65-4F3C-4DB6-8760-397F6A176682}">
  <dimension ref="A1:H43"/>
  <sheetViews>
    <sheetView topLeftCell="A2" workbookViewId="0">
      <selection activeCell="A2" sqref="A2:H43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25</v>
      </c>
      <c r="C2" s="7">
        <v>12</v>
      </c>
      <c r="D2" s="7">
        <v>3</v>
      </c>
      <c r="E2" s="7">
        <v>3</v>
      </c>
      <c r="F2" s="7">
        <v>2</v>
      </c>
      <c r="G2" s="7">
        <v>3</v>
      </c>
      <c r="H2" s="7">
        <v>2</v>
      </c>
    </row>
    <row r="3" spans="1:8" x14ac:dyDescent="0.25">
      <c r="A3" s="7" t="s">
        <v>25</v>
      </c>
      <c r="B3">
        <v>24</v>
      </c>
      <c r="C3" s="7">
        <v>12</v>
      </c>
      <c r="D3" s="7">
        <v>2</v>
      </c>
      <c r="E3" s="7">
        <v>3</v>
      </c>
      <c r="F3" s="7">
        <v>2</v>
      </c>
      <c r="G3" s="7">
        <v>3</v>
      </c>
      <c r="H3" s="7">
        <v>2</v>
      </c>
    </row>
    <row r="4" spans="1:8" x14ac:dyDescent="0.25">
      <c r="A4" s="7" t="s">
        <v>26</v>
      </c>
      <c r="B4">
        <v>27</v>
      </c>
      <c r="C4" s="7">
        <v>13</v>
      </c>
      <c r="D4" s="7">
        <v>3</v>
      </c>
      <c r="E4" s="7">
        <v>3</v>
      </c>
      <c r="F4" s="7">
        <v>2</v>
      </c>
      <c r="G4" s="7">
        <v>3</v>
      </c>
      <c r="H4" s="7">
        <v>3</v>
      </c>
    </row>
    <row r="5" spans="1:8" x14ac:dyDescent="0.25">
      <c r="A5" s="7" t="s">
        <v>27</v>
      </c>
      <c r="B5">
        <v>30</v>
      </c>
      <c r="C5" s="7">
        <v>15</v>
      </c>
      <c r="D5" s="7">
        <v>3</v>
      </c>
      <c r="E5" s="7">
        <v>3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20</v>
      </c>
      <c r="C6" s="7">
        <v>10</v>
      </c>
      <c r="D6" s="7">
        <v>2</v>
      </c>
      <c r="E6" s="7">
        <v>2</v>
      </c>
      <c r="F6" s="7">
        <v>2</v>
      </c>
      <c r="G6" s="7">
        <v>2</v>
      </c>
      <c r="H6" s="7">
        <v>2</v>
      </c>
    </row>
    <row r="7" spans="1:8" x14ac:dyDescent="0.25">
      <c r="A7" s="7" t="s">
        <v>29</v>
      </c>
      <c r="B7">
        <v>24</v>
      </c>
      <c r="C7" s="7">
        <v>11</v>
      </c>
      <c r="D7" s="7">
        <v>3</v>
      </c>
      <c r="E7" s="7">
        <v>3</v>
      </c>
      <c r="F7" s="7">
        <v>2</v>
      </c>
      <c r="G7" s="7">
        <v>3</v>
      </c>
      <c r="H7" s="7">
        <v>2</v>
      </c>
    </row>
    <row r="8" spans="1:8" x14ac:dyDescent="0.25">
      <c r="A8" s="7" t="s">
        <v>30</v>
      </c>
      <c r="B8">
        <v>34</v>
      </c>
      <c r="C8" s="7">
        <v>17</v>
      </c>
      <c r="D8" s="7">
        <v>3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30</v>
      </c>
      <c r="C9" s="7">
        <v>15</v>
      </c>
      <c r="D9" s="7">
        <v>3</v>
      </c>
      <c r="E9" s="7">
        <v>3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32</v>
      </c>
      <c r="C10" s="7">
        <v>16</v>
      </c>
      <c r="D10" s="7">
        <v>3</v>
      </c>
      <c r="E10" s="7">
        <v>3</v>
      </c>
      <c r="F10" s="7">
        <v>3</v>
      </c>
      <c r="G10" s="7">
        <v>4</v>
      </c>
      <c r="H10" s="7">
        <v>3</v>
      </c>
    </row>
    <row r="11" spans="1:8" x14ac:dyDescent="0.25">
      <c r="A11" s="7" t="s">
        <v>33</v>
      </c>
      <c r="B11">
        <v>30</v>
      </c>
      <c r="C11" s="7">
        <v>15</v>
      </c>
      <c r="D11" s="7">
        <v>3</v>
      </c>
      <c r="E11" s="7">
        <v>3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35</v>
      </c>
      <c r="C12" s="7">
        <v>17</v>
      </c>
      <c r="D12" s="7">
        <v>4</v>
      </c>
      <c r="E12" s="7">
        <v>4</v>
      </c>
      <c r="F12" s="7">
        <v>3</v>
      </c>
      <c r="G12" s="7">
        <v>4</v>
      </c>
      <c r="H12" s="7">
        <v>3</v>
      </c>
    </row>
    <row r="13" spans="1:8" x14ac:dyDescent="0.25">
      <c r="A13" s="7" t="s">
        <v>35</v>
      </c>
      <c r="B13">
        <v>25</v>
      </c>
      <c r="C13" s="7">
        <v>12</v>
      </c>
      <c r="D13" s="7">
        <v>3</v>
      </c>
      <c r="E13" s="7">
        <v>3</v>
      </c>
      <c r="F13" s="7">
        <v>2</v>
      </c>
      <c r="G13" s="7">
        <v>3</v>
      </c>
      <c r="H13" s="7">
        <v>2</v>
      </c>
    </row>
    <row r="14" spans="1:8" x14ac:dyDescent="0.25">
      <c r="A14" s="7" t="s">
        <v>36</v>
      </c>
      <c r="B14">
        <v>20</v>
      </c>
      <c r="C14" s="7">
        <v>9</v>
      </c>
      <c r="D14" s="7">
        <v>2</v>
      </c>
      <c r="E14" s="7">
        <v>2</v>
      </c>
      <c r="F14" s="7">
        <v>2</v>
      </c>
      <c r="G14" s="7">
        <v>3</v>
      </c>
      <c r="H14" s="7">
        <v>2</v>
      </c>
    </row>
    <row r="15" spans="1:8" x14ac:dyDescent="0.25">
      <c r="A15" s="7" t="s">
        <v>37</v>
      </c>
      <c r="B15">
        <v>34</v>
      </c>
      <c r="C15" s="7">
        <v>17</v>
      </c>
      <c r="D15" s="7">
        <v>3</v>
      </c>
      <c r="E15" s="7">
        <v>4</v>
      </c>
      <c r="F15" s="7">
        <v>3</v>
      </c>
      <c r="G15" s="7">
        <v>4</v>
      </c>
      <c r="H15" s="7">
        <v>3</v>
      </c>
    </row>
    <row r="16" spans="1:8" x14ac:dyDescent="0.25">
      <c r="A16" s="7" t="s">
        <v>38</v>
      </c>
      <c r="B16">
        <v>33</v>
      </c>
      <c r="C16" s="7">
        <v>16</v>
      </c>
      <c r="D16" s="7">
        <v>3</v>
      </c>
      <c r="E16" s="7">
        <v>3</v>
      </c>
      <c r="F16" s="7">
        <v>3</v>
      </c>
      <c r="G16" s="7">
        <v>4</v>
      </c>
      <c r="H16" s="7">
        <v>4</v>
      </c>
    </row>
    <row r="17" spans="1:8" x14ac:dyDescent="0.25">
      <c r="A17" s="7" t="s">
        <v>39</v>
      </c>
      <c r="B17">
        <v>21</v>
      </c>
      <c r="C17" s="7">
        <v>10</v>
      </c>
      <c r="D17" s="7">
        <v>2</v>
      </c>
      <c r="E17" s="7">
        <v>3</v>
      </c>
      <c r="F17" s="7">
        <v>2</v>
      </c>
      <c r="G17" s="7">
        <v>2</v>
      </c>
      <c r="H17" s="7">
        <v>2</v>
      </c>
    </row>
    <row r="18" spans="1:8" x14ac:dyDescent="0.25">
      <c r="A18" s="7" t="s">
        <v>40</v>
      </c>
      <c r="B18">
        <v>28</v>
      </c>
      <c r="C18" s="7">
        <v>14</v>
      </c>
      <c r="D18" s="7">
        <v>3</v>
      </c>
      <c r="E18" s="7">
        <v>3</v>
      </c>
      <c r="F18" s="7">
        <v>2</v>
      </c>
      <c r="G18" s="7">
        <v>3</v>
      </c>
      <c r="H18" s="7">
        <v>3</v>
      </c>
    </row>
    <row r="19" spans="1:8" x14ac:dyDescent="0.25">
      <c r="A19" s="7" t="s">
        <v>41</v>
      </c>
      <c r="B19">
        <v>32</v>
      </c>
      <c r="C19" s="7">
        <v>16</v>
      </c>
      <c r="D19" s="7">
        <v>3</v>
      </c>
      <c r="E19" s="7">
        <v>3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34</v>
      </c>
      <c r="C20" s="7">
        <v>17</v>
      </c>
      <c r="D20" s="7">
        <v>3</v>
      </c>
      <c r="E20" s="7">
        <v>4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30</v>
      </c>
      <c r="C21" s="7">
        <v>15</v>
      </c>
      <c r="D21" s="7">
        <v>3</v>
      </c>
      <c r="E21" s="7">
        <v>3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32</v>
      </c>
      <c r="C22" s="7">
        <v>16</v>
      </c>
      <c r="D22" s="7">
        <v>3</v>
      </c>
      <c r="E22" s="7">
        <v>3</v>
      </c>
      <c r="F22" s="7">
        <v>3</v>
      </c>
      <c r="G22" s="7">
        <v>4</v>
      </c>
      <c r="H22" s="7">
        <v>3</v>
      </c>
    </row>
    <row r="23" spans="1:8" x14ac:dyDescent="0.25">
      <c r="A23" s="7" t="s">
        <v>45</v>
      </c>
      <c r="B23">
        <v>25</v>
      </c>
      <c r="C23" s="7">
        <v>12</v>
      </c>
      <c r="D23" s="7">
        <v>3</v>
      </c>
      <c r="E23" s="7">
        <v>3</v>
      </c>
      <c r="F23" s="7">
        <v>2</v>
      </c>
      <c r="G23" s="7">
        <v>3</v>
      </c>
      <c r="H23" s="7">
        <v>2</v>
      </c>
    </row>
    <row r="24" spans="1:8" x14ac:dyDescent="0.25">
      <c r="A24" s="7" t="s">
        <v>46</v>
      </c>
      <c r="B24">
        <v>27</v>
      </c>
      <c r="C24" s="7">
        <v>13</v>
      </c>
      <c r="D24" s="7">
        <v>3</v>
      </c>
      <c r="E24" s="7">
        <v>3</v>
      </c>
      <c r="F24" s="7">
        <v>2</v>
      </c>
      <c r="G24" s="7">
        <v>3</v>
      </c>
      <c r="H24" s="7">
        <v>3</v>
      </c>
    </row>
    <row r="25" spans="1:8" x14ac:dyDescent="0.25">
      <c r="A25" s="7" t="s">
        <v>47</v>
      </c>
      <c r="B25">
        <v>28</v>
      </c>
      <c r="C25" s="7">
        <v>14</v>
      </c>
      <c r="D25" s="7">
        <v>3</v>
      </c>
      <c r="E25" s="7">
        <v>3</v>
      </c>
      <c r="F25" s="7">
        <v>2</v>
      </c>
      <c r="G25" s="7">
        <v>3</v>
      </c>
      <c r="H25" s="7">
        <v>3</v>
      </c>
    </row>
    <row r="26" spans="1:8" x14ac:dyDescent="0.25">
      <c r="A26" s="7" t="s">
        <v>48</v>
      </c>
      <c r="B26">
        <v>27</v>
      </c>
      <c r="C26" s="7">
        <v>13</v>
      </c>
      <c r="D26" s="7">
        <v>3</v>
      </c>
      <c r="E26" s="7">
        <v>3</v>
      </c>
      <c r="F26" s="7">
        <v>2</v>
      </c>
      <c r="G26" s="7">
        <v>3</v>
      </c>
      <c r="H26" s="7">
        <v>3</v>
      </c>
    </row>
    <row r="27" spans="1:8" x14ac:dyDescent="0.25">
      <c r="A27" s="7" t="s">
        <v>49</v>
      </c>
      <c r="B27">
        <v>26</v>
      </c>
      <c r="C27" s="7">
        <v>13</v>
      </c>
      <c r="D27" s="7">
        <v>3</v>
      </c>
      <c r="E27" s="7">
        <v>3</v>
      </c>
      <c r="F27" s="7">
        <v>2</v>
      </c>
      <c r="G27" s="7">
        <v>3</v>
      </c>
      <c r="H27" s="7">
        <v>2</v>
      </c>
    </row>
    <row r="28" spans="1:8" x14ac:dyDescent="0.25">
      <c r="A28" s="7" t="s">
        <v>50</v>
      </c>
      <c r="B28">
        <v>28</v>
      </c>
      <c r="C28" s="7">
        <v>14</v>
      </c>
      <c r="D28" s="7">
        <v>3</v>
      </c>
      <c r="E28" s="7">
        <v>3</v>
      </c>
      <c r="F28" s="7">
        <v>2</v>
      </c>
      <c r="G28" s="7">
        <v>3</v>
      </c>
      <c r="H28" s="7">
        <v>3</v>
      </c>
    </row>
    <row r="29" spans="1:8" x14ac:dyDescent="0.25">
      <c r="A29" s="7" t="s">
        <v>51</v>
      </c>
      <c r="B29">
        <v>29</v>
      </c>
      <c r="C29" s="7">
        <v>14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32</v>
      </c>
      <c r="C30" s="7">
        <v>16</v>
      </c>
      <c r="D30" s="7">
        <v>3</v>
      </c>
      <c r="E30" s="7">
        <v>3</v>
      </c>
      <c r="F30" s="7">
        <v>3</v>
      </c>
      <c r="G30" s="7">
        <v>4</v>
      </c>
      <c r="H30" s="7">
        <v>3</v>
      </c>
    </row>
    <row r="31" spans="1:8" x14ac:dyDescent="0.25">
      <c r="A31" s="7" t="s">
        <v>53</v>
      </c>
      <c r="B31">
        <v>35</v>
      </c>
      <c r="C31" s="7">
        <v>17</v>
      </c>
      <c r="D31" s="7">
        <v>4</v>
      </c>
      <c r="E31" s="7">
        <v>4</v>
      </c>
      <c r="F31" s="7">
        <v>3</v>
      </c>
      <c r="G31" s="7">
        <v>4</v>
      </c>
      <c r="H31" s="7">
        <v>3</v>
      </c>
    </row>
    <row r="32" spans="1:8" x14ac:dyDescent="0.25">
      <c r="A32" s="7" t="s">
        <v>54</v>
      </c>
      <c r="B32">
        <v>34</v>
      </c>
      <c r="C32" s="7">
        <v>17</v>
      </c>
      <c r="D32" s="7">
        <v>3</v>
      </c>
      <c r="E32" s="7">
        <v>4</v>
      </c>
      <c r="F32" s="7">
        <v>3</v>
      </c>
      <c r="G32" s="7">
        <v>4</v>
      </c>
      <c r="H32" s="7">
        <v>3</v>
      </c>
    </row>
    <row r="33" spans="1:8" x14ac:dyDescent="0.25">
      <c r="A33" s="7" t="s">
        <v>55</v>
      </c>
      <c r="B33">
        <v>30</v>
      </c>
      <c r="C33" s="7">
        <v>15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30</v>
      </c>
      <c r="C34" s="7">
        <v>15</v>
      </c>
      <c r="D34" s="7">
        <v>3</v>
      </c>
      <c r="E34" s="7">
        <v>3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32</v>
      </c>
      <c r="C35" s="7">
        <v>16</v>
      </c>
      <c r="D35" s="7">
        <v>3</v>
      </c>
      <c r="E35" s="7">
        <v>3</v>
      </c>
      <c r="F35" s="7">
        <v>3</v>
      </c>
      <c r="G35" s="7">
        <v>4</v>
      </c>
      <c r="H35" s="7">
        <v>3</v>
      </c>
    </row>
    <row r="36" spans="1:8" x14ac:dyDescent="0.25">
      <c r="A36" s="7" t="s">
        <v>58</v>
      </c>
      <c r="B36">
        <v>28</v>
      </c>
      <c r="C36" s="7">
        <v>14</v>
      </c>
      <c r="D36" s="7">
        <v>3</v>
      </c>
      <c r="E36" s="7">
        <v>3</v>
      </c>
      <c r="F36" s="7">
        <v>2</v>
      </c>
      <c r="G36" s="7">
        <v>3</v>
      </c>
      <c r="H36" s="7">
        <v>3</v>
      </c>
    </row>
    <row r="37" spans="1:8" x14ac:dyDescent="0.25">
      <c r="A37" s="7" t="s">
        <v>59</v>
      </c>
      <c r="B37">
        <v>30</v>
      </c>
      <c r="C37" s="7">
        <v>15</v>
      </c>
      <c r="D37" s="7">
        <v>3</v>
      </c>
      <c r="E37" s="7">
        <v>3</v>
      </c>
      <c r="F37" s="7">
        <v>3</v>
      </c>
      <c r="G37" s="7">
        <v>3</v>
      </c>
      <c r="H37" s="7">
        <v>3</v>
      </c>
    </row>
    <row r="38" spans="1:8" x14ac:dyDescent="0.25">
      <c r="A38" s="7" t="s">
        <v>60</v>
      </c>
      <c r="B38">
        <v>26</v>
      </c>
      <c r="C38" s="7">
        <v>13</v>
      </c>
      <c r="D38" s="7">
        <v>3</v>
      </c>
      <c r="E38" s="7">
        <v>3</v>
      </c>
      <c r="F38" s="7">
        <v>2</v>
      </c>
      <c r="G38" s="7">
        <v>3</v>
      </c>
      <c r="H38" s="7">
        <v>2</v>
      </c>
    </row>
    <row r="39" spans="1:8" x14ac:dyDescent="0.25">
      <c r="A39" s="7" t="s">
        <v>61</v>
      </c>
      <c r="B39">
        <v>28</v>
      </c>
      <c r="C39" s="7">
        <v>14</v>
      </c>
      <c r="D39" s="7">
        <v>3</v>
      </c>
      <c r="E39" s="7">
        <v>3</v>
      </c>
      <c r="F39" s="7">
        <v>2</v>
      </c>
      <c r="G39" s="7">
        <v>3</v>
      </c>
      <c r="H39" s="7">
        <v>3</v>
      </c>
    </row>
    <row r="40" spans="1:8" x14ac:dyDescent="0.25">
      <c r="A40" s="7" t="s">
        <v>62</v>
      </c>
      <c r="B40">
        <v>34</v>
      </c>
      <c r="C40" s="7">
        <v>17</v>
      </c>
      <c r="D40" s="7">
        <v>3</v>
      </c>
      <c r="E40" s="7">
        <v>4</v>
      </c>
      <c r="F40" s="7">
        <v>3</v>
      </c>
      <c r="G40" s="7">
        <v>4</v>
      </c>
      <c r="H40" s="7">
        <v>3</v>
      </c>
    </row>
    <row r="41" spans="1:8" x14ac:dyDescent="0.25">
      <c r="A41" s="7" t="s">
        <v>63</v>
      </c>
      <c r="B41">
        <v>32</v>
      </c>
      <c r="C41" s="7">
        <v>16</v>
      </c>
      <c r="D41" s="7">
        <v>3</v>
      </c>
      <c r="E41" s="7">
        <v>3</v>
      </c>
      <c r="F41" s="7">
        <v>3</v>
      </c>
      <c r="G41" s="7">
        <v>4</v>
      </c>
      <c r="H41" s="7">
        <v>3</v>
      </c>
    </row>
    <row r="42" spans="1:8" x14ac:dyDescent="0.25">
      <c r="A42" s="7" t="s">
        <v>64</v>
      </c>
      <c r="B42">
        <v>28</v>
      </c>
      <c r="C42" s="7">
        <v>14</v>
      </c>
      <c r="D42" s="7">
        <v>3</v>
      </c>
      <c r="E42" s="7">
        <v>3</v>
      </c>
      <c r="F42" s="7">
        <v>3</v>
      </c>
      <c r="G42" s="7">
        <v>3</v>
      </c>
      <c r="H42" s="7">
        <v>2</v>
      </c>
    </row>
    <row r="43" spans="1:8" x14ac:dyDescent="0.25">
      <c r="A43" s="7" t="s">
        <v>65</v>
      </c>
      <c r="B43">
        <v>25</v>
      </c>
      <c r="C43" s="7">
        <v>12</v>
      </c>
      <c r="D43" s="7">
        <v>3</v>
      </c>
      <c r="E43" s="7">
        <v>3</v>
      </c>
      <c r="F43" s="7">
        <v>2</v>
      </c>
      <c r="G43" s="7">
        <v>3</v>
      </c>
      <c r="H43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BC4-6C8D-435F-A6B0-698087FD8882}">
  <dimension ref="A1:H43"/>
  <sheetViews>
    <sheetView topLeftCell="A2" workbookViewId="0">
      <selection activeCell="A2" sqref="A2:H43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33</v>
      </c>
      <c r="C2" s="7">
        <v>16</v>
      </c>
      <c r="D2" s="7">
        <v>4</v>
      </c>
      <c r="E2" s="7">
        <v>4</v>
      </c>
      <c r="F2" s="7">
        <v>3</v>
      </c>
      <c r="G2" s="7">
        <v>3</v>
      </c>
      <c r="H2" s="7">
        <v>3</v>
      </c>
    </row>
    <row r="3" spans="1:8" x14ac:dyDescent="0.25">
      <c r="A3" s="7" t="s">
        <v>25</v>
      </c>
      <c r="B3">
        <v>33</v>
      </c>
      <c r="C3" s="7">
        <v>16</v>
      </c>
      <c r="D3" s="7">
        <v>4</v>
      </c>
      <c r="E3" s="7">
        <v>4</v>
      </c>
      <c r="F3" s="7">
        <v>3</v>
      </c>
      <c r="G3" s="7">
        <v>3</v>
      </c>
      <c r="H3" s="7">
        <v>3</v>
      </c>
    </row>
    <row r="4" spans="1:8" x14ac:dyDescent="0.25">
      <c r="A4" s="7" t="s">
        <v>26</v>
      </c>
      <c r="B4">
        <v>30</v>
      </c>
      <c r="C4" s="7">
        <v>14</v>
      </c>
      <c r="D4" s="7">
        <v>3</v>
      </c>
      <c r="E4" s="7">
        <v>4</v>
      </c>
      <c r="F4" s="7">
        <v>3</v>
      </c>
      <c r="G4" s="7">
        <v>3</v>
      </c>
      <c r="H4" s="7">
        <v>3</v>
      </c>
    </row>
    <row r="5" spans="1:8" x14ac:dyDescent="0.25">
      <c r="A5" s="7" t="s">
        <v>27</v>
      </c>
      <c r="B5">
        <v>33</v>
      </c>
      <c r="C5" s="7">
        <v>16</v>
      </c>
      <c r="D5" s="7">
        <v>4</v>
      </c>
      <c r="E5" s="7">
        <v>4</v>
      </c>
      <c r="F5" s="7">
        <v>3</v>
      </c>
      <c r="G5" s="7">
        <v>3</v>
      </c>
      <c r="H5" s="7">
        <v>3</v>
      </c>
    </row>
    <row r="6" spans="1:8" x14ac:dyDescent="0.25">
      <c r="A6" s="7" t="s">
        <v>28</v>
      </c>
      <c r="B6">
        <v>26</v>
      </c>
      <c r="C6" s="7">
        <v>12</v>
      </c>
      <c r="D6" s="7">
        <v>3</v>
      </c>
      <c r="E6" s="7">
        <v>2</v>
      </c>
      <c r="F6" s="7">
        <v>3</v>
      </c>
      <c r="G6" s="7">
        <v>3</v>
      </c>
      <c r="H6" s="7">
        <v>3</v>
      </c>
    </row>
    <row r="7" spans="1:8" x14ac:dyDescent="0.25">
      <c r="A7" s="7" t="s">
        <v>29</v>
      </c>
      <c r="B7">
        <v>26</v>
      </c>
      <c r="C7" s="7">
        <v>12</v>
      </c>
      <c r="D7" s="7">
        <v>2</v>
      </c>
      <c r="E7" s="7">
        <v>3</v>
      </c>
      <c r="F7" s="7">
        <v>3</v>
      </c>
      <c r="G7" s="7">
        <v>3</v>
      </c>
      <c r="H7" s="7">
        <v>3</v>
      </c>
    </row>
    <row r="8" spans="1:8" x14ac:dyDescent="0.25">
      <c r="A8" s="7" t="s">
        <v>30</v>
      </c>
      <c r="B8">
        <v>34</v>
      </c>
      <c r="C8" s="7">
        <v>17</v>
      </c>
      <c r="D8" s="7">
        <v>4</v>
      </c>
      <c r="E8" s="7">
        <v>4</v>
      </c>
      <c r="F8" s="7">
        <v>3</v>
      </c>
      <c r="G8" s="7">
        <v>3</v>
      </c>
      <c r="H8" s="7">
        <v>3</v>
      </c>
    </row>
    <row r="9" spans="1:8" x14ac:dyDescent="0.25">
      <c r="A9" s="7" t="s">
        <v>31</v>
      </c>
      <c r="B9">
        <v>30</v>
      </c>
      <c r="C9" s="7">
        <v>14</v>
      </c>
      <c r="D9" s="7">
        <v>3</v>
      </c>
      <c r="E9" s="7">
        <v>4</v>
      </c>
      <c r="F9" s="7">
        <v>3</v>
      </c>
      <c r="G9" s="7">
        <v>3</v>
      </c>
      <c r="H9" s="7">
        <v>3</v>
      </c>
    </row>
    <row r="10" spans="1:8" x14ac:dyDescent="0.25">
      <c r="A10" s="7" t="s">
        <v>32</v>
      </c>
      <c r="B10">
        <v>31</v>
      </c>
      <c r="C10" s="7">
        <v>15</v>
      </c>
      <c r="D10" s="7">
        <v>3</v>
      </c>
      <c r="E10" s="7">
        <v>4</v>
      </c>
      <c r="F10" s="7">
        <v>3</v>
      </c>
      <c r="G10" s="7">
        <v>3</v>
      </c>
      <c r="H10" s="7">
        <v>3</v>
      </c>
    </row>
    <row r="11" spans="1:8" x14ac:dyDescent="0.25">
      <c r="A11" s="7" t="s">
        <v>33</v>
      </c>
      <c r="B11">
        <v>28</v>
      </c>
      <c r="C11" s="7">
        <v>13</v>
      </c>
      <c r="D11" s="7">
        <v>2</v>
      </c>
      <c r="E11" s="7">
        <v>4</v>
      </c>
      <c r="F11" s="7">
        <v>3</v>
      </c>
      <c r="G11" s="7">
        <v>3</v>
      </c>
      <c r="H11" s="7">
        <v>3</v>
      </c>
    </row>
    <row r="12" spans="1:8" x14ac:dyDescent="0.25">
      <c r="A12" s="7" t="s">
        <v>34</v>
      </c>
      <c r="B12">
        <v>39</v>
      </c>
      <c r="C12" s="7">
        <v>18</v>
      </c>
      <c r="D12" s="7">
        <v>5</v>
      </c>
      <c r="E12" s="7">
        <v>4</v>
      </c>
      <c r="F12" s="7">
        <v>4</v>
      </c>
      <c r="G12" s="7">
        <v>4</v>
      </c>
      <c r="H12" s="7">
        <v>4</v>
      </c>
    </row>
    <row r="13" spans="1:8" x14ac:dyDescent="0.25">
      <c r="A13" s="7" t="s">
        <v>35</v>
      </c>
      <c r="B13">
        <v>24</v>
      </c>
      <c r="C13" s="7">
        <v>11</v>
      </c>
      <c r="D13" s="7">
        <v>2</v>
      </c>
      <c r="E13" s="7">
        <v>3</v>
      </c>
      <c r="F13" s="7">
        <v>3</v>
      </c>
      <c r="G13" s="7">
        <v>2</v>
      </c>
      <c r="H13" s="7">
        <v>3</v>
      </c>
    </row>
    <row r="14" spans="1:8" x14ac:dyDescent="0.25">
      <c r="A14" s="7" t="s">
        <v>36</v>
      </c>
      <c r="B14">
        <v>26</v>
      </c>
      <c r="C14" s="7">
        <v>12</v>
      </c>
      <c r="D14" s="7">
        <v>3</v>
      </c>
      <c r="E14" s="7">
        <v>3</v>
      </c>
      <c r="F14" s="7">
        <v>2</v>
      </c>
      <c r="G14" s="7">
        <v>3</v>
      </c>
      <c r="H14" s="7">
        <v>3</v>
      </c>
    </row>
    <row r="15" spans="1:8" x14ac:dyDescent="0.25">
      <c r="A15" s="7" t="s">
        <v>37</v>
      </c>
      <c r="B15">
        <v>33</v>
      </c>
      <c r="C15" s="7">
        <v>16</v>
      </c>
      <c r="D15" s="7">
        <v>4</v>
      </c>
      <c r="E15" s="7">
        <v>4</v>
      </c>
      <c r="F15" s="7">
        <v>3</v>
      </c>
      <c r="G15" s="7">
        <v>3</v>
      </c>
      <c r="H15" s="7">
        <v>3</v>
      </c>
    </row>
    <row r="16" spans="1:8" x14ac:dyDescent="0.25">
      <c r="A16" s="7" t="s">
        <v>38</v>
      </c>
      <c r="B16">
        <v>30</v>
      </c>
      <c r="C16" s="7">
        <v>14</v>
      </c>
      <c r="D16" s="7">
        <v>3</v>
      </c>
      <c r="E16" s="7">
        <v>4</v>
      </c>
      <c r="F16" s="7">
        <v>3</v>
      </c>
      <c r="G16" s="7">
        <v>3</v>
      </c>
      <c r="H16" s="7">
        <v>3</v>
      </c>
    </row>
    <row r="17" spans="1:8" x14ac:dyDescent="0.25">
      <c r="A17" s="7" t="s">
        <v>39</v>
      </c>
      <c r="B17">
        <v>22</v>
      </c>
      <c r="C17" s="7">
        <v>9</v>
      </c>
      <c r="D17" s="7">
        <v>3</v>
      </c>
      <c r="E17" s="7">
        <v>2</v>
      </c>
      <c r="F17" s="7">
        <v>3</v>
      </c>
      <c r="G17" s="7">
        <v>3</v>
      </c>
      <c r="H17" s="7">
        <v>2</v>
      </c>
    </row>
    <row r="18" spans="1:8" x14ac:dyDescent="0.25">
      <c r="A18" s="7" t="s">
        <v>40</v>
      </c>
      <c r="B18">
        <v>29</v>
      </c>
      <c r="C18" s="7">
        <v>13</v>
      </c>
      <c r="D18" s="7">
        <v>3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33</v>
      </c>
      <c r="C19" s="7">
        <v>16</v>
      </c>
      <c r="D19" s="7">
        <v>4</v>
      </c>
      <c r="E19" s="7">
        <v>4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30</v>
      </c>
      <c r="C20" s="7">
        <v>14</v>
      </c>
      <c r="D20" s="7">
        <v>3</v>
      </c>
      <c r="E20" s="7">
        <v>4</v>
      </c>
      <c r="F20" s="7">
        <v>3</v>
      </c>
      <c r="G20" s="7">
        <v>3</v>
      </c>
      <c r="H20" s="7">
        <v>3</v>
      </c>
    </row>
    <row r="21" spans="1:8" x14ac:dyDescent="0.25">
      <c r="A21" s="7" t="s">
        <v>43</v>
      </c>
      <c r="B21">
        <v>31</v>
      </c>
      <c r="C21" s="7">
        <v>15</v>
      </c>
      <c r="D21" s="7">
        <v>4</v>
      </c>
      <c r="E21" s="7">
        <v>3</v>
      </c>
      <c r="F21" s="7">
        <v>3</v>
      </c>
      <c r="G21" s="7">
        <v>3</v>
      </c>
      <c r="H21" s="7">
        <v>3</v>
      </c>
    </row>
    <row r="22" spans="1:8" x14ac:dyDescent="0.25">
      <c r="A22" s="7" t="s">
        <v>44</v>
      </c>
      <c r="B22">
        <v>36</v>
      </c>
      <c r="C22" s="7">
        <v>17</v>
      </c>
      <c r="D22" s="7">
        <v>4</v>
      </c>
      <c r="E22" s="7">
        <v>3</v>
      </c>
      <c r="F22" s="7">
        <v>4</v>
      </c>
      <c r="G22" s="7">
        <v>4</v>
      </c>
      <c r="H22" s="7">
        <v>4</v>
      </c>
    </row>
    <row r="23" spans="1:8" x14ac:dyDescent="0.25">
      <c r="A23" s="7" t="s">
        <v>45</v>
      </c>
      <c r="B23">
        <v>28</v>
      </c>
      <c r="C23" s="7">
        <v>13</v>
      </c>
      <c r="D23" s="7">
        <v>3</v>
      </c>
      <c r="E23" s="7">
        <v>3</v>
      </c>
      <c r="F23" s="7">
        <v>3</v>
      </c>
      <c r="G23" s="7">
        <v>3</v>
      </c>
      <c r="H23" s="7">
        <v>3</v>
      </c>
    </row>
    <row r="24" spans="1:8" x14ac:dyDescent="0.25">
      <c r="A24" s="7" t="s">
        <v>46</v>
      </c>
      <c r="B24">
        <v>29</v>
      </c>
      <c r="C24" s="7">
        <v>14</v>
      </c>
      <c r="D24" s="7">
        <v>3</v>
      </c>
      <c r="E24" s="7">
        <v>3</v>
      </c>
      <c r="F24" s="7">
        <v>3</v>
      </c>
      <c r="G24" s="7">
        <v>3</v>
      </c>
      <c r="H24" s="7">
        <v>3</v>
      </c>
    </row>
    <row r="25" spans="1:8" x14ac:dyDescent="0.25">
      <c r="A25" s="7" t="s">
        <v>47</v>
      </c>
      <c r="B25">
        <v>29</v>
      </c>
      <c r="C25" s="7">
        <v>13</v>
      </c>
      <c r="D25" s="7">
        <v>3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31</v>
      </c>
      <c r="C26" s="7">
        <v>15</v>
      </c>
      <c r="D26" s="7">
        <v>3</v>
      </c>
      <c r="E26" s="7">
        <v>4</v>
      </c>
      <c r="F26" s="7">
        <v>3</v>
      </c>
      <c r="G26" s="7">
        <v>3</v>
      </c>
      <c r="H26" s="7">
        <v>3</v>
      </c>
    </row>
    <row r="27" spans="1:8" x14ac:dyDescent="0.25">
      <c r="A27" s="7" t="s">
        <v>49</v>
      </c>
      <c r="B27">
        <v>26</v>
      </c>
      <c r="C27" s="7">
        <v>12</v>
      </c>
      <c r="D27" s="7">
        <v>2</v>
      </c>
      <c r="E27" s="7">
        <v>3</v>
      </c>
      <c r="F27" s="7">
        <v>3</v>
      </c>
      <c r="G27" s="7">
        <v>3</v>
      </c>
      <c r="H27" s="7">
        <v>3</v>
      </c>
    </row>
    <row r="28" spans="1:8" x14ac:dyDescent="0.25">
      <c r="A28" s="7" t="s">
        <v>50</v>
      </c>
      <c r="B28">
        <v>28</v>
      </c>
      <c r="C28" s="7">
        <v>13</v>
      </c>
      <c r="D28" s="7">
        <v>3</v>
      </c>
      <c r="E28" s="7">
        <v>3</v>
      </c>
      <c r="F28" s="7">
        <v>3</v>
      </c>
      <c r="G28" s="7">
        <v>3</v>
      </c>
      <c r="H28" s="7">
        <v>3</v>
      </c>
    </row>
    <row r="29" spans="1:8" x14ac:dyDescent="0.25">
      <c r="A29" s="7" t="s">
        <v>51</v>
      </c>
      <c r="B29">
        <v>28</v>
      </c>
      <c r="C29" s="7">
        <v>13</v>
      </c>
      <c r="D29" s="7">
        <v>3</v>
      </c>
      <c r="E29" s="7">
        <v>3</v>
      </c>
      <c r="F29" s="7">
        <v>3</v>
      </c>
      <c r="G29" s="7">
        <v>3</v>
      </c>
      <c r="H29" s="7">
        <v>3</v>
      </c>
    </row>
    <row r="30" spans="1:8" x14ac:dyDescent="0.25">
      <c r="A30" s="7" t="s">
        <v>52</v>
      </c>
      <c r="B30">
        <v>35</v>
      </c>
      <c r="C30" s="7">
        <v>17</v>
      </c>
      <c r="D30" s="7">
        <v>4</v>
      </c>
      <c r="E30" s="7">
        <v>4</v>
      </c>
      <c r="F30" s="7">
        <v>4</v>
      </c>
      <c r="G30" s="7">
        <v>3</v>
      </c>
      <c r="H30" s="7">
        <v>3</v>
      </c>
    </row>
    <row r="31" spans="1:8" x14ac:dyDescent="0.25">
      <c r="A31" s="7" t="s">
        <v>53</v>
      </c>
      <c r="B31">
        <v>30</v>
      </c>
      <c r="C31" s="7">
        <v>14</v>
      </c>
      <c r="D31" s="7">
        <v>3</v>
      </c>
      <c r="E31" s="7">
        <v>4</v>
      </c>
      <c r="F31" s="7">
        <v>3</v>
      </c>
      <c r="G31" s="7">
        <v>3</v>
      </c>
      <c r="H31" s="7">
        <v>3</v>
      </c>
    </row>
    <row r="32" spans="1:8" x14ac:dyDescent="0.25">
      <c r="A32" s="7" t="s">
        <v>54</v>
      </c>
      <c r="B32">
        <v>31</v>
      </c>
      <c r="C32" s="7">
        <v>15</v>
      </c>
      <c r="D32" s="7">
        <v>3</v>
      </c>
      <c r="E32" s="7">
        <v>4</v>
      </c>
      <c r="F32" s="7">
        <v>3</v>
      </c>
      <c r="G32" s="7">
        <v>3</v>
      </c>
      <c r="H32" s="7">
        <v>3</v>
      </c>
    </row>
    <row r="33" spans="1:8" x14ac:dyDescent="0.25">
      <c r="A33" s="7" t="s">
        <v>55</v>
      </c>
      <c r="B33">
        <v>27</v>
      </c>
      <c r="C33" s="7">
        <v>12</v>
      </c>
      <c r="D33" s="7">
        <v>2</v>
      </c>
      <c r="E33" s="7">
        <v>4</v>
      </c>
      <c r="F33" s="7">
        <v>3</v>
      </c>
      <c r="G33" s="7">
        <v>3</v>
      </c>
      <c r="H33" s="7">
        <v>3</v>
      </c>
    </row>
    <row r="34" spans="1:8" x14ac:dyDescent="0.25">
      <c r="A34" s="7" t="s">
        <v>56</v>
      </c>
      <c r="B34">
        <v>28</v>
      </c>
      <c r="C34" s="7">
        <v>13</v>
      </c>
      <c r="D34" s="7">
        <v>3</v>
      </c>
      <c r="E34" s="7">
        <v>3</v>
      </c>
      <c r="F34" s="7">
        <v>3</v>
      </c>
      <c r="G34" s="7">
        <v>3</v>
      </c>
      <c r="H34" s="7">
        <v>3</v>
      </c>
    </row>
    <row r="35" spans="1:8" x14ac:dyDescent="0.25">
      <c r="A35" s="7" t="s">
        <v>57</v>
      </c>
      <c r="B35">
        <v>29</v>
      </c>
      <c r="C35" s="7">
        <v>13</v>
      </c>
      <c r="D35" s="7">
        <v>3</v>
      </c>
      <c r="E35" s="7">
        <v>4</v>
      </c>
      <c r="F35" s="7">
        <v>3</v>
      </c>
      <c r="G35" s="7">
        <v>3</v>
      </c>
      <c r="H35" s="7">
        <v>3</v>
      </c>
    </row>
    <row r="36" spans="1:8" x14ac:dyDescent="0.25">
      <c r="A36" s="7" t="s">
        <v>58</v>
      </c>
      <c r="B36">
        <v>29</v>
      </c>
      <c r="C36" s="7">
        <v>14</v>
      </c>
      <c r="D36" s="7">
        <v>3</v>
      </c>
      <c r="E36" s="7">
        <v>3</v>
      </c>
      <c r="F36" s="7">
        <v>3</v>
      </c>
      <c r="G36" s="7">
        <v>3</v>
      </c>
      <c r="H36" s="7">
        <v>3</v>
      </c>
    </row>
    <row r="37" spans="1:8" x14ac:dyDescent="0.25">
      <c r="A37" s="7" t="s">
        <v>59</v>
      </c>
      <c r="B37">
        <v>33</v>
      </c>
      <c r="C37" s="7">
        <v>16</v>
      </c>
      <c r="D37" s="7">
        <v>4</v>
      </c>
      <c r="E37" s="7">
        <v>4</v>
      </c>
      <c r="F37" s="7">
        <v>3</v>
      </c>
      <c r="G37" s="7">
        <v>3</v>
      </c>
      <c r="H37" s="7">
        <v>3</v>
      </c>
    </row>
    <row r="38" spans="1:8" x14ac:dyDescent="0.25">
      <c r="A38" s="7" t="s">
        <v>60</v>
      </c>
      <c r="B38">
        <v>30</v>
      </c>
      <c r="C38" s="7">
        <v>14</v>
      </c>
      <c r="D38" s="7">
        <v>4</v>
      </c>
      <c r="E38" s="7">
        <v>3</v>
      </c>
      <c r="F38" s="7">
        <v>3</v>
      </c>
      <c r="G38" s="7">
        <v>3</v>
      </c>
      <c r="H38" s="7">
        <v>3</v>
      </c>
    </row>
    <row r="39" spans="1:8" x14ac:dyDescent="0.25">
      <c r="A39" s="7" t="s">
        <v>61</v>
      </c>
      <c r="B39">
        <v>28</v>
      </c>
      <c r="C39" s="7">
        <v>13</v>
      </c>
      <c r="D39" s="7">
        <v>3</v>
      </c>
      <c r="E39" s="7">
        <v>3</v>
      </c>
      <c r="F39" s="7">
        <v>3</v>
      </c>
      <c r="G39" s="7">
        <v>3</v>
      </c>
      <c r="H39" s="7">
        <v>3</v>
      </c>
    </row>
    <row r="40" spans="1:8" x14ac:dyDescent="0.25">
      <c r="A40" s="7" t="s">
        <v>62</v>
      </c>
      <c r="B40">
        <v>31</v>
      </c>
      <c r="C40" s="7">
        <v>15</v>
      </c>
      <c r="D40" s="7">
        <v>3</v>
      </c>
      <c r="E40" s="7">
        <v>4</v>
      </c>
      <c r="F40" s="7">
        <v>3</v>
      </c>
      <c r="G40" s="7">
        <v>3</v>
      </c>
      <c r="H40" s="7">
        <v>3</v>
      </c>
    </row>
    <row r="41" spans="1:8" x14ac:dyDescent="0.25">
      <c r="A41" s="7" t="s">
        <v>63</v>
      </c>
      <c r="B41">
        <v>35</v>
      </c>
      <c r="C41" s="7">
        <v>17</v>
      </c>
      <c r="D41" s="7">
        <v>4</v>
      </c>
      <c r="E41" s="7">
        <v>4</v>
      </c>
      <c r="F41" s="7">
        <v>4</v>
      </c>
      <c r="G41" s="7">
        <v>3</v>
      </c>
      <c r="H41" s="7">
        <v>3</v>
      </c>
    </row>
    <row r="42" spans="1:8" x14ac:dyDescent="0.25">
      <c r="A42" s="7" t="s">
        <v>64</v>
      </c>
      <c r="B42">
        <v>30</v>
      </c>
      <c r="C42" s="7">
        <v>14</v>
      </c>
      <c r="D42" s="7">
        <v>3</v>
      </c>
      <c r="E42" s="7">
        <v>4</v>
      </c>
      <c r="F42" s="7">
        <v>3</v>
      </c>
      <c r="G42" s="7">
        <v>3</v>
      </c>
      <c r="H42" s="7">
        <v>3</v>
      </c>
    </row>
    <row r="43" spans="1:8" x14ac:dyDescent="0.25">
      <c r="A43" s="7" t="s">
        <v>65</v>
      </c>
      <c r="B43">
        <v>27</v>
      </c>
      <c r="C43" s="7">
        <v>13</v>
      </c>
      <c r="D43" s="7">
        <v>3</v>
      </c>
      <c r="E43" s="7">
        <v>3</v>
      </c>
      <c r="F43" s="7">
        <v>2</v>
      </c>
      <c r="G43" s="7">
        <v>3</v>
      </c>
      <c r="H43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9 Z B M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D 1 k E x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9 Z B M W c t u l Z 7 g A Q A A X A 8 A A B M A H A B G b 3 J t d W x h c y 9 T Z W N 0 a W 9 u M S 5 t I K I Y A C i g F A A A A A A A A A A A A A A A A A A A A A A A A A A A A O 3 U T 0 v j Q B Q A 8 H u g 3 2 G I l x Z i S G r 1 s J J T 4 8 I e d k H s n o y H W m c 1 m M x I Z i q K e P B g r Z W F l V 0 V t 1 L 0 s l a U i n + w s r J + m s 6 Q f I s d C b o t G k r Z x e 4 h u S R 5 k 8 l 7 k 1 / e E F i g N k Z g I j z r o 5 J E 5 v I e n A E D c r B 7 w T 4 3 / Z M d V i 4 N 8 u o 9 a 5 R b d 2 s y M I A D a U I C 4 m j d l / j P L y K S J Y u q i Q t F F y K a f G s 7 U M 1 i R M U N S c r m G + s j g R 6 x 3 t v z 0 D I h m a d 4 w W I H W + z 8 t P X r g O 9 u 8 J 1 b / v U 7 / 3 Y T V E t + e Y P X 9 / 3 6 n f V y f p U u U T m l T J r Q s V 2 b Q s + Q F V k B W e w U X U S M j A L G U A H P 2 G j W G B n W N F 0 B 4 0 V M 4 Q R d d q D x 5 1 L 9 g B G c S i n h O l j z 0 m 9 U e P U 6 O K q x 2 p Z Y U C 4 / L R 7 K e X l E P m H P D V + f W 1 6 A J B k u W l l Z k c O o L t J T M Q I o X K K r C n i M p 0 X 8 H a I j G f V h X t v A U M S E T E d 8 N Z W Q b P R i f Z F K r L I Z V N f 9 y l m f l J 7 y x 0 q d S l p a 0 z v / 5 9 o e W 9 v k z e 3 e p b K P U i Z 0 c Q 9 S Y W Y r u p Q Y r Q v a X 7 T X v 0 a L O 6 3 n T g P J d K r / c H G 3 t c M l p E Q b n a 5 l / p d N M r K U m K 0 r W x + 3 y c h S Y r Z n b M P a U M e 3 C v a v 2 H G N N + u v z x Z Z S s z W l Y 2 X r / m P B i s d 9 p / t q Z S Y T b D 9 B l B L A Q I t A B Q A A g A I A P W Q T F l J v j D p p g A A A P Y A A A A S A A A A A A A A A A A A A A A A A A A A A A B D b 2 5 m a W c v U G F j a 2 F n Z S 5 4 b W x Q S w E C L Q A U A A I A C A D 1 k E x Z U 3 I 4 L J s A A A D h A A A A E w A A A A A A A A A A A A A A A A D y A A A A W 0 N v b n R l b n R f V H l w Z X N d L n h t b F B L A Q I t A B Q A A g A I A P W Q T F n L b p W e 4 A E A A F w P A A A T A A A A A A A A A A A A A A A A A N o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B Z A A A A A A A A / l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D o z N S 4 2 M D g 3 M D E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U 5 N j Y 4 M z Q t M j B k M i 0 0 O W E 0 L W E z N z I t M z N l M G M 3 M m Y 3 N G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p u + 5 a 6 I 5 L u B L 0 F 1 d G 9 S Z W 1 v d m V k Q 2 9 s d W 1 u c z E u e 0 N v b H V t b j E s M H 0 m c X V v d D s s J n F 1 b 3 Q 7 U 2 V j d G l v b j E v 6 Z a x 5 Y 2 3 6 K m V 5 Y i G L e a b v u W u i O S 7 g S 9 B d X R v U m V t b 3 Z l Z E N v b H V t b n M x L n t D b 2 x 1 b W 4 y L D F 9 J n F 1 b 3 Q 7 L C Z x d W 9 0 O 1 N l Y 3 R p b 2 4 x L + m W s e W N t + i p l e W I h i 3 m m 7 7 l r o j k u 4 E v Q X V 0 b 1 J l b W 9 2 Z W R D b 2 x 1 b W 5 z M S 5 7 Q 2 9 s d W 1 u M y w y f S Z x d W 9 0 O y w m c X V v d D t T Z W N 0 a W 9 u M S / p l r H l j b f o q Z X l i I Y t 5 p u + 5 a 6 I 5 L u B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Z a x 5 Y 2 3 6 K m V 5 Y i G X + W K i e m b h e i K r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M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w O j U 0 O j I x L j c y M z M w N j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T h i O T A 1 M i 0 x N T c 2 L T Q 4 Y j M t Y W R l Z S 1 m Z G Q 3 Y W Z k Y z B k M T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w N T o x M y 4 w M D g 1 N z M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G Q 3 M G Y z M m U t Z G M w Y S 0 0 Y j M w L W F l M z Q t M D k 4 N 2 Q 5 N T k y M j Y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T A 6 M z k u O T M 2 O T Q 2 M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y Y T E 2 Z W Z k L W J h Y z c t N D k 1 N S 1 h N G I y L W N j N T k 3 Y z I z M z R i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m n p f l g Y n m t 5 E g K D I p L 0 F 1 d G 9 S Z W 1 v d m V k Q 2 9 s d W 1 u c z E u e 0 N v b H V t b j E s M H 0 m c X V v d D s s J n F 1 b 3 Q 7 U 2 V j d G l v b j E v M D I w M e m W s e W N t + i p l e W I h i 3 m n p f l g Y n m t 5 E g K D I p L 0 F 1 d G 9 S Z W 1 v d m V k Q 2 9 s d W 1 u c z E u e 0 N v b H V t b j I s M X 0 m c X V v d D s s J n F 1 b 3 Q 7 U 2 V j d G l v b j E v M D I w M e m W s e W N t + i p l e W I h i 3 m n p f l g Y n m t 5 E g K D I p L 0 F 1 d G 9 S Z W 1 v d m V k Q 2 9 s d W 1 u c z E u e 0 N v b H V t b j M s M n 0 m c X V v d D s s J n F 1 b 3 Q 7 U 2 V j d G l v b j E v M D I w M e m W s e W N t + i p l e W I h i 3 m n p f l g Y n m t 5 E g K D I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S U 4 Q S U 4 O S V F O S U 5 Q i U 4 N S V F O C U 4 Q S V B Q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T h i M D F i Y y 0 1 N G U 2 L T Q w N j E t Y W Q 3 Z i 0 x N j B l Y T R j M j U 1 O G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w O j U w L j Q y O D Y z M T V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m n p f l g Y n m t 5 E v Q X V 0 b 1 J l b W 9 2 Z W R D b 2 x 1 b W 5 z M S 5 7 Q 2 9 s d W 1 u M S w w f S Z x d W 9 0 O y w m c X V v d D t T Z W N 0 a W 9 u M S 8 w M T A 0 6 Z a x 5 Y 2 3 6 K m V 5 Y i G L e a e l + W B i e a 3 k S 9 B d X R v U m V t b 3 Z l Z E N v b H V t b n M x L n t D b 2 x 1 b W 4 y L D F 9 J n F 1 b 3 Q 7 L C Z x d W 9 0 O 1 N l Y 3 R p b 2 4 x L z A x M D T p l r H l j b f o q Z X l i I Y t 5 p 6 X 5 Y G J 5 r e R L 0 F 1 d G 9 S Z W 1 v d m V k Q 2 9 s d W 1 u c z E u e 0 N v b H V t b j M s M n 0 m c X V v d D s s J n F 1 b 3 Q 7 U 2 V j d G l v b j E v M D E w N O m W s e W N t + i p l e W I h i 3 m n p f l g Y n m t 5 E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U 1 Z D J i Z C 0 1 M j E w L T Q x M j k t O T B m Y i 1 m Y m V j O G J h N j l j M z g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w V D A 3 O j Q x O j M 3 L j A 0 M z c z N D R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w M y V F O S U 5 N i V C M S V F N S U 4 R C V C N y V F O C V B O S U 5 N S V F N S U 4 O C U 4 N i 0 l R T k l O T k l Q j M l R T U l Q T c l O U U l R T Y l Q j c l Q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2 Y z M G F h O S 1 j O W U 5 L T Q 2 Z T A t Y j U 4 M y 0 0 O T c 2 Z j F l Y 2 U 3 O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M D P p l r H l j b f o q Z X l i I Z f 6 Z m z 5 a e e 5 r e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E w O j A 3 O j E 3 L j Q x N D E 1 O D d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M D P p l r H l j b f o q Z X l i I Y t 6 Z m z 5 a e e 5 r e o L 0 F 1 d G 9 S Z W 1 v d m V k Q 2 9 s d W 1 u c z E u e 0 N v b H V t b j E s M H 0 m c X V v d D s s J n F 1 b 3 Q 7 U 2 V j d G l v b j E v M D U w M + m W s e W N t + i p l e W I h i 3 p m b P l p 5 7 m t 6 g v Q X V 0 b 1 J l b W 9 2 Z W R D b 2 x 1 b W 5 z M S 5 7 Q 2 9 s d W 1 u M i w x f S Z x d W 9 0 O y w m c X V v d D t T Z W N 0 a W 9 u M S 8 w N T A z 6 Z a x 5 Y 2 3 6 K m V 5 Y i G L e m Z s + W n n u a 3 q C 9 B d X R v U m V t b 3 Z l Z E N v b H V t b n M x L n t D b 2 x 1 b W 4 z L D J 9 J n F 1 b 3 Q 7 L C Z x d W 9 0 O 1 N l Y 3 R p b 2 4 x L z A 1 M D P p l r H l j b f o q Z X l i I Y t 6 Z m z 5 a e e 5 r e o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U w M + m W s e W N t + i p l e W I h i 3 p m b P l p 5 7 m t 6 g v Q X V 0 b 1 J l b W 9 2 Z W R D b 2 x 1 b W 5 z M S 5 7 Q 2 9 s d W 1 u M S w w f S Z x d W 9 0 O y w m c X V v d D t T Z W N 0 a W 9 u M S 8 w N T A z 6 Z a x 5 Y 2 3 6 K m V 5 Y i G L e m Z s + W n n u a 3 q C 9 B d X R v U m V t b 3 Z l Z E N v b H V t b n M x L n t D b 2 x 1 b W 4 y L D F 9 J n F 1 b 3 Q 7 L C Z x d W 9 0 O 1 N l Y 3 R p b 2 4 x L z A 1 M D P p l r H l j b f o q Z X l i I Y t 6 Z m z 5 a e e 5 r e o L 0 F 1 d G 9 S Z W 1 v d m V k Q 2 9 s d W 1 u c z E u e 0 N v b H V t b j M s M n 0 m c X V v d D s s J n F 1 b 3 Q 7 U 2 V j d G l v b j E v M D U w M + m W s e W N t + i p l e W I h i 3 p m b P l p 5 7 m t 6 g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U w M y V F O S U 5 N i V C M S V F N S U 4 R C V C N y V F O C V B O S U 5 N S V F N S U 4 O C U 4 N i 0 l R T k l O T k l Q j M l R T U l Q T c l O U U l R T Y l Q j c l Q T g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w M y V F O S U 5 N i V C M S V F N S U 4 R C V C N y V F O C V B O S U 5 N S V F N S U 4 O C U 4 N i 0 l R T k l O T k l Q j M l R T U l Q T c l O U U l R T Y l Q j c l Q T g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w M y V F O S U 5 N i V C M S V F N S U 4 R C V C N y V F O C V B O S U 5 N S V F N S U 4 O C U 4 N i 0 l R T Y l O D g l Q j Q l R T Y l Q T Y l Q U U l R T U l O D Y l Q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j U 3 N T Q 4 O S 1 j M j F i L T Q 4 N 2 I t O W I w Y i 0 w Z D c 4 Y 2 Z j M z Q 2 Y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1 M D P p l r H l j b f o q Z X l i I Z f 5 o i 0 5 q a u 5 Y a g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E w O j A 3 O j Q y L j Y y M D A w N z Z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1 M D P p l r H l j b f o q Z X l i I Y t 5 o i 0 5 q a u 5 Y a g L 0 F 1 d G 9 S Z W 1 v d m V k Q 2 9 s d W 1 u c z E u e 0 N v b H V t b j E s M H 0 m c X V v d D s s J n F 1 b 3 Q 7 U 2 V j d G l v b j E v M D U w M + m W s e W N t + i p l e W I h i 3 m i L T m p q 7 l h q A v Q X V 0 b 1 J l b W 9 2 Z W R D b 2 x 1 b W 5 z M S 5 7 Q 2 9 s d W 1 u M i w x f S Z x d W 9 0 O y w m c X V v d D t T Z W N 0 a W 9 u M S 8 w N T A z 6 Z a x 5 Y 2 3 6 K m V 5 Y i G L e a I t O a m r u W G o C 9 B d X R v U m V t b 3 Z l Z E N v b H V t b n M x L n t D b 2 x 1 b W 4 z L D J 9 J n F 1 b 3 Q 7 L C Z x d W 9 0 O 1 N l Y 3 R p b 2 4 x L z A 1 M D P p l r H l j b f o q Z X l i I Y t 5 o i 0 5 q a u 5 Y a g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U w M + m W s e W N t + i p l e W I h i 3 m i L T m p q 7 l h q A v Q X V 0 b 1 J l b W 9 2 Z W R D b 2 x 1 b W 5 z M S 5 7 Q 2 9 s d W 1 u M S w w f S Z x d W 9 0 O y w m c X V v d D t T Z W N 0 a W 9 u M S 8 w N T A z 6 Z a x 5 Y 2 3 6 K m V 5 Y i G L e a I t O a m r u W G o C 9 B d X R v U m V t b 3 Z l Z E N v b H V t b n M x L n t D b 2 x 1 b W 4 y L D F 9 J n F 1 b 3 Q 7 L C Z x d W 9 0 O 1 N l Y 3 R p b 2 4 x L z A 1 M D P p l r H l j b f o q Z X l i I Y t 5 o i 0 5 q a u 5 Y a g L 0 F 1 d G 9 S Z W 1 v d m V k Q 2 9 s d W 1 u c z E u e 0 N v b H V t b j M s M n 0 m c X V v d D s s J n F 1 b 3 Q 7 U 2 V j d G l v b j E v M D U w M + m W s e W N t + i p l e W I h i 3 m i L T m p q 7 l h q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U w M y V F O S U 5 N i V C M S V F N S U 4 R C V C N y V F O C V B O S U 5 N S V F N S U 4 O C U 4 N i 0 l R T Y l O D g l Q j Q l R T Y l Q T Y l Q U U l R T U l O D Y l Q T A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w M y V F O S U 5 N i V C M S V F N S U 4 R C V C N y V F O C V B O S U 5 N S V F N S U 4 O C U 4 N i 0 l R T Y l O D g l Q j Q l R T Y l Q T Y l Q U U l R T U l O D Y l Q T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N P X 6 s X G t C l w A F S 9 W C 7 C s A A A A A A g A A A A A A E G Y A A A A B A A A g A A A A r F X T R H G o 0 T 9 M v l H s s S i v K 2 M D G w F k 9 7 W n Z p 3 H O s J A T y 4 A A A A A D o A A A A A C A A A g A A A A I j R C B q q v o l J n N V 4 i q a 4 P 6 7 h Y f 9 4 G C L w 4 L c N o M S f s 2 F F Q A A A A J h R t s x u 8 Y M E N j D D 0 A z 1 u c r E h i q / v / T p R g C K 7 H 5 S N 8 z K t d s u u J q l Q s Q W C I p D V 0 H x R s L Y e G d N 2 c y A 2 r D c d A 0 i T W K I Y E A p L W T T r w p Q p q f V p e i l A A A A A / 1 + / 2 / 0 z z k X 9 v q E / A A p V c l 5 h d u z R / 5 x V 4 6 U O m f 7 5 9 a m / Q o c X Y H u v K a I D 6 5 y S P m n R K L 8 3 D t z F l 1 o r h U R t y f i Q P w =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0503閱卷評分-陳姞淨</vt:lpstr>
      <vt:lpstr>0503閱卷評分-戴榮冠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2024-10-13T03:20:48Z</dcterms:modified>
</cp:coreProperties>
</file>