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1105-2\"/>
    </mc:Choice>
  </mc:AlternateContent>
  <xr:revisionPtr revIDLastSave="0" documentId="13_ncr:1_{9AFB306D-9515-4E66-A874-6845B08D5F0F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1302 閱卷評分-劉雅芬甲" sheetId="5" r:id="rId4"/>
    <sheet name="1302閱卷評分-戴榮冠" sheetId="6" r:id="rId5"/>
  </sheets>
  <definedNames>
    <definedName name="外部資料_1" localSheetId="2" hidden="1">'閱卷評分-Teacher2'!$A$1:$D$26</definedName>
    <definedName name="外部資料_2" localSheetId="3" hidden="1">'1302 閱卷評分-劉雅芬甲'!$A$1:$D$26</definedName>
    <definedName name="外部資料_2" localSheetId="1" hidden="1">'閱卷評分-Teacher1'!$A$1:$D$26</definedName>
    <definedName name="外部資料_3" localSheetId="4" hidden="1">'1302閱卷評分-戴榮冠'!$A$1:$D$26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E14" i="1" s="1"/>
  <c r="C15" i="1"/>
  <c r="C16" i="1"/>
  <c r="C17" i="1"/>
  <c r="G17" i="1" s="1"/>
  <c r="C18" i="1"/>
  <c r="C19" i="1"/>
  <c r="C20" i="1"/>
  <c r="C21" i="1"/>
  <c r="C22" i="1"/>
  <c r="C23" i="1"/>
  <c r="C24" i="1"/>
  <c r="C25" i="1"/>
  <c r="C26" i="1"/>
  <c r="C2" i="1"/>
  <c r="E20" i="1" l="1"/>
  <c r="E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04D49307-52C6-4DFA-9C99-A3FECA258D2F}" keepAlive="1" name="查詢 - 1302 閱卷評分-劉雅芬甲" description="與活頁簿中 '1302 閱卷評分-劉雅芬甲' 查詢的連接。" type="5" refreshedVersion="8" background="1" saveData="1">
    <dbPr connection="Provider=Microsoft.Mashup.OleDb.1;Data Source=$Workbook$;Location=&quot;1302 閱卷評分-劉雅芬甲&quot;;Extended Properties=&quot;&quot;" command="SELECT * FROM [1302 閱卷評分-劉雅芬甲]"/>
  </connection>
  <connection id="7" xr16:uid="{9B93AD3F-5DCB-49BB-8BE6-E065B0F9BBC8}" keepAlive="1" name="查詢 - 1302閱卷評分-戴榮冠" description="與活頁簿中 '1302閱卷評分-戴榮冠' 查詢的連接。" type="5" refreshedVersion="8" background="1" saveData="1">
    <dbPr connection="Provider=Microsoft.Mashup.OleDb.1;Data Source=$Workbook$;Location=1302閱卷評分-戴榮冠;Extended Properties=&quot;&quot;" command="SELECT * FROM [1302閱卷評分-戴榮冠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<sst xmlns="http://schemas.openxmlformats.org/spreadsheetml/2006/main" count="177" uniqueCount="53">
  <si>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</si>
  <si>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</si>
  <si>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</si>
  <si>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</si>
  <si>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</si>
  <si>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</si>
  <si>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</si>
  <si>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</si>
  <si>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</si>
  <si>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</si>
  <si>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</si>
  <si>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</si>
  <si>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</si>
  <si>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</si>
  <si>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</si>
  <si>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</si>
  <si>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</si>
  <si>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</si>
  <si>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</si>
  <si>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</si>
  <si>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</si>
  <si>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</si>
  <si>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</si>
  <si>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</si>
  <si>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</si>
  <si>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</si>
  <si>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</si>
  <si>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13-02-111001</t>
  </si>
  <si>
    <t>13-02-111002</t>
  </si>
  <si>
    <t>13-02-111003</t>
  </si>
  <si>
    <t>13-02-111004</t>
  </si>
  <si>
    <t>13-02-111005</t>
  </si>
  <si>
    <t>13-02-111007</t>
  </si>
  <si>
    <t>13-02-111008</t>
  </si>
  <si>
    <t>13-02-111009</t>
  </si>
  <si>
    <t>13-02-111010</t>
  </si>
  <si>
    <t>13-02-111011</t>
  </si>
  <si>
    <t>13-02-111012</t>
  </si>
  <si>
    <t>13-02-111013</t>
  </si>
  <si>
    <t>13-02-111015</t>
  </si>
  <si>
    <t>13-02-111017</t>
  </si>
  <si>
    <t>13-02-111018</t>
  </si>
  <si>
    <t>13-02-111019</t>
  </si>
  <si>
    <t>13-02-111020</t>
  </si>
  <si>
    <t>13-02-111022</t>
  </si>
  <si>
    <t>13-02-111023</t>
  </si>
  <si>
    <t>13-02-111025</t>
  </si>
  <si>
    <t>13-02-111026</t>
  </si>
  <si>
    <t>13-02-111027</t>
  </si>
  <si>
    <t>13-02-111029</t>
  </si>
  <si>
    <t>13-02-111071</t>
  </si>
  <si>
    <t>13-02-111072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</si>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</sst>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8E99E30E-D494-454E-9A03-D4EE9951DDC3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121ABEF5-FC74-40E3-9446-5B898653178F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26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26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3D012B-FCF7-4196-B55B-2A0DC3DAA48E}" name="_1302_閱卷評分_劉雅芬甲" displayName="_1302_閱卷評分_劉雅芬甲" ref="A1:H26" tableType="queryTable" totalsRowShown="0">
  <autoFilter ref="A1:H26" xr:uid="{B93D012B-FCF7-4196-B55B-2A0DC3DAA48E}"/>
  <tableColumns count="8">
    <tableColumn id="1" xr3:uid="{A0F7D82C-DD68-48C1-A1EB-70D494880A9E}" uniqueName="1" name="Column1" queryTableFieldId="1" dataDxfId="14"/>
    <tableColumn id="2" xr3:uid="{16E72695-B638-4C41-A955-F23950E70612}" uniqueName="2" name="Column2" queryTableFieldId="2"/>
    <tableColumn id="3" xr3:uid="{DBD9C8E5-2096-4506-9323-6FE9610EE0CE}" uniqueName="3" name="Column3" queryTableFieldId="3" dataDxfId="13"/>
    <tableColumn id="4" xr3:uid="{0ABB561D-553D-42A9-BA9A-86DFF42D0512}" uniqueName="4" name="Column4" queryTableFieldId="4" dataDxfId="12"/>
    <tableColumn id="5" xr3:uid="{BCC33526-A214-4007-965F-F242B238E817}" uniqueName="5" name="Column5" queryTableFieldId="5" dataDxfId="11"/>
    <tableColumn id="6" xr3:uid="{B68CCA36-BAD9-4B78-9E94-53007802B42D}" uniqueName="6" name="Column6" queryTableFieldId="6" dataDxfId="10"/>
    <tableColumn id="7" xr3:uid="{BEA6D24D-64FF-44C4-9B9F-8AC76E3F26AE}" uniqueName="7" name="Column7" queryTableFieldId="7" dataDxfId="9"/>
    <tableColumn id="8" xr3:uid="{8E93A438-1083-485F-B8A8-82063564D7D4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615B34-B58E-4798-885C-D61E86079A66}" name="_1302閱卷評分_戴榮冠" displayName="_1302閱卷評分_戴榮冠" ref="A1:H26" tableType="queryTable" totalsRowShown="0">
  <autoFilter ref="A1:H26" xr:uid="{63615B34-B58E-4798-885C-D61E86079A66}"/>
  <tableColumns count="8">
    <tableColumn id="1" xr3:uid="{73F47732-4E90-43D6-89FD-172B5CEB29D4}" uniqueName="1" name="Column1" queryTableFieldId="1" dataDxfId="7"/>
    <tableColumn id="2" xr3:uid="{B9D7B730-49F6-45EC-8381-5D92CE1C2FE8}" uniqueName="2" name="Column2" queryTableFieldId="2"/>
    <tableColumn id="3" xr3:uid="{31031A53-4C14-430A-977E-F5303597FB36}" uniqueName="3" name="Column3" queryTableFieldId="3" dataDxfId="6"/>
    <tableColumn id="4" xr3:uid="{86198479-5A76-45FD-8387-7946DC86F2E7}" uniqueName="4" name="Column4" queryTableFieldId="4" dataDxfId="5"/>
    <tableColumn id="5" xr3:uid="{0C119A04-716A-495D-BCD3-2603FBF3A185}" uniqueName="5" name="Column5" queryTableFieldId="5" dataDxfId="4"/>
    <tableColumn id="6" xr3:uid="{DA074A5D-0F46-4B6D-A82F-ABBA2D9D3238}" uniqueName="6" name="Column6" queryTableFieldId="6" dataDxfId="3"/>
    <tableColumn id="7" xr3:uid="{C78FB352-B8E4-4F52-BF03-36CB93EA0FC1}" uniqueName="7" name="Column7" queryTableFieldId="7" dataDxfId="2"/>
    <tableColumn id="8" xr3:uid="{AED1FAEC-7F61-48B0-8208-82085D85F546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26"/>
  <sheetViews>
    <sheetView tabSelected="1" zoomScale="85" zoomScaleNormal="85" workbookViewId="0">
      <pane ySplit="1" topLeftCell="A2" activePane="bottomLeft" state="frozen"/>
      <selection pane="bottomLeft" activeCell="B4" sqref="B4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52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1112</v>
      </c>
      <c r="B2" t="s">
        <v>27</v>
      </c>
      <c r="C2">
        <f t="shared" ref="C2:C26" si="0">VLOOKUP($B2,閱卷評分_Teacher1,3,FALSE)</f>
        <v>19</v>
      </c>
      <c r="D2">
        <f t="shared" ref="D2:D26" si="1">VLOOKUP($B2,閱卷評分_Teacher2,3,FALSE)</f>
        <v>15</v>
      </c>
      <c r="E2">
        <f>ABS(C2-D2)</f>
        <v>4</v>
      </c>
      <c r="G2" s="6">
        <f>IF(F2&gt;0,((C2+D2)*0.5+F2*2)/3,(C2+D2)/2)</f>
        <v>17</v>
      </c>
      <c r="H2">
        <f t="shared" ref="H2:H26" si="2">VLOOKUP($B2,閱卷評分_Teacher1,4,FALSE)</f>
        <v>4</v>
      </c>
      <c r="I2">
        <f t="shared" ref="I2:I26" si="3">VLOOKUP($B2,閱卷評分_Teacher1,5,FALSE)</f>
        <v>4</v>
      </c>
      <c r="J2">
        <f t="shared" ref="J2:J26" si="4">VLOOKUP($B2,閱卷評分_Teacher1,6,FALSE)</f>
        <v>3</v>
      </c>
      <c r="K2">
        <f t="shared" ref="K2:K26" si="5">VLOOKUP($B2,閱卷評分_Teacher1,7,FALSE)</f>
        <v>4</v>
      </c>
      <c r="L2">
        <f t="shared" ref="L2:L26" si="6">VLOOKUP($B2,閱卷評分_Teacher1,8,FALSE)</f>
        <v>3</v>
      </c>
      <c r="M2">
        <f t="shared" ref="M2:M26" si="7">VLOOKUP($B2,閱卷評分_Teacher2,4,FALSE)</f>
        <v>3</v>
      </c>
      <c r="N2">
        <f t="shared" ref="N2:N26" si="8">VLOOKUP($B2,閱卷評分_Teacher2,5,FALSE)</f>
        <v>4</v>
      </c>
      <c r="O2">
        <f t="shared" ref="O2:O26" si="9">VLOOKUP($B2,閱卷評分_Teacher2,6,FALSE)</f>
        <v>3</v>
      </c>
      <c r="P2">
        <f t="shared" ref="P2:P26" si="10">VLOOKUP($B2,閱卷評分_Teacher2,7,FALSE)</f>
        <v>3</v>
      </c>
      <c r="Q2">
        <f t="shared" ref="Q2:Q26" si="11">VLOOKUP($B2,閱卷評分_Teacher2,8,FALSE)</f>
        <v>3</v>
      </c>
      <c r="R2" s="8">
        <f>COUNTIF(E:E,"&gt;7")</f>
        <v>3</v>
      </c>
      <c r="S2" s="8">
        <f>COUNTA(B:B)-1</f>
        <v>25</v>
      </c>
      <c r="T2" s="9">
        <f>R2/S2</f>
        <v>0.12</v>
      </c>
    </row>
    <row r="3" spans="1:20" x14ac:dyDescent="0.25">
      <c r="A3">
        <v>1071</v>
      </c>
      <c r="B3" t="s">
        <v>28</v>
      </c>
      <c r="C3">
        <f t="shared" si="0"/>
        <v>15</v>
      </c>
      <c r="D3">
        <f t="shared" si="1"/>
        <v>13</v>
      </c>
      <c r="E3">
        <f t="shared" ref="E3:E26" si="12">ABS(C3-D3)</f>
        <v>2</v>
      </c>
      <c r="G3" s="6">
        <f t="shared" ref="G3:G26" si="13">IF(F3&gt;0,((C3+D3)*0.5+F3*2)/3,(C3+D3)/2)</f>
        <v>14</v>
      </c>
      <c r="H3">
        <f t="shared" si="2"/>
        <v>4</v>
      </c>
      <c r="I3">
        <f t="shared" si="3"/>
        <v>2</v>
      </c>
      <c r="J3">
        <f t="shared" si="4"/>
        <v>3</v>
      </c>
      <c r="K3">
        <f t="shared" si="5"/>
        <v>3</v>
      </c>
      <c r="L3">
        <f t="shared" si="6"/>
        <v>2</v>
      </c>
      <c r="M3">
        <f t="shared" si="7"/>
        <v>3</v>
      </c>
      <c r="N3">
        <f t="shared" si="8"/>
        <v>3</v>
      </c>
      <c r="O3">
        <f t="shared" si="9"/>
        <v>3</v>
      </c>
      <c r="P3">
        <f t="shared" si="10"/>
        <v>3</v>
      </c>
      <c r="Q3">
        <f t="shared" si="11"/>
        <v>3</v>
      </c>
    </row>
    <row r="4" spans="1:20" x14ac:dyDescent="0.25">
      <c r="A4">
        <v>1072</v>
      </c>
      <c r="B4" t="s">
        <v>29</v>
      </c>
      <c r="C4">
        <f t="shared" si="0"/>
        <v>21</v>
      </c>
      <c r="D4">
        <f t="shared" si="1"/>
        <v>16</v>
      </c>
      <c r="E4">
        <f t="shared" si="12"/>
        <v>5</v>
      </c>
      <c r="G4" s="6">
        <f t="shared" si="13"/>
        <v>18.5</v>
      </c>
      <c r="H4">
        <f t="shared" si="2"/>
        <v>5</v>
      </c>
      <c r="I4">
        <f t="shared" si="3"/>
        <v>3</v>
      </c>
      <c r="J4">
        <f t="shared" si="4"/>
        <v>4</v>
      </c>
      <c r="K4">
        <f t="shared" si="5"/>
        <v>4</v>
      </c>
      <c r="L4">
        <f t="shared" si="6"/>
        <v>4</v>
      </c>
      <c r="M4">
        <f t="shared" si="7"/>
        <v>3</v>
      </c>
      <c r="N4">
        <f t="shared" si="8"/>
        <v>4</v>
      </c>
      <c r="O4">
        <f t="shared" si="9"/>
        <v>3</v>
      </c>
      <c r="P4">
        <f t="shared" si="10"/>
        <v>3</v>
      </c>
      <c r="Q4">
        <f t="shared" si="11"/>
        <v>3</v>
      </c>
    </row>
    <row r="5" spans="1:20" x14ac:dyDescent="0.25">
      <c r="A5">
        <v>1111</v>
      </c>
      <c r="B5" t="s">
        <v>30</v>
      </c>
      <c r="C5">
        <f t="shared" si="0"/>
        <v>21</v>
      </c>
      <c r="D5">
        <f t="shared" si="1"/>
        <v>15</v>
      </c>
      <c r="E5">
        <f t="shared" si="12"/>
        <v>6</v>
      </c>
      <c r="G5" s="6">
        <f t="shared" si="13"/>
        <v>18</v>
      </c>
      <c r="H5">
        <f t="shared" si="2"/>
        <v>4</v>
      </c>
      <c r="I5">
        <f t="shared" si="3"/>
        <v>4</v>
      </c>
      <c r="J5">
        <f t="shared" si="4"/>
        <v>3</v>
      </c>
      <c r="K5">
        <f t="shared" si="5"/>
        <v>4</v>
      </c>
      <c r="L5">
        <f t="shared" si="6"/>
        <v>4</v>
      </c>
      <c r="M5">
        <f t="shared" si="7"/>
        <v>3</v>
      </c>
      <c r="N5">
        <f t="shared" si="8"/>
        <v>4</v>
      </c>
      <c r="O5">
        <f t="shared" si="9"/>
        <v>3</v>
      </c>
      <c r="P5">
        <f t="shared" si="10"/>
        <v>3</v>
      </c>
      <c r="Q5">
        <f t="shared" si="11"/>
        <v>3</v>
      </c>
    </row>
    <row r="6" spans="1:20" x14ac:dyDescent="0.25">
      <c r="A6">
        <v>1092</v>
      </c>
      <c r="B6" t="s">
        <v>31</v>
      </c>
      <c r="C6">
        <f t="shared" si="0"/>
        <v>14</v>
      </c>
      <c r="D6">
        <f t="shared" si="1"/>
        <v>14</v>
      </c>
      <c r="E6">
        <f t="shared" si="12"/>
        <v>0</v>
      </c>
      <c r="G6" s="6">
        <f t="shared" si="13"/>
        <v>14</v>
      </c>
      <c r="H6">
        <f t="shared" si="2"/>
        <v>3</v>
      </c>
      <c r="I6">
        <f t="shared" si="3"/>
        <v>3</v>
      </c>
      <c r="J6">
        <f t="shared" si="4"/>
        <v>3</v>
      </c>
      <c r="K6">
        <f t="shared" si="5"/>
        <v>3</v>
      </c>
      <c r="L6">
        <f t="shared" si="6"/>
        <v>2</v>
      </c>
      <c r="M6">
        <f t="shared" si="7"/>
        <v>3</v>
      </c>
      <c r="N6">
        <f t="shared" si="8"/>
        <v>3</v>
      </c>
      <c r="O6">
        <f t="shared" si="9"/>
        <v>3</v>
      </c>
      <c r="P6">
        <f t="shared" si="10"/>
        <v>3</v>
      </c>
      <c r="Q6">
        <f t="shared" si="11"/>
        <v>3</v>
      </c>
    </row>
    <row r="7" spans="1:20" ht="15.75" customHeight="1" x14ac:dyDescent="0.25">
      <c r="A7">
        <v>1091</v>
      </c>
      <c r="B7" t="s">
        <v>32</v>
      </c>
      <c r="C7">
        <f t="shared" si="0"/>
        <v>2</v>
      </c>
      <c r="D7">
        <f t="shared" si="1"/>
        <v>13</v>
      </c>
      <c r="E7">
        <f t="shared" si="12"/>
        <v>11</v>
      </c>
      <c r="F7">
        <v>2</v>
      </c>
      <c r="G7" s="6">
        <f t="shared" si="13"/>
        <v>3.8333333333333335</v>
      </c>
      <c r="H7">
        <f t="shared" si="2"/>
        <v>1</v>
      </c>
      <c r="I7">
        <f t="shared" si="3"/>
        <v>3</v>
      </c>
      <c r="J7">
        <f t="shared" si="4"/>
        <v>2</v>
      </c>
      <c r="K7">
        <f t="shared" si="5"/>
        <v>3</v>
      </c>
      <c r="L7">
        <f t="shared" si="6"/>
        <v>1</v>
      </c>
      <c r="M7">
        <f t="shared" si="7"/>
        <v>3</v>
      </c>
      <c r="N7">
        <f t="shared" si="8"/>
        <v>3</v>
      </c>
      <c r="O7">
        <f t="shared" si="9"/>
        <v>3</v>
      </c>
      <c r="P7">
        <f t="shared" si="10"/>
        <v>3</v>
      </c>
      <c r="Q7">
        <f t="shared" si="11"/>
        <v>3</v>
      </c>
    </row>
    <row r="8" spans="1:20" x14ac:dyDescent="0.25">
      <c r="A8">
        <v>1081</v>
      </c>
      <c r="B8" t="s">
        <v>33</v>
      </c>
      <c r="C8">
        <f t="shared" si="0"/>
        <v>19</v>
      </c>
      <c r="D8">
        <f t="shared" si="1"/>
        <v>14</v>
      </c>
      <c r="E8">
        <f t="shared" si="12"/>
        <v>5</v>
      </c>
      <c r="G8" s="6">
        <f t="shared" si="13"/>
        <v>16.5</v>
      </c>
      <c r="H8">
        <f t="shared" si="2"/>
        <v>4</v>
      </c>
      <c r="I8">
        <f t="shared" si="3"/>
        <v>2</v>
      </c>
      <c r="J8">
        <f t="shared" si="4"/>
        <v>3</v>
      </c>
      <c r="K8">
        <f t="shared" si="5"/>
        <v>4</v>
      </c>
      <c r="L8">
        <f t="shared" si="6"/>
        <v>3</v>
      </c>
      <c r="M8">
        <f t="shared" si="7"/>
        <v>3</v>
      </c>
      <c r="N8">
        <f t="shared" si="8"/>
        <v>3</v>
      </c>
      <c r="O8">
        <f t="shared" si="9"/>
        <v>3</v>
      </c>
      <c r="P8">
        <f t="shared" si="10"/>
        <v>3</v>
      </c>
      <c r="Q8">
        <f t="shared" si="11"/>
        <v>3</v>
      </c>
    </row>
    <row r="9" spans="1:20" x14ac:dyDescent="0.25">
      <c r="A9">
        <v>1092</v>
      </c>
      <c r="B9" t="s">
        <v>34</v>
      </c>
      <c r="C9">
        <f t="shared" si="0"/>
        <v>14</v>
      </c>
      <c r="D9">
        <f t="shared" si="1"/>
        <v>16</v>
      </c>
      <c r="E9">
        <f t="shared" si="12"/>
        <v>2</v>
      </c>
      <c r="G9" s="6">
        <f t="shared" si="13"/>
        <v>15</v>
      </c>
      <c r="H9">
        <f t="shared" si="2"/>
        <v>2</v>
      </c>
      <c r="I9">
        <f t="shared" si="3"/>
        <v>3</v>
      </c>
      <c r="J9">
        <f t="shared" si="4"/>
        <v>3</v>
      </c>
      <c r="K9">
        <f t="shared" si="5"/>
        <v>4</v>
      </c>
      <c r="L9">
        <f t="shared" si="6"/>
        <v>2</v>
      </c>
      <c r="M9">
        <f t="shared" si="7"/>
        <v>4</v>
      </c>
      <c r="N9">
        <f t="shared" si="8"/>
        <v>4</v>
      </c>
      <c r="O9">
        <f t="shared" si="9"/>
        <v>3</v>
      </c>
      <c r="P9">
        <f t="shared" si="10"/>
        <v>3</v>
      </c>
      <c r="Q9">
        <f t="shared" si="11"/>
        <v>3</v>
      </c>
    </row>
    <row r="10" spans="1:20" x14ac:dyDescent="0.25">
      <c r="A10">
        <v>1131</v>
      </c>
      <c r="B10" t="s">
        <v>35</v>
      </c>
      <c r="C10">
        <f t="shared" si="0"/>
        <v>15</v>
      </c>
      <c r="D10">
        <f t="shared" si="1"/>
        <v>12</v>
      </c>
      <c r="E10">
        <f t="shared" si="12"/>
        <v>3</v>
      </c>
      <c r="G10" s="6">
        <f t="shared" si="13"/>
        <v>13.5</v>
      </c>
      <c r="H10">
        <f t="shared" si="2"/>
        <v>3</v>
      </c>
      <c r="I10">
        <f t="shared" si="3"/>
        <v>3</v>
      </c>
      <c r="J10">
        <f t="shared" si="4"/>
        <v>2</v>
      </c>
      <c r="K10">
        <f t="shared" si="5"/>
        <v>3</v>
      </c>
      <c r="L10">
        <f t="shared" si="6"/>
        <v>2</v>
      </c>
      <c r="M10">
        <f t="shared" si="7"/>
        <v>3</v>
      </c>
      <c r="N10">
        <f t="shared" si="8"/>
        <v>2</v>
      </c>
      <c r="O10">
        <f t="shared" si="9"/>
        <v>3</v>
      </c>
      <c r="P10">
        <f t="shared" si="10"/>
        <v>3</v>
      </c>
      <c r="Q10">
        <f t="shared" si="11"/>
        <v>3</v>
      </c>
    </row>
    <row r="11" spans="1:20" x14ac:dyDescent="0.25">
      <c r="A11">
        <v>1091</v>
      </c>
      <c r="B11" t="s">
        <v>36</v>
      </c>
      <c r="C11">
        <f t="shared" si="0"/>
        <v>16</v>
      </c>
      <c r="D11">
        <f t="shared" si="1"/>
        <v>13</v>
      </c>
      <c r="E11">
        <f t="shared" si="12"/>
        <v>3</v>
      </c>
      <c r="G11" s="6">
        <f t="shared" si="13"/>
        <v>14.5</v>
      </c>
      <c r="H11">
        <f t="shared" si="2"/>
        <v>3</v>
      </c>
      <c r="I11">
        <f t="shared" si="3"/>
        <v>3</v>
      </c>
      <c r="J11">
        <f t="shared" si="4"/>
        <v>3</v>
      </c>
      <c r="K11">
        <f t="shared" si="5"/>
        <v>4</v>
      </c>
      <c r="L11">
        <f t="shared" si="6"/>
        <v>2</v>
      </c>
      <c r="M11">
        <f t="shared" si="7"/>
        <v>3</v>
      </c>
      <c r="N11">
        <f t="shared" si="8"/>
        <v>3</v>
      </c>
      <c r="O11">
        <f t="shared" si="9"/>
        <v>3</v>
      </c>
      <c r="P11">
        <f t="shared" si="10"/>
        <v>3</v>
      </c>
      <c r="Q11">
        <f t="shared" si="11"/>
        <v>3</v>
      </c>
    </row>
    <row r="12" spans="1:20" x14ac:dyDescent="0.25">
      <c r="A12">
        <v>1112</v>
      </c>
      <c r="B12" t="s">
        <v>37</v>
      </c>
      <c r="C12">
        <f t="shared" si="0"/>
        <v>22</v>
      </c>
      <c r="D12">
        <f t="shared" si="1"/>
        <v>14</v>
      </c>
      <c r="E12">
        <f t="shared" si="12"/>
        <v>8</v>
      </c>
      <c r="F12">
        <v>22</v>
      </c>
      <c r="G12" s="6">
        <f t="shared" si="13"/>
        <v>20.666666666666668</v>
      </c>
      <c r="H12">
        <f t="shared" si="2"/>
        <v>5</v>
      </c>
      <c r="I12">
        <f t="shared" si="3"/>
        <v>4</v>
      </c>
      <c r="J12">
        <f t="shared" si="4"/>
        <v>4</v>
      </c>
      <c r="K12">
        <f t="shared" si="5"/>
        <v>4</v>
      </c>
      <c r="L12">
        <f t="shared" si="6"/>
        <v>3</v>
      </c>
      <c r="M12">
        <f t="shared" si="7"/>
        <v>3</v>
      </c>
      <c r="N12">
        <f t="shared" si="8"/>
        <v>4</v>
      </c>
      <c r="O12">
        <f t="shared" si="9"/>
        <v>3</v>
      </c>
      <c r="P12">
        <f t="shared" si="10"/>
        <v>3</v>
      </c>
      <c r="Q12">
        <f t="shared" si="11"/>
        <v>3</v>
      </c>
    </row>
    <row r="13" spans="1:20" x14ac:dyDescent="0.25">
      <c r="A13">
        <v>1102</v>
      </c>
      <c r="B13" t="s">
        <v>38</v>
      </c>
      <c r="C13">
        <f t="shared" si="0"/>
        <v>17</v>
      </c>
      <c r="D13">
        <f t="shared" si="1"/>
        <v>12</v>
      </c>
      <c r="E13">
        <f t="shared" si="12"/>
        <v>5</v>
      </c>
      <c r="G13" s="6">
        <f t="shared" si="13"/>
        <v>14.5</v>
      </c>
      <c r="H13">
        <f t="shared" si="2"/>
        <v>4</v>
      </c>
      <c r="I13">
        <f t="shared" si="3"/>
        <v>4</v>
      </c>
      <c r="J13">
        <f t="shared" si="4"/>
        <v>2</v>
      </c>
      <c r="K13">
        <f t="shared" si="5"/>
        <v>2</v>
      </c>
      <c r="L13">
        <f t="shared" si="6"/>
        <v>3</v>
      </c>
      <c r="M13">
        <f t="shared" si="7"/>
        <v>3</v>
      </c>
      <c r="N13">
        <f t="shared" si="8"/>
        <v>4</v>
      </c>
      <c r="O13">
        <f t="shared" si="9"/>
        <v>2</v>
      </c>
      <c r="P13">
        <f t="shared" si="10"/>
        <v>2</v>
      </c>
      <c r="Q13">
        <f t="shared" si="11"/>
        <v>2</v>
      </c>
    </row>
    <row r="14" spans="1:20" x14ac:dyDescent="0.25">
      <c r="A14">
        <v>1081</v>
      </c>
      <c r="B14" t="s">
        <v>39</v>
      </c>
      <c r="C14">
        <f t="shared" si="0"/>
        <v>20</v>
      </c>
      <c r="D14">
        <f t="shared" si="1"/>
        <v>13</v>
      </c>
      <c r="E14">
        <f t="shared" si="12"/>
        <v>7</v>
      </c>
      <c r="G14" s="6">
        <f t="shared" si="13"/>
        <v>16.5</v>
      </c>
      <c r="H14">
        <f t="shared" si="2"/>
        <v>4</v>
      </c>
      <c r="I14">
        <f t="shared" si="3"/>
        <v>4</v>
      </c>
      <c r="J14">
        <f t="shared" si="4"/>
        <v>3</v>
      </c>
      <c r="K14">
        <f t="shared" si="5"/>
        <v>4</v>
      </c>
      <c r="L14">
        <f t="shared" si="6"/>
        <v>3</v>
      </c>
      <c r="M14">
        <f t="shared" si="7"/>
        <v>3</v>
      </c>
      <c r="N14">
        <f t="shared" si="8"/>
        <v>3</v>
      </c>
      <c r="O14">
        <f t="shared" si="9"/>
        <v>3</v>
      </c>
      <c r="P14">
        <f t="shared" si="10"/>
        <v>3</v>
      </c>
      <c r="Q14">
        <f t="shared" si="11"/>
        <v>3</v>
      </c>
    </row>
    <row r="15" spans="1:20" x14ac:dyDescent="0.25">
      <c r="A15">
        <v>1072</v>
      </c>
      <c r="B15" t="s">
        <v>40</v>
      </c>
      <c r="C15">
        <f t="shared" si="0"/>
        <v>19</v>
      </c>
      <c r="D15">
        <f t="shared" si="1"/>
        <v>15</v>
      </c>
      <c r="E15">
        <f t="shared" si="12"/>
        <v>4</v>
      </c>
      <c r="G15" s="6">
        <f t="shared" si="13"/>
        <v>17</v>
      </c>
      <c r="H15">
        <f t="shared" si="2"/>
        <v>4</v>
      </c>
      <c r="I15">
        <f t="shared" si="3"/>
        <v>4</v>
      </c>
      <c r="J15">
        <f t="shared" si="4"/>
        <v>3</v>
      </c>
      <c r="K15">
        <f t="shared" si="5"/>
        <v>4</v>
      </c>
      <c r="L15">
        <f t="shared" si="6"/>
        <v>2</v>
      </c>
      <c r="M15">
        <f t="shared" si="7"/>
        <v>4</v>
      </c>
      <c r="N15">
        <f t="shared" si="8"/>
        <v>4</v>
      </c>
      <c r="O15">
        <f t="shared" si="9"/>
        <v>3</v>
      </c>
      <c r="P15">
        <f t="shared" si="10"/>
        <v>3</v>
      </c>
      <c r="Q15">
        <f t="shared" si="11"/>
        <v>3</v>
      </c>
    </row>
    <row r="16" spans="1:20" x14ac:dyDescent="0.25">
      <c r="A16">
        <v>1082</v>
      </c>
      <c r="B16" t="s">
        <v>41</v>
      </c>
      <c r="C16">
        <f t="shared" si="0"/>
        <v>20</v>
      </c>
      <c r="D16">
        <f t="shared" si="1"/>
        <v>14</v>
      </c>
      <c r="E16">
        <f t="shared" si="12"/>
        <v>6</v>
      </c>
      <c r="G16" s="6">
        <f t="shared" si="13"/>
        <v>17</v>
      </c>
      <c r="H16">
        <f t="shared" si="2"/>
        <v>4</v>
      </c>
      <c r="I16">
        <f t="shared" si="3"/>
        <v>4</v>
      </c>
      <c r="J16">
        <f t="shared" si="4"/>
        <v>3</v>
      </c>
      <c r="K16">
        <f t="shared" si="5"/>
        <v>4</v>
      </c>
      <c r="L16">
        <f t="shared" si="6"/>
        <v>3</v>
      </c>
      <c r="M16">
        <f t="shared" si="7"/>
        <v>3</v>
      </c>
      <c r="N16">
        <f t="shared" si="8"/>
        <v>3</v>
      </c>
      <c r="O16">
        <f t="shared" si="9"/>
        <v>3</v>
      </c>
      <c r="P16">
        <f t="shared" si="10"/>
        <v>3</v>
      </c>
      <c r="Q16">
        <f t="shared" si="11"/>
        <v>3</v>
      </c>
    </row>
    <row r="17" spans="1:17" x14ac:dyDescent="0.25">
      <c r="A17">
        <v>1082</v>
      </c>
      <c r="B17" t="s">
        <v>42</v>
      </c>
      <c r="C17">
        <f t="shared" si="0"/>
        <v>12</v>
      </c>
      <c r="D17">
        <f t="shared" si="1"/>
        <v>12</v>
      </c>
      <c r="E17">
        <f t="shared" si="12"/>
        <v>0</v>
      </c>
      <c r="G17" s="6">
        <f t="shared" si="13"/>
        <v>12</v>
      </c>
      <c r="H17">
        <f t="shared" si="2"/>
        <v>2</v>
      </c>
      <c r="I17">
        <f t="shared" si="3"/>
        <v>3</v>
      </c>
      <c r="J17">
        <f t="shared" si="4"/>
        <v>2</v>
      </c>
      <c r="K17">
        <f t="shared" si="5"/>
        <v>2</v>
      </c>
      <c r="L17">
        <f t="shared" si="6"/>
        <v>1</v>
      </c>
      <c r="M17">
        <f t="shared" si="7"/>
        <v>3</v>
      </c>
      <c r="N17">
        <f t="shared" si="8"/>
        <v>3</v>
      </c>
      <c r="O17">
        <f t="shared" si="9"/>
        <v>3</v>
      </c>
      <c r="P17">
        <f t="shared" si="10"/>
        <v>3</v>
      </c>
      <c r="Q17">
        <f t="shared" si="11"/>
        <v>3</v>
      </c>
    </row>
    <row r="18" spans="1:17" x14ac:dyDescent="0.25">
      <c r="A18">
        <v>1102</v>
      </c>
      <c r="B18" t="s">
        <v>43</v>
      </c>
      <c r="C18">
        <f t="shared" si="0"/>
        <v>18</v>
      </c>
      <c r="D18">
        <f t="shared" si="1"/>
        <v>8</v>
      </c>
      <c r="E18">
        <f t="shared" si="12"/>
        <v>10</v>
      </c>
      <c r="F18">
        <v>17</v>
      </c>
      <c r="G18" s="6">
        <f t="shared" si="13"/>
        <v>15.666666666666666</v>
      </c>
      <c r="H18">
        <f t="shared" si="2"/>
        <v>4</v>
      </c>
      <c r="I18">
        <f t="shared" si="3"/>
        <v>4</v>
      </c>
      <c r="J18">
        <f t="shared" si="4"/>
        <v>3</v>
      </c>
      <c r="K18">
        <f t="shared" si="5"/>
        <v>3</v>
      </c>
      <c r="L18">
        <f t="shared" si="6"/>
        <v>3</v>
      </c>
      <c r="M18">
        <f t="shared" si="7"/>
        <v>1</v>
      </c>
      <c r="N18">
        <f t="shared" si="8"/>
        <v>4</v>
      </c>
      <c r="O18">
        <f t="shared" si="9"/>
        <v>2</v>
      </c>
      <c r="P18">
        <f t="shared" si="10"/>
        <v>2</v>
      </c>
      <c r="Q18">
        <f t="shared" si="11"/>
        <v>2</v>
      </c>
    </row>
    <row r="19" spans="1:17" x14ac:dyDescent="0.25">
      <c r="A19">
        <v>1121</v>
      </c>
      <c r="B19" t="s">
        <v>44</v>
      </c>
      <c r="C19">
        <f t="shared" si="0"/>
        <v>1</v>
      </c>
      <c r="D19">
        <f t="shared" si="1"/>
        <v>6</v>
      </c>
      <c r="E19">
        <f t="shared" si="12"/>
        <v>5</v>
      </c>
      <c r="G19" s="6">
        <f t="shared" si="13"/>
        <v>3.5</v>
      </c>
      <c r="H19">
        <f t="shared" si="2"/>
        <v>1</v>
      </c>
      <c r="I19">
        <f t="shared" si="3"/>
        <v>1</v>
      </c>
      <c r="J19">
        <f t="shared" si="4"/>
        <v>1</v>
      </c>
      <c r="K19">
        <f t="shared" si="5"/>
        <v>1</v>
      </c>
      <c r="L19">
        <f t="shared" si="6"/>
        <v>1</v>
      </c>
      <c r="M19">
        <f t="shared" si="7"/>
        <v>1</v>
      </c>
      <c r="N19">
        <f t="shared" si="8"/>
        <v>3</v>
      </c>
      <c r="O19">
        <f t="shared" si="9"/>
        <v>1</v>
      </c>
      <c r="P19">
        <f t="shared" si="10"/>
        <v>1</v>
      </c>
      <c r="Q19">
        <f t="shared" si="11"/>
        <v>1</v>
      </c>
    </row>
    <row r="20" spans="1:17" x14ac:dyDescent="0.25">
      <c r="A20">
        <v>1122</v>
      </c>
      <c r="B20" t="s">
        <v>45</v>
      </c>
      <c r="C20">
        <f t="shared" si="0"/>
        <v>18</v>
      </c>
      <c r="D20">
        <f t="shared" si="1"/>
        <v>14</v>
      </c>
      <c r="E20">
        <f t="shared" si="12"/>
        <v>4</v>
      </c>
      <c r="G20" s="6">
        <f t="shared" si="13"/>
        <v>16</v>
      </c>
      <c r="H20">
        <f t="shared" si="2"/>
        <v>4</v>
      </c>
      <c r="I20">
        <f t="shared" si="3"/>
        <v>3</v>
      </c>
      <c r="J20">
        <f t="shared" si="4"/>
        <v>3</v>
      </c>
      <c r="K20">
        <f t="shared" si="5"/>
        <v>3</v>
      </c>
      <c r="L20">
        <f t="shared" si="6"/>
        <v>4</v>
      </c>
      <c r="M20">
        <f t="shared" si="7"/>
        <v>3</v>
      </c>
      <c r="N20">
        <f t="shared" si="8"/>
        <v>4</v>
      </c>
      <c r="O20">
        <f t="shared" si="9"/>
        <v>3</v>
      </c>
      <c r="P20">
        <f t="shared" si="10"/>
        <v>3</v>
      </c>
      <c r="Q20">
        <f t="shared" si="11"/>
        <v>3</v>
      </c>
    </row>
    <row r="21" spans="1:17" x14ac:dyDescent="0.25">
      <c r="A21">
        <v>1121</v>
      </c>
      <c r="B21" t="s">
        <v>46</v>
      </c>
      <c r="C21">
        <f t="shared" si="0"/>
        <v>1</v>
      </c>
      <c r="D21">
        <f t="shared" si="1"/>
        <v>6</v>
      </c>
      <c r="E21">
        <f t="shared" si="12"/>
        <v>5</v>
      </c>
      <c r="G21" s="6">
        <f t="shared" si="13"/>
        <v>3.5</v>
      </c>
      <c r="H21">
        <f t="shared" si="2"/>
        <v>1</v>
      </c>
      <c r="I21">
        <f t="shared" si="3"/>
        <v>1</v>
      </c>
      <c r="J21">
        <f t="shared" si="4"/>
        <v>1</v>
      </c>
      <c r="K21">
        <f t="shared" si="5"/>
        <v>1</v>
      </c>
      <c r="L21">
        <f t="shared" si="6"/>
        <v>1</v>
      </c>
      <c r="M21">
        <f t="shared" si="7"/>
        <v>1</v>
      </c>
      <c r="N21">
        <f t="shared" si="8"/>
        <v>3</v>
      </c>
      <c r="O21">
        <f t="shared" si="9"/>
        <v>1</v>
      </c>
      <c r="P21">
        <f t="shared" si="10"/>
        <v>1</v>
      </c>
      <c r="Q21">
        <f t="shared" si="11"/>
        <v>1</v>
      </c>
    </row>
    <row r="22" spans="1:17" x14ac:dyDescent="0.25">
      <c r="A22">
        <v>1071</v>
      </c>
      <c r="B22" t="s">
        <v>47</v>
      </c>
      <c r="C22">
        <f t="shared" si="0"/>
        <v>21</v>
      </c>
      <c r="D22">
        <f t="shared" si="1"/>
        <v>15</v>
      </c>
      <c r="E22">
        <f t="shared" si="12"/>
        <v>6</v>
      </c>
      <c r="G22" s="6">
        <f t="shared" si="13"/>
        <v>18</v>
      </c>
      <c r="H22">
        <f t="shared" si="2"/>
        <v>4</v>
      </c>
      <c r="I22">
        <f t="shared" si="3"/>
        <v>4</v>
      </c>
      <c r="J22">
        <f t="shared" si="4"/>
        <v>3</v>
      </c>
      <c r="K22">
        <f t="shared" si="5"/>
        <v>4</v>
      </c>
      <c r="L22">
        <f t="shared" si="6"/>
        <v>3</v>
      </c>
      <c r="M22">
        <f t="shared" si="7"/>
        <v>4</v>
      </c>
      <c r="N22">
        <f t="shared" si="8"/>
        <v>4</v>
      </c>
      <c r="O22">
        <f t="shared" si="9"/>
        <v>3</v>
      </c>
      <c r="P22">
        <f t="shared" si="10"/>
        <v>3</v>
      </c>
      <c r="Q22">
        <f t="shared" si="11"/>
        <v>3</v>
      </c>
    </row>
    <row r="23" spans="1:17" x14ac:dyDescent="0.25">
      <c r="A23">
        <v>1101</v>
      </c>
      <c r="B23" t="s">
        <v>48</v>
      </c>
      <c r="C23">
        <f t="shared" si="0"/>
        <v>22</v>
      </c>
      <c r="D23">
        <f t="shared" si="1"/>
        <v>16</v>
      </c>
      <c r="E23">
        <f t="shared" si="12"/>
        <v>6</v>
      </c>
      <c r="G23" s="6">
        <f t="shared" si="13"/>
        <v>19</v>
      </c>
      <c r="H23">
        <f t="shared" si="2"/>
        <v>5</v>
      </c>
      <c r="I23">
        <f t="shared" si="3"/>
        <v>4</v>
      </c>
      <c r="J23">
        <f t="shared" si="4"/>
        <v>4</v>
      </c>
      <c r="K23">
        <f t="shared" si="5"/>
        <v>4</v>
      </c>
      <c r="L23">
        <f t="shared" si="6"/>
        <v>4</v>
      </c>
      <c r="M23">
        <f t="shared" si="7"/>
        <v>4</v>
      </c>
      <c r="N23">
        <f t="shared" si="8"/>
        <v>4</v>
      </c>
      <c r="O23">
        <f t="shared" si="9"/>
        <v>4</v>
      </c>
      <c r="P23">
        <f t="shared" si="10"/>
        <v>3</v>
      </c>
      <c r="Q23">
        <f t="shared" si="11"/>
        <v>4</v>
      </c>
    </row>
    <row r="24" spans="1:17" x14ac:dyDescent="0.25">
      <c r="A24">
        <v>1111</v>
      </c>
      <c r="B24" t="s">
        <v>49</v>
      </c>
      <c r="C24">
        <f t="shared" si="0"/>
        <v>21</v>
      </c>
      <c r="D24">
        <f t="shared" si="1"/>
        <v>14</v>
      </c>
      <c r="E24">
        <f t="shared" si="12"/>
        <v>7</v>
      </c>
      <c r="G24" s="6">
        <f t="shared" si="13"/>
        <v>17.5</v>
      </c>
      <c r="H24">
        <f t="shared" si="2"/>
        <v>4</v>
      </c>
      <c r="I24">
        <f t="shared" si="3"/>
        <v>4</v>
      </c>
      <c r="J24">
        <f t="shared" si="4"/>
        <v>3</v>
      </c>
      <c r="K24">
        <f t="shared" si="5"/>
        <v>4</v>
      </c>
      <c r="L24">
        <f t="shared" si="6"/>
        <v>4</v>
      </c>
      <c r="M24">
        <f t="shared" si="7"/>
        <v>3</v>
      </c>
      <c r="N24">
        <f t="shared" si="8"/>
        <v>4</v>
      </c>
      <c r="O24">
        <f t="shared" si="9"/>
        <v>3</v>
      </c>
      <c r="P24">
        <f t="shared" si="10"/>
        <v>3</v>
      </c>
      <c r="Q24">
        <f t="shared" si="11"/>
        <v>3</v>
      </c>
    </row>
    <row r="25" spans="1:17" x14ac:dyDescent="0.25">
      <c r="A25">
        <v>1101</v>
      </c>
      <c r="B25" t="s">
        <v>50</v>
      </c>
      <c r="C25">
        <f t="shared" si="0"/>
        <v>9</v>
      </c>
      <c r="D25">
        <f t="shared" si="1"/>
        <v>14</v>
      </c>
      <c r="E25">
        <f t="shared" si="12"/>
        <v>5</v>
      </c>
      <c r="G25" s="6">
        <f t="shared" si="13"/>
        <v>11.5</v>
      </c>
      <c r="H25">
        <f t="shared" si="2"/>
        <v>2</v>
      </c>
      <c r="I25">
        <f t="shared" si="3"/>
        <v>2</v>
      </c>
      <c r="J25">
        <f t="shared" si="4"/>
        <v>2</v>
      </c>
      <c r="K25">
        <f t="shared" si="5"/>
        <v>2</v>
      </c>
      <c r="L25">
        <f t="shared" si="6"/>
        <v>1</v>
      </c>
      <c r="M25">
        <f t="shared" si="7"/>
        <v>3</v>
      </c>
      <c r="N25">
        <f t="shared" si="8"/>
        <v>4</v>
      </c>
      <c r="O25">
        <f t="shared" si="9"/>
        <v>3</v>
      </c>
      <c r="P25">
        <f t="shared" si="10"/>
        <v>3</v>
      </c>
      <c r="Q25">
        <f t="shared" si="11"/>
        <v>3</v>
      </c>
    </row>
    <row r="26" spans="1:17" x14ac:dyDescent="0.25">
      <c r="A26">
        <v>1132</v>
      </c>
      <c r="B26" t="s">
        <v>51</v>
      </c>
      <c r="C26">
        <f t="shared" si="0"/>
        <v>20</v>
      </c>
      <c r="D26">
        <f t="shared" si="1"/>
        <v>16</v>
      </c>
      <c r="E26">
        <f t="shared" si="12"/>
        <v>4</v>
      </c>
      <c r="G26" s="6">
        <f t="shared" si="13"/>
        <v>18</v>
      </c>
      <c r="H26">
        <f t="shared" si="2"/>
        <v>4</v>
      </c>
      <c r="I26">
        <f t="shared" si="3"/>
        <v>3</v>
      </c>
      <c r="J26">
        <f t="shared" si="4"/>
        <v>3</v>
      </c>
      <c r="K26">
        <f t="shared" si="5"/>
        <v>3</v>
      </c>
      <c r="L26">
        <f t="shared" si="6"/>
        <v>4</v>
      </c>
      <c r="M26">
        <f t="shared" si="7"/>
        <v>4</v>
      </c>
      <c r="N26">
        <f t="shared" si="8"/>
        <v>4</v>
      </c>
      <c r="O26">
        <f t="shared" si="9"/>
        <v>4</v>
      </c>
      <c r="P26">
        <f t="shared" si="10"/>
        <v>4</v>
      </c>
      <c r="Q26">
        <f t="shared" si="11"/>
        <v>4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26"/>
  <sheetViews>
    <sheetView zoomScale="85" zoomScaleNormal="85" workbookViewId="0">
      <pane ySplit="1" topLeftCell="A2" activePane="bottomLeft" state="frozen"/>
      <selection pane="bottomLeft" activeCell="A2" sqref="A2:A26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37</v>
      </c>
      <c r="C2" s="10">
        <v>19</v>
      </c>
      <c r="D2" s="10">
        <v>4</v>
      </c>
      <c r="E2" s="10">
        <v>4</v>
      </c>
      <c r="F2" s="10">
        <v>3</v>
      </c>
      <c r="G2" s="10">
        <v>4</v>
      </c>
      <c r="H2" s="10">
        <v>3</v>
      </c>
    </row>
    <row r="3" spans="1:8" x14ac:dyDescent="0.25">
      <c r="A3" s="10" t="s">
        <v>28</v>
      </c>
      <c r="B3">
        <v>29</v>
      </c>
      <c r="C3" s="10">
        <v>15</v>
      </c>
      <c r="D3" s="10">
        <v>4</v>
      </c>
      <c r="E3" s="10">
        <v>2</v>
      </c>
      <c r="F3" s="10">
        <v>3</v>
      </c>
      <c r="G3" s="10">
        <v>3</v>
      </c>
      <c r="H3" s="10">
        <v>2</v>
      </c>
    </row>
    <row r="4" spans="1:8" x14ac:dyDescent="0.25">
      <c r="A4" s="10" t="s">
        <v>29</v>
      </c>
      <c r="B4">
        <v>41</v>
      </c>
      <c r="C4" s="10">
        <v>21</v>
      </c>
      <c r="D4" s="10">
        <v>5</v>
      </c>
      <c r="E4" s="10">
        <v>3</v>
      </c>
      <c r="F4" s="10">
        <v>4</v>
      </c>
      <c r="G4" s="10">
        <v>4</v>
      </c>
      <c r="H4" s="10">
        <v>4</v>
      </c>
    </row>
    <row r="5" spans="1:8" x14ac:dyDescent="0.25">
      <c r="A5" s="10" t="s">
        <v>30</v>
      </c>
      <c r="B5">
        <v>40</v>
      </c>
      <c r="C5" s="10">
        <v>21</v>
      </c>
      <c r="D5" s="10">
        <v>4</v>
      </c>
      <c r="E5" s="10">
        <v>4</v>
      </c>
      <c r="F5" s="10">
        <v>3</v>
      </c>
      <c r="G5" s="10">
        <v>4</v>
      </c>
      <c r="H5" s="10">
        <v>4</v>
      </c>
    </row>
    <row r="6" spans="1:8" x14ac:dyDescent="0.25">
      <c r="A6" s="10" t="s">
        <v>31</v>
      </c>
      <c r="B6">
        <v>28</v>
      </c>
      <c r="C6" s="10">
        <v>14</v>
      </c>
      <c r="D6" s="10">
        <v>3</v>
      </c>
      <c r="E6" s="10">
        <v>3</v>
      </c>
      <c r="F6" s="10">
        <v>3</v>
      </c>
      <c r="G6" s="10">
        <v>3</v>
      </c>
      <c r="H6" s="10">
        <v>2</v>
      </c>
    </row>
    <row r="7" spans="1:8" x14ac:dyDescent="0.25">
      <c r="A7" s="10" t="s">
        <v>32</v>
      </c>
      <c r="B7">
        <v>12</v>
      </c>
      <c r="C7" s="10">
        <v>2</v>
      </c>
      <c r="D7" s="10">
        <v>1</v>
      </c>
      <c r="E7" s="10">
        <v>3</v>
      </c>
      <c r="F7" s="10">
        <v>2</v>
      </c>
      <c r="G7" s="10">
        <v>3</v>
      </c>
      <c r="H7" s="10">
        <v>1</v>
      </c>
    </row>
    <row r="8" spans="1:8" x14ac:dyDescent="0.25">
      <c r="A8" s="10" t="s">
        <v>33</v>
      </c>
      <c r="B8">
        <v>35</v>
      </c>
      <c r="C8" s="10">
        <v>19</v>
      </c>
      <c r="D8" s="10">
        <v>4</v>
      </c>
      <c r="E8" s="10">
        <v>2</v>
      </c>
      <c r="F8" s="10">
        <v>3</v>
      </c>
      <c r="G8" s="10">
        <v>4</v>
      </c>
      <c r="H8" s="10">
        <v>3</v>
      </c>
    </row>
    <row r="9" spans="1:8" x14ac:dyDescent="0.25">
      <c r="A9" s="10" t="s">
        <v>34</v>
      </c>
      <c r="B9">
        <v>28</v>
      </c>
      <c r="C9" s="10">
        <v>14</v>
      </c>
      <c r="D9" s="10">
        <v>2</v>
      </c>
      <c r="E9" s="10">
        <v>3</v>
      </c>
      <c r="F9" s="10">
        <v>3</v>
      </c>
      <c r="G9" s="10">
        <v>4</v>
      </c>
      <c r="H9" s="10">
        <v>2</v>
      </c>
    </row>
    <row r="10" spans="1:8" x14ac:dyDescent="0.25">
      <c r="A10" s="10" t="s">
        <v>35</v>
      </c>
      <c r="B10">
        <v>28</v>
      </c>
      <c r="C10" s="10">
        <v>15</v>
      </c>
      <c r="D10" s="10">
        <v>3</v>
      </c>
      <c r="E10" s="10">
        <v>3</v>
      </c>
      <c r="F10" s="10">
        <v>2</v>
      </c>
      <c r="G10" s="10">
        <v>3</v>
      </c>
      <c r="H10" s="10">
        <v>2</v>
      </c>
    </row>
    <row r="11" spans="1:8" x14ac:dyDescent="0.25">
      <c r="A11" s="10" t="s">
        <v>36</v>
      </c>
      <c r="B11">
        <v>31</v>
      </c>
      <c r="C11" s="10">
        <v>16</v>
      </c>
      <c r="D11" s="10">
        <v>3</v>
      </c>
      <c r="E11" s="10">
        <v>3</v>
      </c>
      <c r="F11" s="10">
        <v>3</v>
      </c>
      <c r="G11" s="10">
        <v>4</v>
      </c>
      <c r="H11" s="10">
        <v>2</v>
      </c>
    </row>
    <row r="12" spans="1:8" x14ac:dyDescent="0.25">
      <c r="A12" s="10" t="s">
        <v>37</v>
      </c>
      <c r="B12">
        <v>42</v>
      </c>
      <c r="C12" s="10">
        <v>22</v>
      </c>
      <c r="D12" s="10">
        <v>5</v>
      </c>
      <c r="E12" s="10">
        <v>4</v>
      </c>
      <c r="F12" s="10">
        <v>4</v>
      </c>
      <c r="G12" s="10">
        <v>4</v>
      </c>
      <c r="H12" s="10">
        <v>3</v>
      </c>
    </row>
    <row r="13" spans="1:8" x14ac:dyDescent="0.25">
      <c r="A13" s="10" t="s">
        <v>38</v>
      </c>
      <c r="B13">
        <v>32</v>
      </c>
      <c r="C13" s="10">
        <v>17</v>
      </c>
      <c r="D13" s="10">
        <v>4</v>
      </c>
      <c r="E13" s="10">
        <v>4</v>
      </c>
      <c r="F13" s="10">
        <v>2</v>
      </c>
      <c r="G13" s="10">
        <v>2</v>
      </c>
      <c r="H13" s="10">
        <v>3</v>
      </c>
    </row>
    <row r="14" spans="1:8" x14ac:dyDescent="0.25">
      <c r="A14" s="10" t="s">
        <v>39</v>
      </c>
      <c r="B14">
        <v>38</v>
      </c>
      <c r="C14" s="10">
        <v>20</v>
      </c>
      <c r="D14" s="10">
        <v>4</v>
      </c>
      <c r="E14" s="10">
        <v>4</v>
      </c>
      <c r="F14" s="10">
        <v>3</v>
      </c>
      <c r="G14" s="10">
        <v>4</v>
      </c>
      <c r="H14" s="10">
        <v>3</v>
      </c>
    </row>
    <row r="15" spans="1:8" x14ac:dyDescent="0.25">
      <c r="A15" s="10" t="s">
        <v>40</v>
      </c>
      <c r="B15">
        <v>36</v>
      </c>
      <c r="C15" s="10">
        <v>19</v>
      </c>
      <c r="D15" s="10">
        <v>4</v>
      </c>
      <c r="E15" s="10">
        <v>4</v>
      </c>
      <c r="F15" s="10">
        <v>3</v>
      </c>
      <c r="G15" s="10">
        <v>4</v>
      </c>
      <c r="H15" s="10">
        <v>2</v>
      </c>
    </row>
    <row r="16" spans="1:8" x14ac:dyDescent="0.25">
      <c r="A16" s="10" t="s">
        <v>41</v>
      </c>
      <c r="B16">
        <v>38</v>
      </c>
      <c r="C16" s="10">
        <v>20</v>
      </c>
      <c r="D16" s="10">
        <v>4</v>
      </c>
      <c r="E16" s="10">
        <v>4</v>
      </c>
      <c r="F16" s="10">
        <v>3</v>
      </c>
      <c r="G16" s="10">
        <v>4</v>
      </c>
      <c r="H16" s="10">
        <v>3</v>
      </c>
    </row>
    <row r="17" spans="1:8" x14ac:dyDescent="0.25">
      <c r="A17" s="10" t="s">
        <v>42</v>
      </c>
      <c r="B17">
        <v>22</v>
      </c>
      <c r="C17" s="10">
        <v>12</v>
      </c>
      <c r="D17" s="10">
        <v>2</v>
      </c>
      <c r="E17" s="10">
        <v>3</v>
      </c>
      <c r="F17" s="10">
        <v>2</v>
      </c>
      <c r="G17" s="10">
        <v>2</v>
      </c>
      <c r="H17" s="10">
        <v>1</v>
      </c>
    </row>
    <row r="18" spans="1:8" x14ac:dyDescent="0.25">
      <c r="A18" s="10" t="s">
        <v>43</v>
      </c>
      <c r="B18">
        <v>35</v>
      </c>
      <c r="C18" s="10">
        <v>18</v>
      </c>
      <c r="D18" s="10">
        <v>4</v>
      </c>
      <c r="E18" s="10">
        <v>4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6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</row>
    <row r="20" spans="1:8" x14ac:dyDescent="0.25">
      <c r="A20" s="10" t="s">
        <v>45</v>
      </c>
      <c r="B20">
        <v>35</v>
      </c>
      <c r="C20" s="10">
        <v>18</v>
      </c>
      <c r="D20" s="10">
        <v>4</v>
      </c>
      <c r="E20" s="10">
        <v>3</v>
      </c>
      <c r="F20" s="10">
        <v>3</v>
      </c>
      <c r="G20" s="10">
        <v>3</v>
      </c>
      <c r="H20" s="10">
        <v>4</v>
      </c>
    </row>
    <row r="21" spans="1:8" x14ac:dyDescent="0.25">
      <c r="A21" s="10" t="s">
        <v>46</v>
      </c>
      <c r="B21">
        <v>6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</row>
    <row r="22" spans="1:8" x14ac:dyDescent="0.25">
      <c r="A22" s="10" t="s">
        <v>47</v>
      </c>
      <c r="B22">
        <v>39</v>
      </c>
      <c r="C22" s="10">
        <v>21</v>
      </c>
      <c r="D22" s="10">
        <v>4</v>
      </c>
      <c r="E22" s="10">
        <v>4</v>
      </c>
      <c r="F22" s="10">
        <v>3</v>
      </c>
      <c r="G22" s="10">
        <v>4</v>
      </c>
      <c r="H22" s="10">
        <v>3</v>
      </c>
    </row>
    <row r="23" spans="1:8" x14ac:dyDescent="0.25">
      <c r="A23" s="10" t="s">
        <v>48</v>
      </c>
      <c r="B23">
        <v>43</v>
      </c>
      <c r="C23" s="10">
        <v>22</v>
      </c>
      <c r="D23" s="10">
        <v>5</v>
      </c>
      <c r="E23" s="10">
        <v>4</v>
      </c>
      <c r="F23" s="10">
        <v>4</v>
      </c>
      <c r="G23" s="10">
        <v>4</v>
      </c>
      <c r="H23" s="10">
        <v>4</v>
      </c>
    </row>
    <row r="24" spans="1:8" x14ac:dyDescent="0.25">
      <c r="A24" s="10" t="s">
        <v>49</v>
      </c>
      <c r="B24">
        <v>40</v>
      </c>
      <c r="C24" s="10">
        <v>21</v>
      </c>
      <c r="D24" s="10">
        <v>4</v>
      </c>
      <c r="E24" s="10">
        <v>4</v>
      </c>
      <c r="F24" s="10">
        <v>3</v>
      </c>
      <c r="G24" s="10">
        <v>4</v>
      </c>
      <c r="H24" s="10">
        <v>4</v>
      </c>
    </row>
    <row r="25" spans="1:8" x14ac:dyDescent="0.25">
      <c r="A25" s="10" t="s">
        <v>50</v>
      </c>
      <c r="B25">
        <v>18</v>
      </c>
      <c r="C25" s="10">
        <v>9</v>
      </c>
      <c r="D25" s="10">
        <v>2</v>
      </c>
      <c r="E25" s="10">
        <v>2</v>
      </c>
      <c r="F25" s="10">
        <v>2</v>
      </c>
      <c r="G25" s="10">
        <v>2</v>
      </c>
      <c r="H25" s="10">
        <v>1</v>
      </c>
    </row>
    <row r="26" spans="1:8" x14ac:dyDescent="0.25">
      <c r="A26" s="10" t="s">
        <v>51</v>
      </c>
      <c r="B26">
        <v>37</v>
      </c>
      <c r="C26" s="10">
        <v>20</v>
      </c>
      <c r="D26" s="10">
        <v>4</v>
      </c>
      <c r="E26" s="10">
        <v>3</v>
      </c>
      <c r="F26" s="10">
        <v>3</v>
      </c>
      <c r="G26" s="10">
        <v>3</v>
      </c>
      <c r="H26" s="10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26"/>
  <sheetViews>
    <sheetView zoomScale="85" zoomScaleNormal="85" workbookViewId="0">
      <pane ySplit="1" topLeftCell="A2" activePane="bottomLeft" state="frozen"/>
      <selection pane="bottomLeft" activeCell="A2" sqref="A2:H26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31</v>
      </c>
      <c r="C2" s="10">
        <v>15</v>
      </c>
      <c r="D2" s="10">
        <v>3</v>
      </c>
      <c r="E2" s="10">
        <v>4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28</v>
      </c>
      <c r="C3" s="10">
        <v>13</v>
      </c>
      <c r="D3" s="10">
        <v>3</v>
      </c>
      <c r="E3" s="10">
        <v>3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32</v>
      </c>
      <c r="C4" s="10">
        <v>16</v>
      </c>
      <c r="D4" s="10">
        <v>3</v>
      </c>
      <c r="E4" s="10">
        <v>4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31</v>
      </c>
      <c r="C5" s="10">
        <v>15</v>
      </c>
      <c r="D5" s="10">
        <v>3</v>
      </c>
      <c r="E5" s="10">
        <v>4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29</v>
      </c>
      <c r="C6" s="10">
        <v>14</v>
      </c>
      <c r="D6" s="10">
        <v>3</v>
      </c>
      <c r="E6" s="10">
        <v>3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28</v>
      </c>
      <c r="C7" s="10">
        <v>13</v>
      </c>
      <c r="D7" s="10">
        <v>3</v>
      </c>
      <c r="E7" s="10">
        <v>3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29</v>
      </c>
      <c r="C8" s="10">
        <v>14</v>
      </c>
      <c r="D8" s="10">
        <v>3</v>
      </c>
      <c r="E8" s="10">
        <v>3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33</v>
      </c>
      <c r="C9" s="10">
        <v>16</v>
      </c>
      <c r="D9" s="10">
        <v>4</v>
      </c>
      <c r="E9" s="10">
        <v>4</v>
      </c>
      <c r="F9" s="10">
        <v>3</v>
      </c>
      <c r="G9" s="10">
        <v>3</v>
      </c>
      <c r="H9" s="10">
        <v>3</v>
      </c>
    </row>
    <row r="10" spans="1:8" x14ac:dyDescent="0.25">
      <c r="A10" s="10" t="s">
        <v>35</v>
      </c>
      <c r="B10">
        <v>26</v>
      </c>
      <c r="C10" s="10">
        <v>12</v>
      </c>
      <c r="D10" s="10">
        <v>3</v>
      </c>
      <c r="E10" s="10">
        <v>2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28</v>
      </c>
      <c r="C11" s="10">
        <v>13</v>
      </c>
      <c r="D11" s="10">
        <v>3</v>
      </c>
      <c r="E11" s="10">
        <v>3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30</v>
      </c>
      <c r="C12" s="10">
        <v>14</v>
      </c>
      <c r="D12" s="10">
        <v>3</v>
      </c>
      <c r="E12" s="10">
        <v>4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25</v>
      </c>
      <c r="C13" s="10">
        <v>12</v>
      </c>
      <c r="D13" s="10">
        <v>3</v>
      </c>
      <c r="E13" s="10">
        <v>4</v>
      </c>
      <c r="F13" s="10">
        <v>2</v>
      </c>
      <c r="G13" s="10">
        <v>2</v>
      </c>
      <c r="H13" s="10">
        <v>2</v>
      </c>
    </row>
    <row r="14" spans="1:8" x14ac:dyDescent="0.25">
      <c r="A14" s="10" t="s">
        <v>39</v>
      </c>
      <c r="B14">
        <v>28</v>
      </c>
      <c r="C14" s="10">
        <v>13</v>
      </c>
      <c r="D14" s="10">
        <v>3</v>
      </c>
      <c r="E14" s="10">
        <v>3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32</v>
      </c>
      <c r="C15" s="10">
        <v>15</v>
      </c>
      <c r="D15" s="10">
        <v>4</v>
      </c>
      <c r="E15" s="10">
        <v>4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29</v>
      </c>
      <c r="C16" s="10">
        <v>14</v>
      </c>
      <c r="D16" s="10">
        <v>3</v>
      </c>
      <c r="E16" s="10">
        <v>3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27</v>
      </c>
      <c r="C17" s="10">
        <v>12</v>
      </c>
      <c r="D17" s="10">
        <v>3</v>
      </c>
      <c r="E17" s="10">
        <v>3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19</v>
      </c>
      <c r="C18" s="10">
        <v>8</v>
      </c>
      <c r="D18" s="10">
        <v>1</v>
      </c>
      <c r="E18" s="10">
        <v>4</v>
      </c>
      <c r="F18" s="10">
        <v>2</v>
      </c>
      <c r="G18" s="10">
        <v>2</v>
      </c>
      <c r="H18" s="10">
        <v>2</v>
      </c>
    </row>
    <row r="19" spans="1:8" x14ac:dyDescent="0.25">
      <c r="A19" s="10" t="s">
        <v>44</v>
      </c>
      <c r="B19">
        <v>13</v>
      </c>
      <c r="C19" s="10">
        <v>6</v>
      </c>
      <c r="D19" s="10">
        <v>1</v>
      </c>
      <c r="E19" s="10">
        <v>3</v>
      </c>
      <c r="F19" s="10">
        <v>1</v>
      </c>
      <c r="G19" s="10">
        <v>1</v>
      </c>
      <c r="H19" s="10">
        <v>1</v>
      </c>
    </row>
    <row r="20" spans="1:8" x14ac:dyDescent="0.25">
      <c r="A20" s="10" t="s">
        <v>45</v>
      </c>
      <c r="B20">
        <v>30</v>
      </c>
      <c r="C20" s="10">
        <v>14</v>
      </c>
      <c r="D20" s="10">
        <v>3</v>
      </c>
      <c r="E20" s="10">
        <v>4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13</v>
      </c>
      <c r="C21" s="10">
        <v>6</v>
      </c>
      <c r="D21" s="10">
        <v>1</v>
      </c>
      <c r="E21" s="10">
        <v>3</v>
      </c>
      <c r="F21" s="10">
        <v>1</v>
      </c>
      <c r="G21" s="10">
        <v>1</v>
      </c>
      <c r="H21" s="10">
        <v>1</v>
      </c>
    </row>
    <row r="22" spans="1:8" x14ac:dyDescent="0.25">
      <c r="A22" s="10" t="s">
        <v>47</v>
      </c>
      <c r="B22">
        <v>32</v>
      </c>
      <c r="C22" s="10">
        <v>15</v>
      </c>
      <c r="D22" s="10">
        <v>4</v>
      </c>
      <c r="E22" s="10">
        <v>4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35</v>
      </c>
      <c r="C23" s="10">
        <v>16</v>
      </c>
      <c r="D23" s="10">
        <v>4</v>
      </c>
      <c r="E23" s="10">
        <v>4</v>
      </c>
      <c r="F23" s="10">
        <v>4</v>
      </c>
      <c r="G23" s="10">
        <v>3</v>
      </c>
      <c r="H23" s="10">
        <v>4</v>
      </c>
    </row>
    <row r="24" spans="1:8" x14ac:dyDescent="0.25">
      <c r="A24" s="10" t="s">
        <v>49</v>
      </c>
      <c r="B24">
        <v>30</v>
      </c>
      <c r="C24" s="10">
        <v>14</v>
      </c>
      <c r="D24" s="10">
        <v>3</v>
      </c>
      <c r="E24" s="10">
        <v>4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30</v>
      </c>
      <c r="C25" s="10">
        <v>14</v>
      </c>
      <c r="D25" s="10">
        <v>3</v>
      </c>
      <c r="E25" s="10">
        <v>4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36</v>
      </c>
      <c r="C26" s="10">
        <v>16</v>
      </c>
      <c r="D26" s="10">
        <v>4</v>
      </c>
      <c r="E26" s="10">
        <v>4</v>
      </c>
      <c r="F26" s="10">
        <v>4</v>
      </c>
      <c r="G26" s="10">
        <v>4</v>
      </c>
      <c r="H26" s="10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1FBBE-A971-4C4F-93D6-EA25D5014A4F}">
  <dimension ref="A1:H26"/>
  <sheetViews>
    <sheetView workbookViewId="0">
      <selection activeCell="A2" sqref="A2:H26"/>
    </sheetView>
  </sheetViews>
  <sheetFormatPr defaultRowHeight="16.5" x14ac:dyDescent="0.25"/>
  <cols>
    <col min="1" max="1" width="13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37</v>
      </c>
      <c r="C2" s="10">
        <v>19</v>
      </c>
      <c r="D2" s="10">
        <v>4</v>
      </c>
      <c r="E2" s="10">
        <v>4</v>
      </c>
      <c r="F2" s="10">
        <v>3</v>
      </c>
      <c r="G2" s="10">
        <v>4</v>
      </c>
      <c r="H2" s="10">
        <v>3</v>
      </c>
    </row>
    <row r="3" spans="1:8" x14ac:dyDescent="0.25">
      <c r="A3" s="10" t="s">
        <v>28</v>
      </c>
      <c r="B3">
        <v>29</v>
      </c>
      <c r="C3" s="10">
        <v>15</v>
      </c>
      <c r="D3" s="10">
        <v>4</v>
      </c>
      <c r="E3" s="10">
        <v>2</v>
      </c>
      <c r="F3" s="10">
        <v>3</v>
      </c>
      <c r="G3" s="10">
        <v>3</v>
      </c>
      <c r="H3" s="10">
        <v>2</v>
      </c>
    </row>
    <row r="4" spans="1:8" x14ac:dyDescent="0.25">
      <c r="A4" s="10" t="s">
        <v>29</v>
      </c>
      <c r="B4">
        <v>41</v>
      </c>
      <c r="C4" s="10">
        <v>21</v>
      </c>
      <c r="D4" s="10">
        <v>5</v>
      </c>
      <c r="E4" s="10">
        <v>3</v>
      </c>
      <c r="F4" s="10">
        <v>4</v>
      </c>
      <c r="G4" s="10">
        <v>4</v>
      </c>
      <c r="H4" s="10">
        <v>4</v>
      </c>
    </row>
    <row r="5" spans="1:8" x14ac:dyDescent="0.25">
      <c r="A5" s="10" t="s">
        <v>30</v>
      </c>
      <c r="B5">
        <v>40</v>
      </c>
      <c r="C5" s="10">
        <v>21</v>
      </c>
      <c r="D5" s="10">
        <v>4</v>
      </c>
      <c r="E5" s="10">
        <v>4</v>
      </c>
      <c r="F5" s="10">
        <v>3</v>
      </c>
      <c r="G5" s="10">
        <v>4</v>
      </c>
      <c r="H5" s="10">
        <v>4</v>
      </c>
    </row>
    <row r="6" spans="1:8" x14ac:dyDescent="0.25">
      <c r="A6" s="10" t="s">
        <v>31</v>
      </c>
      <c r="B6">
        <v>28</v>
      </c>
      <c r="C6" s="10">
        <v>14</v>
      </c>
      <c r="D6" s="10">
        <v>3</v>
      </c>
      <c r="E6" s="10">
        <v>3</v>
      </c>
      <c r="F6" s="10">
        <v>3</v>
      </c>
      <c r="G6" s="10">
        <v>3</v>
      </c>
      <c r="H6" s="10">
        <v>2</v>
      </c>
    </row>
    <row r="7" spans="1:8" x14ac:dyDescent="0.25">
      <c r="A7" s="10" t="s">
        <v>32</v>
      </c>
      <c r="B7">
        <v>12</v>
      </c>
      <c r="C7" s="10">
        <v>2</v>
      </c>
      <c r="D7" s="10">
        <v>1</v>
      </c>
      <c r="E7" s="10">
        <v>3</v>
      </c>
      <c r="F7" s="10">
        <v>2</v>
      </c>
      <c r="G7" s="10">
        <v>3</v>
      </c>
      <c r="H7" s="10">
        <v>1</v>
      </c>
    </row>
    <row r="8" spans="1:8" x14ac:dyDescent="0.25">
      <c r="A8" s="10" t="s">
        <v>33</v>
      </c>
      <c r="B8">
        <v>35</v>
      </c>
      <c r="C8" s="10">
        <v>19</v>
      </c>
      <c r="D8" s="10">
        <v>4</v>
      </c>
      <c r="E8" s="10">
        <v>2</v>
      </c>
      <c r="F8" s="10">
        <v>3</v>
      </c>
      <c r="G8" s="10">
        <v>4</v>
      </c>
      <c r="H8" s="10">
        <v>3</v>
      </c>
    </row>
    <row r="9" spans="1:8" x14ac:dyDescent="0.25">
      <c r="A9" s="10" t="s">
        <v>34</v>
      </c>
      <c r="B9">
        <v>28</v>
      </c>
      <c r="C9" s="10">
        <v>14</v>
      </c>
      <c r="D9" s="10">
        <v>2</v>
      </c>
      <c r="E9" s="10">
        <v>3</v>
      </c>
      <c r="F9" s="10">
        <v>3</v>
      </c>
      <c r="G9" s="10">
        <v>4</v>
      </c>
      <c r="H9" s="10">
        <v>2</v>
      </c>
    </row>
    <row r="10" spans="1:8" x14ac:dyDescent="0.25">
      <c r="A10" s="10" t="s">
        <v>35</v>
      </c>
      <c r="B10">
        <v>28</v>
      </c>
      <c r="C10" s="10">
        <v>15</v>
      </c>
      <c r="D10" s="10">
        <v>3</v>
      </c>
      <c r="E10" s="10">
        <v>3</v>
      </c>
      <c r="F10" s="10">
        <v>2</v>
      </c>
      <c r="G10" s="10">
        <v>3</v>
      </c>
      <c r="H10" s="10">
        <v>2</v>
      </c>
    </row>
    <row r="11" spans="1:8" x14ac:dyDescent="0.25">
      <c r="A11" s="10" t="s">
        <v>36</v>
      </c>
      <c r="B11">
        <v>31</v>
      </c>
      <c r="C11" s="10">
        <v>16</v>
      </c>
      <c r="D11" s="10">
        <v>3</v>
      </c>
      <c r="E11" s="10">
        <v>3</v>
      </c>
      <c r="F11" s="10">
        <v>3</v>
      </c>
      <c r="G11" s="10">
        <v>4</v>
      </c>
      <c r="H11" s="10">
        <v>2</v>
      </c>
    </row>
    <row r="12" spans="1:8" x14ac:dyDescent="0.25">
      <c r="A12" s="10" t="s">
        <v>37</v>
      </c>
      <c r="B12">
        <v>42</v>
      </c>
      <c r="C12" s="10">
        <v>22</v>
      </c>
      <c r="D12" s="10">
        <v>5</v>
      </c>
      <c r="E12" s="10">
        <v>4</v>
      </c>
      <c r="F12" s="10">
        <v>4</v>
      </c>
      <c r="G12" s="10">
        <v>4</v>
      </c>
      <c r="H12" s="10">
        <v>3</v>
      </c>
    </row>
    <row r="13" spans="1:8" x14ac:dyDescent="0.25">
      <c r="A13" s="10" t="s">
        <v>38</v>
      </c>
      <c r="B13">
        <v>32</v>
      </c>
      <c r="C13" s="10">
        <v>17</v>
      </c>
      <c r="D13" s="10">
        <v>4</v>
      </c>
      <c r="E13" s="10">
        <v>4</v>
      </c>
      <c r="F13" s="10">
        <v>2</v>
      </c>
      <c r="G13" s="10">
        <v>2</v>
      </c>
      <c r="H13" s="10">
        <v>3</v>
      </c>
    </row>
    <row r="14" spans="1:8" x14ac:dyDescent="0.25">
      <c r="A14" s="10" t="s">
        <v>39</v>
      </c>
      <c r="B14">
        <v>38</v>
      </c>
      <c r="C14" s="10">
        <v>20</v>
      </c>
      <c r="D14" s="10">
        <v>4</v>
      </c>
      <c r="E14" s="10">
        <v>4</v>
      </c>
      <c r="F14" s="10">
        <v>3</v>
      </c>
      <c r="G14" s="10">
        <v>4</v>
      </c>
      <c r="H14" s="10">
        <v>3</v>
      </c>
    </row>
    <row r="15" spans="1:8" x14ac:dyDescent="0.25">
      <c r="A15" s="10" t="s">
        <v>40</v>
      </c>
      <c r="B15">
        <v>36</v>
      </c>
      <c r="C15" s="10">
        <v>19</v>
      </c>
      <c r="D15" s="10">
        <v>4</v>
      </c>
      <c r="E15" s="10">
        <v>4</v>
      </c>
      <c r="F15" s="10">
        <v>3</v>
      </c>
      <c r="G15" s="10">
        <v>4</v>
      </c>
      <c r="H15" s="10">
        <v>2</v>
      </c>
    </row>
    <row r="16" spans="1:8" x14ac:dyDescent="0.25">
      <c r="A16" s="10" t="s">
        <v>41</v>
      </c>
      <c r="B16">
        <v>38</v>
      </c>
      <c r="C16" s="10">
        <v>20</v>
      </c>
      <c r="D16" s="10">
        <v>4</v>
      </c>
      <c r="E16" s="10">
        <v>4</v>
      </c>
      <c r="F16" s="10">
        <v>3</v>
      </c>
      <c r="G16" s="10">
        <v>4</v>
      </c>
      <c r="H16" s="10">
        <v>3</v>
      </c>
    </row>
    <row r="17" spans="1:8" x14ac:dyDescent="0.25">
      <c r="A17" s="10" t="s">
        <v>42</v>
      </c>
      <c r="B17">
        <v>22</v>
      </c>
      <c r="C17" s="10">
        <v>12</v>
      </c>
      <c r="D17" s="10">
        <v>2</v>
      </c>
      <c r="E17" s="10">
        <v>3</v>
      </c>
      <c r="F17" s="10">
        <v>2</v>
      </c>
      <c r="G17" s="10">
        <v>2</v>
      </c>
      <c r="H17" s="10">
        <v>1</v>
      </c>
    </row>
    <row r="18" spans="1:8" x14ac:dyDescent="0.25">
      <c r="A18" s="10" t="s">
        <v>43</v>
      </c>
      <c r="B18">
        <v>35</v>
      </c>
      <c r="C18" s="10">
        <v>18</v>
      </c>
      <c r="D18" s="10">
        <v>4</v>
      </c>
      <c r="E18" s="10">
        <v>4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6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</row>
    <row r="20" spans="1:8" x14ac:dyDescent="0.25">
      <c r="A20" s="10" t="s">
        <v>45</v>
      </c>
      <c r="B20">
        <v>35</v>
      </c>
      <c r="C20" s="10">
        <v>18</v>
      </c>
      <c r="D20" s="10">
        <v>4</v>
      </c>
      <c r="E20" s="10">
        <v>3</v>
      </c>
      <c r="F20" s="10">
        <v>3</v>
      </c>
      <c r="G20" s="10">
        <v>3</v>
      </c>
      <c r="H20" s="10">
        <v>4</v>
      </c>
    </row>
    <row r="21" spans="1:8" x14ac:dyDescent="0.25">
      <c r="A21" s="10" t="s">
        <v>46</v>
      </c>
      <c r="B21">
        <v>6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</row>
    <row r="22" spans="1:8" x14ac:dyDescent="0.25">
      <c r="A22" s="10" t="s">
        <v>47</v>
      </c>
      <c r="B22">
        <v>39</v>
      </c>
      <c r="C22" s="10">
        <v>21</v>
      </c>
      <c r="D22" s="10">
        <v>4</v>
      </c>
      <c r="E22" s="10">
        <v>4</v>
      </c>
      <c r="F22" s="10">
        <v>3</v>
      </c>
      <c r="G22" s="10">
        <v>4</v>
      </c>
      <c r="H22" s="10">
        <v>3</v>
      </c>
    </row>
    <row r="23" spans="1:8" x14ac:dyDescent="0.25">
      <c r="A23" s="10" t="s">
        <v>48</v>
      </c>
      <c r="B23">
        <v>43</v>
      </c>
      <c r="C23" s="10">
        <v>22</v>
      </c>
      <c r="D23" s="10">
        <v>5</v>
      </c>
      <c r="E23" s="10">
        <v>4</v>
      </c>
      <c r="F23" s="10">
        <v>4</v>
      </c>
      <c r="G23" s="10">
        <v>4</v>
      </c>
      <c r="H23" s="10">
        <v>4</v>
      </c>
    </row>
    <row r="24" spans="1:8" x14ac:dyDescent="0.25">
      <c r="A24" s="10" t="s">
        <v>49</v>
      </c>
      <c r="B24">
        <v>40</v>
      </c>
      <c r="C24" s="10">
        <v>21</v>
      </c>
      <c r="D24" s="10">
        <v>4</v>
      </c>
      <c r="E24" s="10">
        <v>4</v>
      </c>
      <c r="F24" s="10">
        <v>3</v>
      </c>
      <c r="G24" s="10">
        <v>4</v>
      </c>
      <c r="H24" s="10">
        <v>4</v>
      </c>
    </row>
    <row r="25" spans="1:8" x14ac:dyDescent="0.25">
      <c r="A25" s="10" t="s">
        <v>50</v>
      </c>
      <c r="B25">
        <v>18</v>
      </c>
      <c r="C25" s="10">
        <v>9</v>
      </c>
      <c r="D25" s="10">
        <v>2</v>
      </c>
      <c r="E25" s="10">
        <v>2</v>
      </c>
      <c r="F25" s="10">
        <v>2</v>
      </c>
      <c r="G25" s="10">
        <v>2</v>
      </c>
      <c r="H25" s="10">
        <v>1</v>
      </c>
    </row>
    <row r="26" spans="1:8" x14ac:dyDescent="0.25">
      <c r="A26" s="10" t="s">
        <v>51</v>
      </c>
      <c r="B26">
        <v>37</v>
      </c>
      <c r="C26" s="10">
        <v>20</v>
      </c>
      <c r="D26" s="10">
        <v>4</v>
      </c>
      <c r="E26" s="10">
        <v>3</v>
      </c>
      <c r="F26" s="10">
        <v>3</v>
      </c>
      <c r="G26" s="10">
        <v>3</v>
      </c>
      <c r="H26" s="10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D8FC-514F-4341-99A4-237A68E5EEB0}">
  <dimension ref="A1:H26"/>
  <sheetViews>
    <sheetView workbookViewId="0">
      <selection activeCell="A2" sqref="A2:H26"/>
    </sheetView>
  </sheetViews>
  <sheetFormatPr defaultRowHeight="16.5" x14ac:dyDescent="0.25"/>
  <cols>
    <col min="1" max="1" width="13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31</v>
      </c>
      <c r="C2" s="10">
        <v>15</v>
      </c>
      <c r="D2" s="10">
        <v>3</v>
      </c>
      <c r="E2" s="10">
        <v>4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28</v>
      </c>
      <c r="C3" s="10">
        <v>13</v>
      </c>
      <c r="D3" s="10">
        <v>3</v>
      </c>
      <c r="E3" s="10">
        <v>3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32</v>
      </c>
      <c r="C4" s="10">
        <v>16</v>
      </c>
      <c r="D4" s="10">
        <v>3</v>
      </c>
      <c r="E4" s="10">
        <v>4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31</v>
      </c>
      <c r="C5" s="10">
        <v>15</v>
      </c>
      <c r="D5" s="10">
        <v>3</v>
      </c>
      <c r="E5" s="10">
        <v>4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29</v>
      </c>
      <c r="C6" s="10">
        <v>14</v>
      </c>
      <c r="D6" s="10">
        <v>3</v>
      </c>
      <c r="E6" s="10">
        <v>3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28</v>
      </c>
      <c r="C7" s="10">
        <v>13</v>
      </c>
      <c r="D7" s="10">
        <v>3</v>
      </c>
      <c r="E7" s="10">
        <v>3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29</v>
      </c>
      <c r="C8" s="10">
        <v>14</v>
      </c>
      <c r="D8" s="10">
        <v>3</v>
      </c>
      <c r="E8" s="10">
        <v>3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33</v>
      </c>
      <c r="C9" s="10">
        <v>16</v>
      </c>
      <c r="D9" s="10">
        <v>4</v>
      </c>
      <c r="E9" s="10">
        <v>4</v>
      </c>
      <c r="F9" s="10">
        <v>3</v>
      </c>
      <c r="G9" s="10">
        <v>3</v>
      </c>
      <c r="H9" s="10">
        <v>3</v>
      </c>
    </row>
    <row r="10" spans="1:8" x14ac:dyDescent="0.25">
      <c r="A10" s="10" t="s">
        <v>35</v>
      </c>
      <c r="B10">
        <v>26</v>
      </c>
      <c r="C10" s="10">
        <v>12</v>
      </c>
      <c r="D10" s="10">
        <v>3</v>
      </c>
      <c r="E10" s="10">
        <v>2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28</v>
      </c>
      <c r="C11" s="10">
        <v>13</v>
      </c>
      <c r="D11" s="10">
        <v>3</v>
      </c>
      <c r="E11" s="10">
        <v>3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30</v>
      </c>
      <c r="C12" s="10">
        <v>14</v>
      </c>
      <c r="D12" s="10">
        <v>3</v>
      </c>
      <c r="E12" s="10">
        <v>4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25</v>
      </c>
      <c r="C13" s="10">
        <v>12</v>
      </c>
      <c r="D13" s="10">
        <v>3</v>
      </c>
      <c r="E13" s="10">
        <v>4</v>
      </c>
      <c r="F13" s="10">
        <v>2</v>
      </c>
      <c r="G13" s="10">
        <v>2</v>
      </c>
      <c r="H13" s="10">
        <v>2</v>
      </c>
    </row>
    <row r="14" spans="1:8" x14ac:dyDescent="0.25">
      <c r="A14" s="10" t="s">
        <v>39</v>
      </c>
      <c r="B14">
        <v>28</v>
      </c>
      <c r="C14" s="10">
        <v>13</v>
      </c>
      <c r="D14" s="10">
        <v>3</v>
      </c>
      <c r="E14" s="10">
        <v>3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32</v>
      </c>
      <c r="C15" s="10">
        <v>15</v>
      </c>
      <c r="D15" s="10">
        <v>4</v>
      </c>
      <c r="E15" s="10">
        <v>4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29</v>
      </c>
      <c r="C16" s="10">
        <v>14</v>
      </c>
      <c r="D16" s="10">
        <v>3</v>
      </c>
      <c r="E16" s="10">
        <v>3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27</v>
      </c>
      <c r="C17" s="10">
        <v>12</v>
      </c>
      <c r="D17" s="10">
        <v>3</v>
      </c>
      <c r="E17" s="10">
        <v>3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19</v>
      </c>
      <c r="C18" s="10">
        <v>8</v>
      </c>
      <c r="D18" s="10">
        <v>1</v>
      </c>
      <c r="E18" s="10">
        <v>4</v>
      </c>
      <c r="F18" s="10">
        <v>2</v>
      </c>
      <c r="G18" s="10">
        <v>2</v>
      </c>
      <c r="H18" s="10">
        <v>2</v>
      </c>
    </row>
    <row r="19" spans="1:8" x14ac:dyDescent="0.25">
      <c r="A19" s="10" t="s">
        <v>44</v>
      </c>
      <c r="B19">
        <v>13</v>
      </c>
      <c r="C19" s="10">
        <v>6</v>
      </c>
      <c r="D19" s="10">
        <v>1</v>
      </c>
      <c r="E19" s="10">
        <v>3</v>
      </c>
      <c r="F19" s="10">
        <v>1</v>
      </c>
      <c r="G19" s="10">
        <v>1</v>
      </c>
      <c r="H19" s="10">
        <v>1</v>
      </c>
    </row>
    <row r="20" spans="1:8" x14ac:dyDescent="0.25">
      <c r="A20" s="10" t="s">
        <v>45</v>
      </c>
      <c r="B20">
        <v>30</v>
      </c>
      <c r="C20" s="10">
        <v>14</v>
      </c>
      <c r="D20" s="10">
        <v>3</v>
      </c>
      <c r="E20" s="10">
        <v>4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13</v>
      </c>
      <c r="C21" s="10">
        <v>6</v>
      </c>
      <c r="D21" s="10">
        <v>1</v>
      </c>
      <c r="E21" s="10">
        <v>3</v>
      </c>
      <c r="F21" s="10">
        <v>1</v>
      </c>
      <c r="G21" s="10">
        <v>1</v>
      </c>
      <c r="H21" s="10">
        <v>1</v>
      </c>
    </row>
    <row r="22" spans="1:8" x14ac:dyDescent="0.25">
      <c r="A22" s="10" t="s">
        <v>47</v>
      </c>
      <c r="B22">
        <v>32</v>
      </c>
      <c r="C22" s="10">
        <v>15</v>
      </c>
      <c r="D22" s="10">
        <v>4</v>
      </c>
      <c r="E22" s="10">
        <v>4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35</v>
      </c>
      <c r="C23" s="10">
        <v>16</v>
      </c>
      <c r="D23" s="10">
        <v>4</v>
      </c>
      <c r="E23" s="10">
        <v>4</v>
      </c>
      <c r="F23" s="10">
        <v>4</v>
      </c>
      <c r="G23" s="10">
        <v>3</v>
      </c>
      <c r="H23" s="10">
        <v>4</v>
      </c>
    </row>
    <row r="24" spans="1:8" x14ac:dyDescent="0.25">
      <c r="A24" s="10" t="s">
        <v>49</v>
      </c>
      <c r="B24">
        <v>30</v>
      </c>
      <c r="C24" s="10">
        <v>14</v>
      </c>
      <c r="D24" s="10">
        <v>3</v>
      </c>
      <c r="E24" s="10">
        <v>4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30</v>
      </c>
      <c r="C25" s="10">
        <v>14</v>
      </c>
      <c r="D25" s="10">
        <v>3</v>
      </c>
      <c r="E25" s="10">
        <v>4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36</v>
      </c>
      <c r="C26" s="10">
        <v>16</v>
      </c>
      <c r="D26" s="10">
        <v>4</v>
      </c>
      <c r="E26" s="10">
        <v>4</v>
      </c>
      <c r="F26" s="10">
        <v>4</v>
      </c>
      <c r="G26" s="10">
        <v>4</v>
      </c>
      <c r="H26" s="10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x J 1 l W d w u C H y m A A A A 9 g A A A B I A H A B D b 2 5 m a W c v U G F j a 2 F n Z S 5 4 b W w g o h g A K K A U A A A A A A A A A A A A A A A A A A A A A A A A A A A A h Y 9 N D o I w G E S v Q r q n P 2 C i k o + y c C u J i U b d N q V C I x Q D x R K v 5 s I j e Q U x i r p z O W / e Y u Z + v U H S V 6 V 3 V k 2 r a x M j h i n y l J F 1 p k 0 e o 8 4 e / B l K O K y E P I p c e Y N s 2 q h v s x g V 1 p 4 i Q p x z 2 I W 4 b n I S U M r I P l 2 u Z a E q g T 6 y / i / 7 2 r R W G K k Q h + 1 r D A 8 w C y e Y T e e Y A h k h p N p 8 h W D Y + 2 x / I C y 6 0 n a N 4 p f C 3 + y A j B H I + w N / A F B L A w Q U A A I A C A D E n W V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x J 1 l W Z Z c A g j k A Q A A Y A 8 A A B M A H A B G b 3 J t d W x h c y 9 T Z W N 0 a W 9 u M S 5 t I K I Y A C i g F A A A A A A A A A A A A A A A A A A A A A A A A A A A A O 3 W 3 0 v b Q B w A 8 P d A / 4 c j v r Q Q Q 1 K r D 0 q e G g d 7 2 G D Y P S 1 7 q P X c g s l d y V 2 H I j 7 0 Y b U / G D j 8 M W a k 6 I s 4 N j o U s a K s f 0 3 v l v 4 X u 5 E 5 V 0 h W y s a 6 h + Q l y T e 5 f L + X T 7 5 H C C x R G y O w F O 7 1 B U k i L 4 s e X A F T 8 u D g n L 3 p B h / 2 W b 0 2 z f 0 e 6 9 T 7 t 1 U Z G M C B N C U B s f V 7 N X 6 z I y J 5 8 k o 1 c a n i Q k T T D 2 w H q n m M q D g h a d m c t 5 4 S 6 B H r k b 0 G L R O S N Y r L F j t q s c 8 f + 1 + O + M E 2 3 7 / m u 4 d 8 7 2 r g 1 4 L 6 N j 9 7 H 5 z d W t H 5 V b p O 5 Y z y z I S O 7 d o U e o a s y A r I Y 6 f i I m L k F L C I S n j F R i + M u V l N 0 x X w p I I p X K I b D j T u D 9 X H G M H n G S W c B + t e B J 0 m 9 y 8 H J 2 3 W b o k J F Y r L 4 q a C V 0 R k F X t u + P j C R h m S d D h p Z X N T D q O 6 S E / F F U D h O t 1 S w F 0 8 K + I P E Z 3 L q d / H / X J h J m Z A b i i + l U l J N o q s L 1 a J N R s D / 3 X Q / D Q h p Z / 5 E 6 V h J S 2 r 6 c P f c / s d q z Z 4 9 + 3 4 U v k 7 K R O 6 e A y p M L M V X 0 q C N g L t D 9 r r b 6 M l n T Z 2 p 4 F 0 N j N 5 u K T b 4 u B 0 L f e / L J G x p S R o I 9 A m u E T G l p K g C b S U l L p n 0 2 e 0 L I h + W V / 3 L v 7 d z + M P u t + X k / B F 8 Q 2 v T / V L f t p h t e O J 0 E W X k r A J t m 9 Q S w E C L Q A U A A I A C A D E n W V Z 3 C 4 I f K Y A A A D 2 A A A A E g A A A A A A A A A A A A A A A A A A A A A A Q 2 9 u Z m l n L 1 B h Y 2 t h Z 2 U u e G 1 s U E s B A i 0 A F A A C A A g A x J 1 l W V N y O C y b A A A A 4 Q A A A B M A A A A A A A A A A A A A A A A A 8 g A A A F t D b 2 5 0 Z W 5 0 X 1 R 5 c G V z X S 5 4 b W x Q S w E C L Q A U A A I A C A D E n W V Z l l w C C O Q B A A B g D w A A E w A A A A A A A A A A A A A A A A D a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W Q A A A A A A A P J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g 6 M z U u N j A 4 N z A x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l O T Y 2 O D M 0 L T I w Z D I t N D l h N C 1 h M z c y L T M z Z T B j N z J m N z R i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+ m W s e W N t + i p l e W I h l / m m 7 7 l r o j k u 4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5 O j E w L j A w O D I 1 N j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j F l M j Q 2 Y y 0 4 O W Y w L T Q 1 M m Q t Y m I 0 Z C 1 h Y T c w Y j h j O G R k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P p l r H l j b f o q Z X l i I Z f 5 Y q J 6 Z u F 6 I q s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A 6 N T Q 6 M j E u N z I z M z A 2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h O G I 5 M D U y L T E 1 N z Y t N D h i M y 1 h Z G V l L W Z k Z D d h Z m R j M G Q x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A 1 O j E z L j A w O D U 3 M z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Z D c w Z j M y Z S 1 k Y z B h L T R i M z A t Y W U z N C 0 w O T g 3 Z D k 1 O T I y N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x M D o z O S 4 5 M z Y 5 N D Y w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J h M T Z l Z m Q t Y m F j N y 0 0 O T U 1 L W E 0 Y j I t Y 2 M 1 O T d j M j M z N G J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D o 1 M C 4 0 M j g 2 M z E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E 4 Y j A x Y m M t N T R l N i 0 0 M D Y x L W F k N 2 Y t M T Y w Z W E 0 Y z I 1 N T h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E 6 M z c u M D Q z N z M 0 N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1 N T V k M m J k L T U y M T A t N D E y O S 0 5 M G Z i L W Z i Z W M 4 Y m E 2 O W M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z M D I l M j A l R T k l O T Y l Q j E l R T U l O E Q l Q j c l R T g l Q T k l O T U l R T U l O D g l O D Y t J U U 1 J T h B J T g 5 J U U 5 J T l C J T g 1 J U U 4 J T h B J U F D J U U 3 J T k 0 J U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N k N z J m N D M t N G U y M S 0 0 M T k 3 L W I 1 N G I t N T g 4 O D R h N z Q 3 M T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z A y X + m W s e W N t + i p l e W I h l / l i o n p m 4 X o i q z n l L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V U M T E 6 N D U 6 N D c u O T A w M T U 1 N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M w M i D p l r H l j b f o q Z X l i I Y t 5 Y q J 6 Z u F 6 I q s 5 5 S y L 0 F 1 d G 9 S Z W 1 v d m V k Q 2 9 s d W 1 u c z E u e 0 N v b H V t b j E s M H 0 m c X V v d D s s J n F 1 b 3 Q 7 U 2 V j d G l v b j E v M T M w M i D p l r H l j b f o q Z X l i I Y t 5 Y q J 6 Z u F 6 I q s 5 5 S y L 0 F 1 d G 9 S Z W 1 v d m V k Q 2 9 s d W 1 u c z E u e 0 N v b H V t b j I s M X 0 m c X V v d D s s J n F 1 b 3 Q 7 U 2 V j d G l v b j E v M T M w M i D p l r H l j b f o q Z X l i I Y t 5 Y q J 6 Z u F 6 I q s 5 5 S y L 0 F 1 d G 9 S Z W 1 v d m V k Q 2 9 s d W 1 u c z E u e 0 N v b H V t b j M s M n 0 m c X V v d D s s J n F 1 b 3 Q 7 U 2 V j d G l v b j E v M T M w M i D p l r H l j b f o q Z X l i I Y t 5 Y q J 6 Z u F 6 I q s 5 5 S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M w M i D p l r H l j b f o q Z X l i I Y t 5 Y q J 6 Z u F 6 I q s 5 5 S y L 0 F 1 d G 9 S Z W 1 v d m V k Q 2 9 s d W 1 u c z E u e 0 N v b H V t b j E s M H 0 m c X V v d D s s J n F 1 b 3 Q 7 U 2 V j d G l v b j E v M T M w M i D p l r H l j b f o q Z X l i I Y t 5 Y q J 6 Z u F 6 I q s 5 5 S y L 0 F 1 d G 9 S Z W 1 v d m V k Q 2 9 s d W 1 u c z E u e 0 N v b H V t b j I s M X 0 m c X V v d D s s J n F 1 b 3 Q 7 U 2 V j d G l v b j E v M T M w M i D p l r H l j b f o q Z X l i I Y t 5 Y q J 6 Z u F 6 I q s 5 5 S y L 0 F 1 d G 9 S Z W 1 v d m V k Q 2 9 s d W 1 u c z E u e 0 N v b H V t b j M s M n 0 m c X V v d D s s J n F 1 b 3 Q 7 U 2 V j d G l v b j E v M T M w M i D p l r H l j b f o q Z X l i I Y t 5 Y q J 6 Z u F 6 I q s 5 5 S y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z M D I l M j A l R T k l O T Y l Q j E l R T U l O E Q l Q j c l R T g l Q T k l O T U l R T U l O D g l O D Y t J U U 1 J T h B J T g 5 J U U 5 J T l C J T g 1 J U U 4 J T h B J U F D J U U 3 J T k 0 J U I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M D I l M j A l R T k l O T Y l Q j E l R T U l O E Q l Q j c l R T g l Q T k l O T U l R T U l O D g l O D Y t J U U 1 J T h B J T g 5 J U U 5 J T l C J T g 1 J U U 4 J T h B J U F D J U U 3 J T k 0 J U I y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M D I l R T k l O T Y l Q j E l R T U l O E Q l Q j c l R T g l Q T k l O T U l R T U l O D g l O D Y t J U U 2 J T g 4 J U I 0 J U U 2 J U E 2 J U F F J U U 1 J T g 2 J U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Q 2 Z G M z O T c t Z j E 5 N y 0 0 Y 2 Q 2 L W I 4 M j A t Z m E 5 N 2 U 4 M G Z i N j B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z A y 6 Z a x 5 Y 2 3 6 K m V 5 Y i G X + a I t O a m r u W G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V Q x M T o 0 N j o w O C 4 y O T A w O T c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z A y 6 Z a x 5 Y 2 3 6 K m V 5 Y i G L e a I t O a m r u W G o C 9 B d X R v U m V t b 3 Z l Z E N v b H V t b n M x L n t D b 2 x 1 b W 4 x L D B 9 J n F 1 b 3 Q 7 L C Z x d W 9 0 O 1 N l Y 3 R p b 2 4 x L z E z M D L p l r H l j b f o q Z X l i I Y t 5 o i 0 5 q a u 5 Y a g L 0 F 1 d G 9 S Z W 1 v d m V k Q 2 9 s d W 1 u c z E u e 0 N v b H V t b j I s M X 0 m c X V v d D s s J n F 1 b 3 Q 7 U 2 V j d G l v b j E v M T M w M u m W s e W N t + i p l e W I h i 3 m i L T m p q 7 l h q A v Q X V 0 b 1 J l b W 9 2 Z W R D b 2 x 1 b W 5 z M S 5 7 Q 2 9 s d W 1 u M y w y f S Z x d W 9 0 O y w m c X V v d D t T Z W N 0 a W 9 u M S 8 x M z A y 6 Z a x 5 Y 2 3 6 K m V 5 Y i G L e a I t O a m r u W G o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z M D L p l r H l j b f o q Z X l i I Y t 5 o i 0 5 q a u 5 Y a g L 0 F 1 d G 9 S Z W 1 v d m V k Q 2 9 s d W 1 u c z E u e 0 N v b H V t b j E s M H 0 m c X V v d D s s J n F 1 b 3 Q 7 U 2 V j d G l v b j E v M T M w M u m W s e W N t + i p l e W I h i 3 m i L T m p q 7 l h q A v Q X V 0 b 1 J l b W 9 2 Z W R D b 2 x 1 b W 5 z M S 5 7 Q 2 9 s d W 1 u M i w x f S Z x d W 9 0 O y w m c X V v d D t T Z W N 0 a W 9 u M S 8 x M z A y 6 Z a x 5 Y 2 3 6 K m V 5 Y i G L e a I t O a m r u W G o C 9 B d X R v U m V t b 3 Z l Z E N v b H V t b n M x L n t D b 2 x 1 b W 4 z L D J 9 J n F 1 b 3 Q 7 L C Z x d W 9 0 O 1 N l Y 3 R p b 2 4 x L z E z M D L p l r H l j b f o q Z X l i I Y t 5 o i 0 5 q a u 5 Y a g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z M D I l R T k l O T Y l Q j E l R T U l O E Q l Q j c l R T g l Q T k l O T U l R T U l O D g l O D Y t J U U 2 J T g 4 J U I 0 J U U 2 J U E 2 J U F F J U U 1 J T g 2 J U E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M D I l R T k l O T Y l Q j E l R T U l O E Q l Q j c l R T g l Q T k l O T U l R T U l O D g l O D Y t J U U 2 J T g 4 J U I 0 J U U 2 J U E 2 J U F F J U U 1 J T g 2 J U E w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6 R 5 P A N f 0 7 S o z k B I U J l 7 j a A A A A A A I A A A A A A B B m A A A A A Q A A I A A A A I b 7 3 2 B t E f K C q H B G y 8 9 K 4 r D d 0 b j p F i o G 5 I m x J 2 R 6 / u P Y A A A A A A 6 A A A A A A g A A I A A A A C r l k O + Y Y U C B 1 x L R f H I n t P T c U Y D r C r D x i 0 v U b p N e T A 2 I U A A A A L L Y S Y l n s V 1 W g e q 7 Y 6 I T 7 b x 1 9 Y Y O U 4 r g Z c a g E K 5 Y b C u + f e D 8 + Q s + B K B N i F C H Z b h a E U s P v y W y x 1 r 0 9 m r C z j r D M K D w u G 1 D j 2 Q Z 4 E m C U N O G a z 1 j Q A A A A C 4 I k e c t a k j q j z B r Y c G N k v I N q 8 X w W 4 X 7 9 0 R l Y p C Q k U R g G Z T N b C D 3 h K f O 0 I I K 8 b d 6 T t s C C h r 3 5 Q 0 U j K D g A q M 4 O h U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1302 閱卷評分-劉雅芬甲</vt:lpstr>
      <vt:lpstr>1302閱卷評分-戴榮冠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2024-11-05T13:18:46Z</dcterms:modified>
</cp:coreProperties>
</file>