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4y30\Desktop\1105-2\"/>
    </mc:Choice>
  </mc:AlternateContent>
  <xr:revisionPtr revIDLastSave="0" documentId="13_ncr:1_{F3F116F6-FC83-49D7-B056-705EBF412E16}" xr6:coauthVersionLast="47" xr6:coauthVersionMax="47" xr10:uidLastSave="{00000000-0000-0000-0000-000000000000}"/>
  <bookViews>
    <workbookView xWindow="-120" yWindow="-120" windowWidth="29040" windowHeight="15720" xr2:uid="{FD36ADDB-F149-460C-B7EF-722B6879B3EF}"/>
  </bookViews>
  <sheets>
    <sheet name="總表" sheetId="1" r:id="rId1"/>
    <sheet name="閱卷評分-Teacher1" sheetId="4" r:id="rId2"/>
    <sheet name="閱卷評分-Teacher2" sheetId="3" r:id="rId3"/>
    <sheet name="0601閱卷評分-陳姞淨" sheetId="5" r:id="rId4"/>
    <sheet name="0601閱卷評分-戴榮冠" sheetId="6" r:id="rId5"/>
  </sheets>
  <definedNames>
    <definedName name="外部資料_1" localSheetId="2" hidden="1">'閱卷評分-Teacher2'!$A$1:$D$49</definedName>
    <definedName name="外部資料_2" localSheetId="3" hidden="1">'0601閱卷評分-陳姞淨'!$A$1:$D$49</definedName>
    <definedName name="外部資料_2" localSheetId="1" hidden="1">'閱卷評分-Teacher1'!$A$1:$D$49</definedName>
    <definedName name="外部資料_3" localSheetId="4" hidden="1">'0601閱卷評分-戴榮冠'!$A$1:$D$49</definedName>
    <definedName name="閱卷評分_Teacher1">閱卷評分_劉雅芬[]</definedName>
    <definedName name="閱卷評分_Teacher2">閱卷評分_曾守仁[]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6" i="1" l="1"/>
  <c r="E26" i="1" s="1"/>
  <c r="D26" i="1"/>
  <c r="H26" i="1"/>
  <c r="I26" i="1"/>
  <c r="J26" i="1"/>
  <c r="K26" i="1"/>
  <c r="L26" i="1"/>
  <c r="M26" i="1"/>
  <c r="N26" i="1"/>
  <c r="O26" i="1"/>
  <c r="P26" i="1"/>
  <c r="Q26" i="1"/>
  <c r="C27" i="1"/>
  <c r="E27" i="1" s="1"/>
  <c r="D27" i="1"/>
  <c r="H27" i="1"/>
  <c r="I27" i="1"/>
  <c r="J27" i="1"/>
  <c r="K27" i="1"/>
  <c r="L27" i="1"/>
  <c r="M27" i="1"/>
  <c r="N27" i="1"/>
  <c r="O27" i="1"/>
  <c r="P27" i="1"/>
  <c r="Q27" i="1"/>
  <c r="C28" i="1"/>
  <c r="G28" i="1" s="1"/>
  <c r="D28" i="1"/>
  <c r="E28" i="1"/>
  <c r="H28" i="1"/>
  <c r="I28" i="1"/>
  <c r="J28" i="1"/>
  <c r="K28" i="1"/>
  <c r="L28" i="1"/>
  <c r="M28" i="1"/>
  <c r="N28" i="1"/>
  <c r="O28" i="1"/>
  <c r="P28" i="1"/>
  <c r="Q28" i="1"/>
  <c r="C29" i="1"/>
  <c r="D29" i="1"/>
  <c r="H29" i="1"/>
  <c r="I29" i="1"/>
  <c r="J29" i="1"/>
  <c r="K29" i="1"/>
  <c r="L29" i="1"/>
  <c r="M29" i="1"/>
  <c r="N29" i="1"/>
  <c r="O29" i="1"/>
  <c r="P29" i="1"/>
  <c r="Q29" i="1"/>
  <c r="C30" i="1"/>
  <c r="D30" i="1"/>
  <c r="H30" i="1"/>
  <c r="I30" i="1"/>
  <c r="J30" i="1"/>
  <c r="K30" i="1"/>
  <c r="L30" i="1"/>
  <c r="M30" i="1"/>
  <c r="N30" i="1"/>
  <c r="O30" i="1"/>
  <c r="P30" i="1"/>
  <c r="Q30" i="1"/>
  <c r="C31" i="1"/>
  <c r="D31" i="1"/>
  <c r="H31" i="1"/>
  <c r="I31" i="1"/>
  <c r="J31" i="1"/>
  <c r="K31" i="1"/>
  <c r="L31" i="1"/>
  <c r="M31" i="1"/>
  <c r="N31" i="1"/>
  <c r="O31" i="1"/>
  <c r="P31" i="1"/>
  <c r="Q31" i="1"/>
  <c r="C32" i="1"/>
  <c r="D32" i="1"/>
  <c r="H32" i="1"/>
  <c r="I32" i="1"/>
  <c r="J32" i="1"/>
  <c r="K32" i="1"/>
  <c r="L32" i="1"/>
  <c r="M32" i="1"/>
  <c r="N32" i="1"/>
  <c r="O32" i="1"/>
  <c r="P32" i="1"/>
  <c r="Q32" i="1"/>
  <c r="C33" i="1"/>
  <c r="D33" i="1"/>
  <c r="E33" i="1" s="1"/>
  <c r="G33" i="1"/>
  <c r="H33" i="1"/>
  <c r="I33" i="1"/>
  <c r="J33" i="1"/>
  <c r="K33" i="1"/>
  <c r="L33" i="1"/>
  <c r="M33" i="1"/>
  <c r="N33" i="1"/>
  <c r="O33" i="1"/>
  <c r="P33" i="1"/>
  <c r="Q33" i="1"/>
  <c r="C34" i="1"/>
  <c r="E34" i="1" s="1"/>
  <c r="D34" i="1"/>
  <c r="H34" i="1"/>
  <c r="I34" i="1"/>
  <c r="J34" i="1"/>
  <c r="K34" i="1"/>
  <c r="L34" i="1"/>
  <c r="M34" i="1"/>
  <c r="N34" i="1"/>
  <c r="O34" i="1"/>
  <c r="P34" i="1"/>
  <c r="Q34" i="1"/>
  <c r="C35" i="1"/>
  <c r="D35" i="1"/>
  <c r="H35" i="1"/>
  <c r="I35" i="1"/>
  <c r="J35" i="1"/>
  <c r="K35" i="1"/>
  <c r="L35" i="1"/>
  <c r="M35" i="1"/>
  <c r="N35" i="1"/>
  <c r="O35" i="1"/>
  <c r="P35" i="1"/>
  <c r="Q35" i="1"/>
  <c r="C36" i="1"/>
  <c r="G36" i="1" s="1"/>
  <c r="D36" i="1"/>
  <c r="H36" i="1"/>
  <c r="I36" i="1"/>
  <c r="J36" i="1"/>
  <c r="K36" i="1"/>
  <c r="L36" i="1"/>
  <c r="M36" i="1"/>
  <c r="N36" i="1"/>
  <c r="O36" i="1"/>
  <c r="P36" i="1"/>
  <c r="Q36" i="1"/>
  <c r="C37" i="1"/>
  <c r="E37" i="1" s="1"/>
  <c r="D37" i="1"/>
  <c r="H37" i="1"/>
  <c r="I37" i="1"/>
  <c r="J37" i="1"/>
  <c r="K37" i="1"/>
  <c r="L37" i="1"/>
  <c r="M37" i="1"/>
  <c r="N37" i="1"/>
  <c r="O37" i="1"/>
  <c r="P37" i="1"/>
  <c r="Q37" i="1"/>
  <c r="C38" i="1"/>
  <c r="D38" i="1"/>
  <c r="H38" i="1"/>
  <c r="I38" i="1"/>
  <c r="J38" i="1"/>
  <c r="K38" i="1"/>
  <c r="L38" i="1"/>
  <c r="M38" i="1"/>
  <c r="N38" i="1"/>
  <c r="O38" i="1"/>
  <c r="P38" i="1"/>
  <c r="Q38" i="1"/>
  <c r="C39" i="1"/>
  <c r="E39" i="1" s="1"/>
  <c r="D39" i="1"/>
  <c r="H39" i="1"/>
  <c r="I39" i="1"/>
  <c r="J39" i="1"/>
  <c r="K39" i="1"/>
  <c r="L39" i="1"/>
  <c r="M39" i="1"/>
  <c r="N39" i="1"/>
  <c r="O39" i="1"/>
  <c r="P39" i="1"/>
  <c r="Q39" i="1"/>
  <c r="C40" i="1"/>
  <c r="D40" i="1"/>
  <c r="H40" i="1"/>
  <c r="I40" i="1"/>
  <c r="J40" i="1"/>
  <c r="K40" i="1"/>
  <c r="L40" i="1"/>
  <c r="M40" i="1"/>
  <c r="N40" i="1"/>
  <c r="O40" i="1"/>
  <c r="P40" i="1"/>
  <c r="Q40" i="1"/>
  <c r="C41" i="1"/>
  <c r="E41" i="1" s="1"/>
  <c r="D41" i="1"/>
  <c r="H41" i="1"/>
  <c r="I41" i="1"/>
  <c r="J41" i="1"/>
  <c r="K41" i="1"/>
  <c r="L41" i="1"/>
  <c r="M41" i="1"/>
  <c r="N41" i="1"/>
  <c r="O41" i="1"/>
  <c r="P41" i="1"/>
  <c r="Q41" i="1"/>
  <c r="C42" i="1"/>
  <c r="D42" i="1"/>
  <c r="H42" i="1"/>
  <c r="I42" i="1"/>
  <c r="J42" i="1"/>
  <c r="K42" i="1"/>
  <c r="L42" i="1"/>
  <c r="M42" i="1"/>
  <c r="N42" i="1"/>
  <c r="O42" i="1"/>
  <c r="P42" i="1"/>
  <c r="Q42" i="1"/>
  <c r="C43" i="1"/>
  <c r="E43" i="1" s="1"/>
  <c r="D43" i="1"/>
  <c r="H43" i="1"/>
  <c r="I43" i="1"/>
  <c r="J43" i="1"/>
  <c r="K43" i="1"/>
  <c r="L43" i="1"/>
  <c r="M43" i="1"/>
  <c r="N43" i="1"/>
  <c r="O43" i="1"/>
  <c r="P43" i="1"/>
  <c r="Q43" i="1"/>
  <c r="C44" i="1"/>
  <c r="E44" i="1" s="1"/>
  <c r="D44" i="1"/>
  <c r="H44" i="1"/>
  <c r="I44" i="1"/>
  <c r="J44" i="1"/>
  <c r="K44" i="1"/>
  <c r="L44" i="1"/>
  <c r="M44" i="1"/>
  <c r="N44" i="1"/>
  <c r="O44" i="1"/>
  <c r="P44" i="1"/>
  <c r="Q44" i="1"/>
  <c r="C45" i="1"/>
  <c r="E45" i="1" s="1"/>
  <c r="D45" i="1"/>
  <c r="H45" i="1"/>
  <c r="I45" i="1"/>
  <c r="J45" i="1"/>
  <c r="K45" i="1"/>
  <c r="L45" i="1"/>
  <c r="M45" i="1"/>
  <c r="N45" i="1"/>
  <c r="O45" i="1"/>
  <c r="P45" i="1"/>
  <c r="Q45" i="1"/>
  <c r="C46" i="1"/>
  <c r="G46" i="1" s="1"/>
  <c r="D46" i="1"/>
  <c r="H46" i="1"/>
  <c r="I46" i="1"/>
  <c r="J46" i="1"/>
  <c r="K46" i="1"/>
  <c r="L46" i="1"/>
  <c r="M46" i="1"/>
  <c r="N46" i="1"/>
  <c r="O46" i="1"/>
  <c r="P46" i="1"/>
  <c r="Q46" i="1"/>
  <c r="C47" i="1"/>
  <c r="E47" i="1" s="1"/>
  <c r="D47" i="1"/>
  <c r="H47" i="1"/>
  <c r="I47" i="1"/>
  <c r="J47" i="1"/>
  <c r="K47" i="1"/>
  <c r="L47" i="1"/>
  <c r="M47" i="1"/>
  <c r="N47" i="1"/>
  <c r="O47" i="1"/>
  <c r="P47" i="1"/>
  <c r="Q47" i="1"/>
  <c r="C48" i="1"/>
  <c r="E48" i="1" s="1"/>
  <c r="D48" i="1"/>
  <c r="H48" i="1"/>
  <c r="I48" i="1"/>
  <c r="J48" i="1"/>
  <c r="K48" i="1"/>
  <c r="L48" i="1"/>
  <c r="M48" i="1"/>
  <c r="N48" i="1"/>
  <c r="O48" i="1"/>
  <c r="P48" i="1"/>
  <c r="Q48" i="1"/>
  <c r="C49" i="1"/>
  <c r="E49" i="1" s="1"/>
  <c r="D49" i="1"/>
  <c r="H49" i="1"/>
  <c r="I49" i="1"/>
  <c r="J49" i="1"/>
  <c r="K49" i="1"/>
  <c r="L49" i="1"/>
  <c r="M49" i="1"/>
  <c r="N49" i="1"/>
  <c r="O49" i="1"/>
  <c r="P49" i="1"/>
  <c r="Q49" i="1"/>
  <c r="S2" i="1"/>
  <c r="H3" i="1"/>
  <c r="I3" i="1"/>
  <c r="J3" i="1"/>
  <c r="K3" i="1"/>
  <c r="L3" i="1"/>
  <c r="M3" i="1"/>
  <c r="N3" i="1"/>
  <c r="O3" i="1"/>
  <c r="P3" i="1"/>
  <c r="Q3" i="1"/>
  <c r="H4" i="1"/>
  <c r="I4" i="1"/>
  <c r="J4" i="1"/>
  <c r="K4" i="1"/>
  <c r="L4" i="1"/>
  <c r="M4" i="1"/>
  <c r="N4" i="1"/>
  <c r="O4" i="1"/>
  <c r="P4" i="1"/>
  <c r="Q4" i="1"/>
  <c r="H5" i="1"/>
  <c r="I5" i="1"/>
  <c r="J5" i="1"/>
  <c r="K5" i="1"/>
  <c r="L5" i="1"/>
  <c r="M5" i="1"/>
  <c r="N5" i="1"/>
  <c r="O5" i="1"/>
  <c r="P5" i="1"/>
  <c r="Q5" i="1"/>
  <c r="H6" i="1"/>
  <c r="I6" i="1"/>
  <c r="J6" i="1"/>
  <c r="K6" i="1"/>
  <c r="L6" i="1"/>
  <c r="M6" i="1"/>
  <c r="N6" i="1"/>
  <c r="O6" i="1"/>
  <c r="P6" i="1"/>
  <c r="Q6" i="1"/>
  <c r="H7" i="1"/>
  <c r="I7" i="1"/>
  <c r="J7" i="1"/>
  <c r="K7" i="1"/>
  <c r="L7" i="1"/>
  <c r="M7" i="1"/>
  <c r="N7" i="1"/>
  <c r="O7" i="1"/>
  <c r="P7" i="1"/>
  <c r="Q7" i="1"/>
  <c r="H8" i="1"/>
  <c r="I8" i="1"/>
  <c r="J8" i="1"/>
  <c r="K8" i="1"/>
  <c r="L8" i="1"/>
  <c r="M8" i="1"/>
  <c r="N8" i="1"/>
  <c r="O8" i="1"/>
  <c r="P8" i="1"/>
  <c r="Q8" i="1"/>
  <c r="H9" i="1"/>
  <c r="I9" i="1"/>
  <c r="J9" i="1"/>
  <c r="K9" i="1"/>
  <c r="L9" i="1"/>
  <c r="M9" i="1"/>
  <c r="N9" i="1"/>
  <c r="O9" i="1"/>
  <c r="P9" i="1"/>
  <c r="Q9" i="1"/>
  <c r="H10" i="1"/>
  <c r="I10" i="1"/>
  <c r="J10" i="1"/>
  <c r="K10" i="1"/>
  <c r="L10" i="1"/>
  <c r="M10" i="1"/>
  <c r="N10" i="1"/>
  <c r="O10" i="1"/>
  <c r="P10" i="1"/>
  <c r="Q10" i="1"/>
  <c r="H11" i="1"/>
  <c r="I11" i="1"/>
  <c r="J11" i="1"/>
  <c r="K11" i="1"/>
  <c r="L11" i="1"/>
  <c r="M11" i="1"/>
  <c r="N11" i="1"/>
  <c r="O11" i="1"/>
  <c r="P11" i="1"/>
  <c r="Q11" i="1"/>
  <c r="H12" i="1"/>
  <c r="I12" i="1"/>
  <c r="J12" i="1"/>
  <c r="K12" i="1"/>
  <c r="L12" i="1"/>
  <c r="M12" i="1"/>
  <c r="N12" i="1"/>
  <c r="O12" i="1"/>
  <c r="P12" i="1"/>
  <c r="Q12" i="1"/>
  <c r="H13" i="1"/>
  <c r="I13" i="1"/>
  <c r="J13" i="1"/>
  <c r="K13" i="1"/>
  <c r="L13" i="1"/>
  <c r="M13" i="1"/>
  <c r="N13" i="1"/>
  <c r="O13" i="1"/>
  <c r="P13" i="1"/>
  <c r="Q13" i="1"/>
  <c r="H14" i="1"/>
  <c r="I14" i="1"/>
  <c r="J14" i="1"/>
  <c r="K14" i="1"/>
  <c r="L14" i="1"/>
  <c r="M14" i="1"/>
  <c r="N14" i="1"/>
  <c r="O14" i="1"/>
  <c r="P14" i="1"/>
  <c r="Q14" i="1"/>
  <c r="H15" i="1"/>
  <c r="I15" i="1"/>
  <c r="J15" i="1"/>
  <c r="K15" i="1"/>
  <c r="L15" i="1"/>
  <c r="M15" i="1"/>
  <c r="N15" i="1"/>
  <c r="O15" i="1"/>
  <c r="P15" i="1"/>
  <c r="Q15" i="1"/>
  <c r="H16" i="1"/>
  <c r="I16" i="1"/>
  <c r="J16" i="1"/>
  <c r="K16" i="1"/>
  <c r="L16" i="1"/>
  <c r="M16" i="1"/>
  <c r="N16" i="1"/>
  <c r="O16" i="1"/>
  <c r="P16" i="1"/>
  <c r="Q16" i="1"/>
  <c r="H17" i="1"/>
  <c r="I17" i="1"/>
  <c r="J17" i="1"/>
  <c r="K17" i="1"/>
  <c r="L17" i="1"/>
  <c r="M17" i="1"/>
  <c r="N17" i="1"/>
  <c r="O17" i="1"/>
  <c r="P17" i="1"/>
  <c r="Q17" i="1"/>
  <c r="H18" i="1"/>
  <c r="I18" i="1"/>
  <c r="J18" i="1"/>
  <c r="K18" i="1"/>
  <c r="L18" i="1"/>
  <c r="M18" i="1"/>
  <c r="N18" i="1"/>
  <c r="O18" i="1"/>
  <c r="P18" i="1"/>
  <c r="Q18" i="1"/>
  <c r="H19" i="1"/>
  <c r="I19" i="1"/>
  <c r="J19" i="1"/>
  <c r="K19" i="1"/>
  <c r="L19" i="1"/>
  <c r="M19" i="1"/>
  <c r="N19" i="1"/>
  <c r="O19" i="1"/>
  <c r="P19" i="1"/>
  <c r="Q19" i="1"/>
  <c r="H20" i="1"/>
  <c r="I20" i="1"/>
  <c r="J20" i="1"/>
  <c r="K20" i="1"/>
  <c r="L20" i="1"/>
  <c r="M20" i="1"/>
  <c r="N20" i="1"/>
  <c r="O20" i="1"/>
  <c r="P20" i="1"/>
  <c r="Q20" i="1"/>
  <c r="H21" i="1"/>
  <c r="I21" i="1"/>
  <c r="J21" i="1"/>
  <c r="K21" i="1"/>
  <c r="L21" i="1"/>
  <c r="M21" i="1"/>
  <c r="N21" i="1"/>
  <c r="O21" i="1"/>
  <c r="P21" i="1"/>
  <c r="Q21" i="1"/>
  <c r="H22" i="1"/>
  <c r="I22" i="1"/>
  <c r="J22" i="1"/>
  <c r="K22" i="1"/>
  <c r="L22" i="1"/>
  <c r="M22" i="1"/>
  <c r="N22" i="1"/>
  <c r="O22" i="1"/>
  <c r="P22" i="1"/>
  <c r="Q22" i="1"/>
  <c r="H23" i="1"/>
  <c r="I23" i="1"/>
  <c r="J23" i="1"/>
  <c r="K23" i="1"/>
  <c r="L23" i="1"/>
  <c r="M23" i="1"/>
  <c r="N23" i="1"/>
  <c r="O23" i="1"/>
  <c r="P23" i="1"/>
  <c r="Q23" i="1"/>
  <c r="H24" i="1"/>
  <c r="I24" i="1"/>
  <c r="J24" i="1"/>
  <c r="K24" i="1"/>
  <c r="L24" i="1"/>
  <c r="M24" i="1"/>
  <c r="N24" i="1"/>
  <c r="O24" i="1"/>
  <c r="P24" i="1"/>
  <c r="Q24" i="1"/>
  <c r="H25" i="1"/>
  <c r="I25" i="1"/>
  <c r="J25" i="1"/>
  <c r="K25" i="1"/>
  <c r="L25" i="1"/>
  <c r="M25" i="1"/>
  <c r="N25" i="1"/>
  <c r="O25" i="1"/>
  <c r="P25" i="1"/>
  <c r="Q25" i="1"/>
  <c r="Q2" i="1"/>
  <c r="P2" i="1"/>
  <c r="O2" i="1"/>
  <c r="N2" i="1"/>
  <c r="M2" i="1"/>
  <c r="L2" i="1"/>
  <c r="K2" i="1"/>
  <c r="J2" i="1"/>
  <c r="I2" i="1"/>
  <c r="H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E14" i="1" s="1"/>
  <c r="C15" i="1"/>
  <c r="C16" i="1"/>
  <c r="C17" i="1"/>
  <c r="G17" i="1" s="1"/>
  <c r="C18" i="1"/>
  <c r="C19" i="1"/>
  <c r="C20" i="1"/>
  <c r="C21" i="1"/>
  <c r="C22" i="1"/>
  <c r="C23" i="1"/>
  <c r="C24" i="1"/>
  <c r="C25" i="1"/>
  <c r="C2" i="1"/>
  <c r="E20" i="1" l="1"/>
  <c r="E4" i="1"/>
  <c r="E35" i="1"/>
  <c r="E46" i="1"/>
  <c r="E31" i="1"/>
  <c r="E29" i="1"/>
  <c r="E36" i="1"/>
  <c r="G44" i="1"/>
  <c r="E42" i="1"/>
  <c r="E40" i="1"/>
  <c r="E38" i="1"/>
  <c r="E32" i="1"/>
  <c r="E30" i="1"/>
  <c r="G45" i="1"/>
  <c r="G37" i="1"/>
  <c r="G29" i="1"/>
  <c r="G38" i="1"/>
  <c r="G30" i="1"/>
  <c r="G39" i="1"/>
  <c r="G31" i="1"/>
  <c r="G47" i="1"/>
  <c r="G48" i="1"/>
  <c r="G40" i="1"/>
  <c r="G32" i="1"/>
  <c r="G41" i="1"/>
  <c r="G49" i="1"/>
  <c r="G42" i="1"/>
  <c r="G34" i="1"/>
  <c r="G26" i="1"/>
  <c r="G43" i="1"/>
  <c r="G35" i="1"/>
  <c r="G27" i="1"/>
  <c r="G21" i="1"/>
  <c r="E8" i="1"/>
  <c r="G20" i="1"/>
  <c r="E19" i="1"/>
  <c r="G11" i="1"/>
  <c r="G4" i="1"/>
  <c r="E25" i="1"/>
  <c r="G9" i="1"/>
  <c r="E24" i="1"/>
  <c r="G8" i="1"/>
  <c r="E6" i="1"/>
  <c r="E16" i="1"/>
  <c r="G18" i="1"/>
  <c r="E13" i="1"/>
  <c r="E12" i="1"/>
  <c r="E5" i="1"/>
  <c r="E15" i="1"/>
  <c r="G22" i="1"/>
  <c r="G14" i="1"/>
  <c r="G6" i="1"/>
  <c r="E9" i="1"/>
  <c r="E2" i="1"/>
  <c r="E7" i="1"/>
  <c r="E17" i="1"/>
  <c r="E10" i="1"/>
  <c r="E21" i="1"/>
  <c r="E23" i="1"/>
  <c r="E3" i="1"/>
  <c r="E11" i="1"/>
  <c r="G12" i="1"/>
  <c r="E18" i="1"/>
  <c r="G19" i="1"/>
  <c r="G5" i="1"/>
  <c r="E22" i="1"/>
  <c r="G25" i="1"/>
  <c r="G3" i="1"/>
  <c r="G24" i="1"/>
  <c r="G16" i="1"/>
  <c r="G13" i="1"/>
  <c r="G10" i="1"/>
  <c r="G2" i="1"/>
  <c r="G23" i="1"/>
  <c r="G15" i="1"/>
  <c r="G7" i="1"/>
  <c r="R2" i="1" l="1"/>
  <c r="T2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24F5E05-C50E-4711-9DBB-F4A44AFFE170}" keepAlive="1" name="查詢 - 0104閱卷評分-林偉淑" description="與活頁簿中 '0104閱卷評分-林偉淑' 查詢的連接。" type="5" refreshedVersion="8" background="1" saveData="1">
    <dbPr connection="Provider=Microsoft.Mashup.OleDb.1;Data Source=$Workbook$;Location=0104閱卷評分-林偉淑;Extended Properties=&quot;&quot;" command="SELECT * FROM [0104閱卷評分-林偉淑]"/>
  </connection>
  <connection id="2" xr16:uid="{35D78C57-7F9C-4343-BE21-57F27395C672}" keepAlive="1" name="查詢 - 0104閱卷評分-劉雅芬" description="與活頁簿中 '0104閱卷評分-劉雅芬' 查詢的連接。" type="5" refreshedVersion="8" background="1" saveData="1">
    <dbPr connection="Provider=Microsoft.Mashup.OleDb.1;Data Source=$Workbook$;Location=0104閱卷評分-劉雅芬;Extended Properties=&quot;&quot;" command="SELECT * FROM [0104閱卷評分-劉雅芬]"/>
  </connection>
  <connection id="3" xr16:uid="{92BA7F49-8627-43A9-9BDC-C0DFBFB81337}" keepAlive="1" name="查詢 - 0201閱卷評分-林偉淑" description="與活頁簿中 '0201閱卷評分-林偉淑' 查詢的連接。" type="5" refreshedVersion="0" background="1">
    <dbPr connection="Provider=Microsoft.Mashup.OleDb.1;Data Source=$Workbook$;Location=0201閱卷評分-林偉淑;Extended Properties=&quot;&quot;" command="SELECT * FROM [0201閱卷評分-林偉淑]"/>
  </connection>
  <connection id="4" xr16:uid="{623121CD-1307-4D0A-8E0B-C98C57E696F8}" keepAlive="1" name="查詢 - 0201閱卷評分-林偉淑 (2)" description="與活頁簿中 '0201閱卷評分-林偉淑 (2)' 查詢的連接。" type="5" refreshedVersion="8" background="1" saveData="1">
    <dbPr connection="Provider=Microsoft.Mashup.OleDb.1;Data Source=$Workbook$;Location=&quot;0201閱卷評分-林偉淑 (2)&quot;;Extended Properties=&quot;&quot;" command="SELECT * FROM [0201閱卷評分-林偉淑 (2)]"/>
  </connection>
  <connection id="5" xr16:uid="{F97210EB-EE2D-4351-BF5B-63648C6C9E40}" keepAlive="1" name="查詢 - 0201閱卷評分-劉雅芬" description="與活頁簿中 '0201閱卷評分-劉雅芬' 查詢的連接。" type="5" refreshedVersion="8" background="1" saveData="1">
    <dbPr connection="Provider=Microsoft.Mashup.OleDb.1;Data Source=$Workbook$;Location=0201閱卷評分-劉雅芬;Extended Properties=&quot;&quot;" command="SELECT * FROM [0201閱卷評分-劉雅芬]"/>
  </connection>
  <connection id="6" xr16:uid="{EE666A96-C215-40FA-B64B-3E257317892C}" keepAlive="1" name="查詢 - 0601閱卷評分-陳姞淨" description="與活頁簿中 '0601閱卷評分-陳姞淨' 查詢的連接。" type="5" refreshedVersion="8" background="1" saveData="1">
    <dbPr connection="Provider=Microsoft.Mashup.OleDb.1;Data Source=$Workbook$;Location=0601閱卷評分-陳姞淨;Extended Properties=&quot;&quot;" command="SELECT * FROM [0601閱卷評分-陳姞淨]"/>
  </connection>
  <connection id="7" xr16:uid="{D69D4E37-517E-4D82-9EC4-5350E15F169C}" keepAlive="1" name="查詢 - 0601閱卷評分-戴榮冠" description="與活頁簿中 '0601閱卷評分-戴榮冠' 查詢的連接。" type="5" refreshedVersion="8" background="1" saveData="1">
    <dbPr connection="Provider=Microsoft.Mashup.OleDb.1;Data Source=$Workbook$;Location=0601閱卷評分-戴榮冠;Extended Properties=&quot;&quot;" command="SELECT * FROM [0601閱卷評分-戴榮冠]"/>
  </connection>
  <connection id="8" xr16:uid="{14F0014C-0F5A-4961-AB3A-5D514E3B1E39}" keepAlive="1" name="查詢 - 閱卷評分-曾守仁" description="與活頁簿中 '閱卷評分-曾守仁' 查詢的連接。" type="5" refreshedVersion="8" background="1" saveData="1">
    <dbPr connection="Provider=Microsoft.Mashup.OleDb.1;Data Source=$Workbook$;Location=閱卷評分-曾守仁;Extended Properties=&quot;&quot;" command="SELECT * FROM [閱卷評分-曾守仁]"/>
  </connection>
  <connection id="9" xr16:uid="{564DE225-2444-44CB-A390-3F5B4A7BF3EA}" keepAlive="1" name="查詢 - 閱卷評分-劉雅芬" description="與活頁簿中 '閱卷評分-劉雅芬' 查詢的連接。" type="5" refreshedVersion="8" background="1" saveData="1">
    <dbPr connection="Provider=Microsoft.Mashup.OleDb.1;Data Source=$Workbook$;Location=閱卷評分-劉雅芬;Extended Properties=&quot;&quot;" command="SELECT * FROM [閱卷評分-劉雅芬]"/>
  </connection>
</connections>
</file>

<file path=xl/sharedStrings.xml><?xml version="1.0" encoding="utf-8"?>
<sst xmlns="http://schemas.openxmlformats.org/spreadsheetml/2006/main" count="292" uniqueCount="76">
  <si>
    <t>流水號</t>
    <phoneticPr fontId="1" type="noConversion"/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</si>
  <si>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</si>
  <si>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</si>
  <si>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</si>
  <si>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</si>
  <si>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</si>
  <si>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</si>
  <si>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</si>
  <si>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</si>
  <si>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Teacher1</t>
    <phoneticPr fontId="1" type="noConversion"/>
  </si>
  <si>
    <t>Teacher2</t>
  </si>
  <si>
    <t>Difference</t>
    <phoneticPr fontId="1" type="noConversion"/>
  </si>
  <si>
    <t>Teacher3</t>
    <phoneticPr fontId="1" type="noConversion"/>
  </si>
  <si>
    <t>Average</t>
    <phoneticPr fontId="1" type="noConversion"/>
  </si>
  <si>
    <t>Teacher1-1</t>
    <phoneticPr fontId="1" type="noConversion"/>
  </si>
  <si>
    <t>Teacher1-2</t>
  </si>
  <si>
    <t>Teacher1-3</t>
  </si>
  <si>
    <t>Teacher1-4</t>
  </si>
  <si>
    <t>Teacher1-5</t>
  </si>
  <si>
    <t>Teacher2-1</t>
    <phoneticPr fontId="1" type="noConversion"/>
  </si>
  <si>
    <t>Teacher2-2</t>
  </si>
  <si>
    <t>Teacher2-3</t>
  </si>
  <si>
    <t>Teacher2-4</t>
  </si>
  <si>
    <t>Teacher2-5</t>
  </si>
  <si>
    <t>三閱數</t>
    <phoneticPr fontId="1" type="noConversion"/>
  </si>
  <si>
    <t>總數</t>
    <phoneticPr fontId="1" type="noConversion"/>
  </si>
  <si>
    <t>三閱率</t>
    <phoneticPr fontId="1" type="noConversion"/>
  </si>
  <si>
    <t>06-01-31152049</t>
  </si>
  <si>
    <t>06-01-s1152017</t>
  </si>
  <si>
    <t>06-01-s1352002</t>
  </si>
  <si>
    <t>06-01-s1352003</t>
  </si>
  <si>
    <t>06-01-s1352004</t>
  </si>
  <si>
    <t>06-01-s1352006</t>
  </si>
  <si>
    <t>06-01-s1352008</t>
  </si>
  <si>
    <t>06-01-s1352009</t>
  </si>
  <si>
    <t>06-01-s1352010</t>
  </si>
  <si>
    <t>06-01-s1352011</t>
  </si>
  <si>
    <t>06-01-s1352012</t>
  </si>
  <si>
    <t>06-01-s1352013</t>
  </si>
  <si>
    <t>06-01-s1352014</t>
  </si>
  <si>
    <t>06-01-s1352015</t>
  </si>
  <si>
    <t>06-01-s1352016</t>
  </si>
  <si>
    <t>06-01-s1352017</t>
  </si>
  <si>
    <t>06-01-s1352018</t>
  </si>
  <si>
    <t>06-01-s1352019</t>
  </si>
  <si>
    <t>06-01-s1352020</t>
  </si>
  <si>
    <t>06-01-s1352021</t>
  </si>
  <si>
    <t>06-01-s1352022</t>
  </si>
  <si>
    <t>06-01-s1352023</t>
  </si>
  <si>
    <t>06-01-s1352025</t>
  </si>
  <si>
    <t>06-01-s1352026</t>
  </si>
  <si>
    <t>06-01-s1352028</t>
  </si>
  <si>
    <t>06-01-s1352029</t>
  </si>
  <si>
    <t>06-01-s1352030</t>
  </si>
  <si>
    <t>06-01-s1352031</t>
  </si>
  <si>
    <t>06-01-s1352032</t>
  </si>
  <si>
    <t>06-01-s1352034</t>
  </si>
  <si>
    <t>06-01-s1352035</t>
  </si>
  <si>
    <t>06-01-s1352036</t>
  </si>
  <si>
    <t>06-01-s1352037</t>
  </si>
  <si>
    <t>06-01-s1352038</t>
  </si>
  <si>
    <t>06-01-s1352039</t>
  </si>
  <si>
    <t>06-01-s1352040</t>
  </si>
  <si>
    <t>06-01-s1352041</t>
  </si>
  <si>
    <t>06-01-s1352042</t>
  </si>
  <si>
    <t>06-01-s1352043</t>
  </si>
  <si>
    <t>06-01-s1352044</t>
  </si>
  <si>
    <t>06-01-s1352046</t>
  </si>
  <si>
    <t>06-01-s1352047</t>
  </si>
  <si>
    <t>06-01-s1352048</t>
  </si>
  <si>
    <t>06-01-s1352049</t>
  </si>
  <si>
    <t>06-01-s1352050</t>
  </si>
  <si>
    <t>06-01-s1352051</t>
  </si>
  <si>
    <t>06-01-s1352053</t>
  </si>
  <si>
    <t>06-01-s1352054</t>
  </si>
  <si>
    <t>卷號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</si>
</sst>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176" fontId="0" fillId="0" borderId="0" xfId="0" applyNumberFormat="1">
      <alignment vertical="center"/>
    </xf>
    <xf numFmtId="0" fontId="0" fillId="2" borderId="0" xfId="0" applyFill="1" applyAlignment="1">
      <alignment horizontal="right" vertical="center"/>
    </xf>
    <xf numFmtId="0" fontId="0" fillId="0" borderId="0" xfId="0" applyAlignment="1">
      <alignment horizontal="right" vertical="center"/>
    </xf>
    <xf numFmtId="10" fontId="0" fillId="0" borderId="0" xfId="1" applyNumberFormat="1" applyFont="1" applyAlignment="1">
      <alignment horizontal="right" vertical="center"/>
    </xf>
    <xf numFmtId="0" fontId="0" fillId="0" borderId="0" xfId="0" applyNumberFormat="1">
      <alignment vertical="center"/>
    </xf>
    <xf numFmtId="0" fontId="3" fillId="2" borderId="0" xfId="0" applyFont="1" applyFill="1">
      <alignment vertical="center"/>
    </xf>
  </cellXfs>
  <cellStyles count="2">
    <cellStyle name="一般" xfId="0" builtinId="0"/>
    <cellStyle name="百分比" xfId="1" builtinId="5"/>
  </cellStyles>
  <dxfs count="29">
    <dxf>
      <font>
        <color theme="4"/>
      </font>
      <fill>
        <patternFill>
          <bgColor theme="7" tint="0.59996337778862885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外部資料_2" connectionId="9" xr16:uid="{4760CDF7-117A-472D-843C-EE5C2BA63A01}" autoFormatId="16" applyNumberFormats="0" applyBorderFormats="0" applyFontFormats="0" applyPatternFormats="0" applyAlignmentFormats="0" applyWidthHeightFormats="0">
  <queryTableRefresh nextId="9" unboundColumnsRight="4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外部資料_1" connectionId="8" xr16:uid="{0F2678B5-B102-4047-A9CD-4EB0C0869984}" autoFormatId="16" applyNumberFormats="0" applyBorderFormats="0" applyFontFormats="0" applyPatternFormats="0" applyAlignmentFormats="0" applyWidthHeightFormats="0">
  <queryTableRefresh nextId="9" unboundColumnsRight="4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外部資料_2" connectionId="6" xr16:uid="{C9BAE2F4-9BAB-43CF-8B7B-5C89F8E7676D}" autoFormatId="16" applyNumberFormats="0" applyBorderFormats="0" applyFontFormats="0" applyPatternFormats="0" applyAlignmentFormats="0" applyWidthHeightFormats="0">
  <queryTableRefresh nextId="9" unboundColumnsRight="4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外部資料_3" connectionId="7" xr16:uid="{88C1B17C-60CB-45C1-85E5-034B30FF7B72}" autoFormatId="16" applyNumberFormats="0" applyBorderFormats="0" applyFontFormats="0" applyPatternFormats="0" applyAlignmentFormats="0" applyWidthHeightFormats="0">
  <queryTableRefresh nextId="9" unboundColumnsRight="4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4E6AF7B-0B56-485E-8F22-E8811014B797}" name="閱卷評分_劉雅芬" displayName="閱卷評分_劉雅芬" ref="A1:H49" tableType="queryTable" totalsRowShown="0">
  <tableColumns count="8">
    <tableColumn id="1" xr3:uid="{D3DCC1C0-7AAC-472A-AA9E-822365B1F0AA}" uniqueName="1" name="Column1" queryTableFieldId="1" dataDxfId="28"/>
    <tableColumn id="2" xr3:uid="{F0ED2F05-E5CF-4725-9F74-8AE152888BDB}" uniqueName="2" name="Column2" queryTableFieldId="2"/>
    <tableColumn id="3" xr3:uid="{56211E82-A622-40F2-927E-EC344C6B9177}" uniqueName="3" name="Column3" queryTableFieldId="3" dataDxfId="27"/>
    <tableColumn id="4" xr3:uid="{7E3E06CA-B5B1-4392-9E93-E859DC9844FC}" uniqueName="4" name="Column4" queryTableFieldId="4" dataDxfId="26"/>
    <tableColumn id="5" xr3:uid="{5A7FBAE7-73BA-488F-A16B-91AC5F0DF38A}" uniqueName="5" name="Column5" queryTableFieldId="5" dataDxfId="25"/>
    <tableColumn id="6" xr3:uid="{B574CAEA-C1CB-4C98-9A15-23B2323AD953}" uniqueName="6" name="Column6" queryTableFieldId="6" dataDxfId="24"/>
    <tableColumn id="7" xr3:uid="{1C0BE5FE-E4A9-4A6B-AFA1-3B001CB4EF15}" uniqueName="7" name="Column7" queryTableFieldId="7" dataDxfId="23"/>
    <tableColumn id="8" xr3:uid="{410363E8-C679-42CE-8017-F481F9A7F3F4}" uniqueName="8" name="Column8" queryTableFieldId="8" dataDxfId="2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44E1AAD-6021-4B06-A32F-0D40464E06E3}" name="閱卷評分_曾守仁" displayName="閱卷評分_曾守仁" ref="A1:H49" tableType="queryTable" totalsRowShown="0">
  <tableColumns count="8">
    <tableColumn id="1" xr3:uid="{157CE5FE-4118-4990-A0BD-E874497020A1}" uniqueName="1" name="Column1" queryTableFieldId="1" dataDxfId="21"/>
    <tableColumn id="2" xr3:uid="{3F8C87E0-159F-4D6A-AC7E-C299ACBF2C41}" uniqueName="2" name="Column2" queryTableFieldId="2"/>
    <tableColumn id="3" xr3:uid="{9B68DFA5-F7B4-4172-9078-24904C35641D}" uniqueName="3" name="Column3" queryTableFieldId="3" dataDxfId="20"/>
    <tableColumn id="4" xr3:uid="{C8CCD776-07F9-49DF-AAE2-0EBDBA7B3C03}" uniqueName="4" name="Column4" queryTableFieldId="4" dataDxfId="19"/>
    <tableColumn id="5" xr3:uid="{E0B8A24C-37E7-4F31-9791-30843F32DC93}" uniqueName="5" name="Column5" queryTableFieldId="5" dataDxfId="18"/>
    <tableColumn id="6" xr3:uid="{6E700F6C-DEFE-4FA7-B333-462D35F10D40}" uniqueName="6" name="Column6" queryTableFieldId="6" dataDxfId="17"/>
    <tableColumn id="7" xr3:uid="{0DFC1CD5-51B4-4E1A-8BC5-E592A8A22B4D}" uniqueName="7" name="Column7" queryTableFieldId="7" dataDxfId="16"/>
    <tableColumn id="8" xr3:uid="{C6E9F9DB-6BCC-492F-865A-4EFD3B1ABD68}" uniqueName="8" name="Column8" queryTableFieldId="8" dataDxfId="1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A3E99A8-4951-4FDC-9CF1-6D6C6469F7D9}" name="_0601閱卷評分_陳姞淨" displayName="_0601閱卷評分_陳姞淨" ref="A1:H49" tableType="queryTable" totalsRowShown="0">
  <autoFilter ref="A1:H49" xr:uid="{9A3E99A8-4951-4FDC-9CF1-6D6C6469F7D9}"/>
  <tableColumns count="8">
    <tableColumn id="1" xr3:uid="{84F8B200-A186-4BE7-A986-27BD38F77363}" uniqueName="1" name="Column1" queryTableFieldId="1" dataDxfId="14"/>
    <tableColumn id="2" xr3:uid="{8E183DC2-6E08-4E9B-BFFE-5299BAD8895E}" uniqueName="2" name="Column2" queryTableFieldId="2"/>
    <tableColumn id="3" xr3:uid="{C044979A-7F07-44B8-A762-37EFF7C657AC}" uniqueName="3" name="Column3" queryTableFieldId="3" dataDxfId="13"/>
    <tableColumn id="4" xr3:uid="{AD10E3F4-56EA-4A06-9994-F783B0F51B85}" uniqueName="4" name="Column4" queryTableFieldId="4" dataDxfId="12"/>
    <tableColumn id="5" xr3:uid="{172301C6-9356-4029-977A-1C160A093E84}" uniqueName="5" name="Column5" queryTableFieldId="5" dataDxfId="11"/>
    <tableColumn id="6" xr3:uid="{DEE38112-BD66-4874-B570-1A104A3B1CBF}" uniqueName="6" name="Column6" queryTableFieldId="6" dataDxfId="10"/>
    <tableColumn id="7" xr3:uid="{3A567039-3521-45EB-94EF-F31FA8EA878E}" uniqueName="7" name="Column7" queryTableFieldId="7" dataDxfId="9"/>
    <tableColumn id="8" xr3:uid="{C31F6324-A1F0-444F-AFBE-8B241A07F4ED}" uniqueName="8" name="Column8" queryTableFieldId="8" dataDxfId="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8105097-8B05-4352-B87B-41F53AE92948}" name="_0601閱卷評分_戴榮冠" displayName="_0601閱卷評分_戴榮冠" ref="A1:H49" tableType="queryTable" totalsRowShown="0">
  <autoFilter ref="A1:H49" xr:uid="{F8105097-8B05-4352-B87B-41F53AE92948}"/>
  <tableColumns count="8">
    <tableColumn id="1" xr3:uid="{63DCFD65-CD08-41DA-BC8D-B8BB9FE5BA7B}" uniqueName="1" name="Column1" queryTableFieldId="1" dataDxfId="7"/>
    <tableColumn id="2" xr3:uid="{6C60F8E3-EB4D-43BB-AC3E-D706ACDC6740}" uniqueName="2" name="Column2" queryTableFieldId="2"/>
    <tableColumn id="3" xr3:uid="{66D6C561-2A2B-4DF6-9FAC-195CE5C26630}" uniqueName="3" name="Column3" queryTableFieldId="3" dataDxfId="6"/>
    <tableColumn id="4" xr3:uid="{153AF543-CAC1-48EF-B62A-B685EACD6C37}" uniqueName="4" name="Column4" queryTableFieldId="4" dataDxfId="5"/>
    <tableColumn id="5" xr3:uid="{5C7684A7-0124-476A-BF25-C47DB78B9ED1}" uniqueName="5" name="Column5" queryTableFieldId="5" dataDxfId="4"/>
    <tableColumn id="6" xr3:uid="{C2ED8BC1-3A4A-4D43-A737-6F34EB7D046D}" uniqueName="6" name="Column6" queryTableFieldId="6" dataDxfId="3"/>
    <tableColumn id="7" xr3:uid="{639ACF74-5B3D-43E5-9C7B-3D61D4E25D5D}" uniqueName="7" name="Column7" queryTableFieldId="7" dataDxfId="2"/>
    <tableColumn id="8" xr3:uid="{A2E1CD4A-4915-495D-B1AB-E327730F536C}" uniqueName="8" name="Column8" queryTableFieldId="8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6A55C-C6B2-4B58-8D81-168BB061C77E}">
  <sheetPr codeName="工作表1"/>
  <dimension ref="A1:T49"/>
  <sheetViews>
    <sheetView tabSelected="1" zoomScale="85" zoomScaleNormal="85" workbookViewId="0">
      <pane ySplit="1" topLeftCell="A2" activePane="bottomLeft" state="frozen"/>
      <selection pane="bottomLeft" activeCell="B4" sqref="B4"/>
    </sheetView>
  </sheetViews>
  <sheetFormatPr defaultRowHeight="16.5" x14ac:dyDescent="0.25"/>
  <cols>
    <col min="2" max="2" width="16" customWidth="1"/>
    <col min="3" max="3" width="9" customWidth="1"/>
    <col min="4" max="4" width="11.25" customWidth="1"/>
    <col min="5" max="5" width="10.875" customWidth="1"/>
    <col min="6" max="6" width="8.75" customWidth="1"/>
    <col min="7" max="7" width="11.875" customWidth="1"/>
    <col min="8" max="17" width="11.5" customWidth="1"/>
    <col min="18" max="18" width="9.125" customWidth="1"/>
    <col min="19" max="19" width="7.5" customWidth="1"/>
    <col min="20" max="20" width="10.625" customWidth="1"/>
  </cols>
  <sheetData>
    <row r="1" spans="1:20" s="1" customFormat="1" x14ac:dyDescent="0.25">
      <c r="A1" s="11" t="s">
        <v>75</v>
      </c>
      <c r="B1" s="1" t="s">
        <v>0</v>
      </c>
      <c r="C1" s="2" t="s">
        <v>9</v>
      </c>
      <c r="D1" s="3" t="s">
        <v>10</v>
      </c>
      <c r="E1" s="1" t="s">
        <v>11</v>
      </c>
      <c r="F1" s="4" t="s">
        <v>12</v>
      </c>
      <c r="G1" s="5" t="s">
        <v>13</v>
      </c>
      <c r="H1" s="2" t="s">
        <v>14</v>
      </c>
      <c r="I1" s="2" t="s">
        <v>15</v>
      </c>
      <c r="J1" s="2" t="s">
        <v>16</v>
      </c>
      <c r="K1" s="2" t="s">
        <v>17</v>
      </c>
      <c r="L1" s="2" t="s">
        <v>18</v>
      </c>
      <c r="M1" s="3" t="s">
        <v>19</v>
      </c>
      <c r="N1" s="3" t="s">
        <v>20</v>
      </c>
      <c r="O1" s="3" t="s">
        <v>21</v>
      </c>
      <c r="P1" s="3" t="s">
        <v>22</v>
      </c>
      <c r="Q1" s="3" t="s">
        <v>23</v>
      </c>
      <c r="R1" s="7" t="s">
        <v>24</v>
      </c>
      <c r="S1" s="7" t="s">
        <v>25</v>
      </c>
      <c r="T1" s="7" t="s">
        <v>26</v>
      </c>
    </row>
    <row r="2" spans="1:20" x14ac:dyDescent="0.25">
      <c r="A2">
        <v>1082</v>
      </c>
      <c r="B2" t="s">
        <v>27</v>
      </c>
      <c r="C2">
        <f t="shared" ref="C2:C49" si="0">VLOOKUP($B2,閱卷評分_Teacher1,3,FALSE)</f>
        <v>12</v>
      </c>
      <c r="D2">
        <f t="shared" ref="D2:D49" si="1">VLOOKUP($B2,閱卷評分_Teacher2,3,FALSE)</f>
        <v>12</v>
      </c>
      <c r="E2">
        <f>ABS(C2-D2)</f>
        <v>0</v>
      </c>
      <c r="G2" s="6">
        <f>IF(F2&gt;0,((C2+D2)*0.5+F2*2)/3,(C2+D2)/2)</f>
        <v>12</v>
      </c>
      <c r="H2">
        <f t="shared" ref="H2:H49" si="2">VLOOKUP($B2,閱卷評分_Teacher1,4,FALSE)</f>
        <v>3</v>
      </c>
      <c r="I2">
        <f t="shared" ref="I2:I49" si="3">VLOOKUP($B2,閱卷評分_Teacher1,5,FALSE)</f>
        <v>3</v>
      </c>
      <c r="J2">
        <f t="shared" ref="J2:J49" si="4">VLOOKUP($B2,閱卷評分_Teacher1,6,FALSE)</f>
        <v>2</v>
      </c>
      <c r="K2">
        <f t="shared" ref="K2:K49" si="5">VLOOKUP($B2,閱卷評分_Teacher1,7,FALSE)</f>
        <v>3</v>
      </c>
      <c r="L2">
        <f t="shared" ref="L2:L49" si="6">VLOOKUP($B2,閱卷評分_Teacher1,8,FALSE)</f>
        <v>2</v>
      </c>
      <c r="M2">
        <f t="shared" ref="M2:M49" si="7">VLOOKUP($B2,閱卷評分_Teacher2,4,FALSE)</f>
        <v>3</v>
      </c>
      <c r="N2">
        <f t="shared" ref="N2:N49" si="8">VLOOKUP($B2,閱卷評分_Teacher2,5,FALSE)</f>
        <v>3</v>
      </c>
      <c r="O2">
        <f t="shared" ref="O2:O49" si="9">VLOOKUP($B2,閱卷評分_Teacher2,6,FALSE)</f>
        <v>3</v>
      </c>
      <c r="P2">
        <f t="shared" ref="P2:P49" si="10">VLOOKUP($B2,閱卷評分_Teacher2,7,FALSE)</f>
        <v>3</v>
      </c>
      <c r="Q2">
        <f t="shared" ref="Q2:Q49" si="11">VLOOKUP($B2,閱卷評分_Teacher2,8,FALSE)</f>
        <v>3</v>
      </c>
      <c r="R2" s="8">
        <f>COUNTIF(E:E,"&gt;7")</f>
        <v>1</v>
      </c>
      <c r="S2" s="8">
        <f>COUNTA(B:B)-1</f>
        <v>48</v>
      </c>
      <c r="T2" s="9">
        <f>R2/S2</f>
        <v>2.0833333333333332E-2</v>
      </c>
    </row>
    <row r="3" spans="1:20" x14ac:dyDescent="0.25">
      <c r="A3">
        <v>1082</v>
      </c>
      <c r="B3" t="s">
        <v>28</v>
      </c>
      <c r="C3">
        <f t="shared" si="0"/>
        <v>0</v>
      </c>
      <c r="D3">
        <f t="shared" si="1"/>
        <v>9</v>
      </c>
      <c r="E3">
        <f t="shared" ref="E3:E25" si="12">ABS(C3-D3)</f>
        <v>9</v>
      </c>
      <c r="F3">
        <v>11</v>
      </c>
      <c r="G3" s="6">
        <f t="shared" ref="G3:G25" si="13">IF(F3&gt;0,((C3+D3)*0.5+F3*2)/3,(C3+D3)/2)</f>
        <v>8.8333333333333339</v>
      </c>
      <c r="H3">
        <f t="shared" si="2"/>
        <v>0</v>
      </c>
      <c r="I3">
        <f t="shared" si="3"/>
        <v>0</v>
      </c>
      <c r="J3">
        <f t="shared" si="4"/>
        <v>0</v>
      </c>
      <c r="K3">
        <f t="shared" si="5"/>
        <v>0</v>
      </c>
      <c r="L3">
        <f t="shared" si="6"/>
        <v>0</v>
      </c>
      <c r="M3">
        <f t="shared" si="7"/>
        <v>2</v>
      </c>
      <c r="N3">
        <f t="shared" si="8"/>
        <v>2</v>
      </c>
      <c r="O3">
        <f t="shared" si="9"/>
        <v>2</v>
      </c>
      <c r="P3">
        <f t="shared" si="10"/>
        <v>3</v>
      </c>
      <c r="Q3">
        <f t="shared" si="11"/>
        <v>2</v>
      </c>
    </row>
    <row r="4" spans="1:20" x14ac:dyDescent="0.25">
      <c r="A4">
        <v>1112</v>
      </c>
      <c r="B4" t="s">
        <v>29</v>
      </c>
      <c r="C4">
        <f t="shared" si="0"/>
        <v>13</v>
      </c>
      <c r="D4">
        <f t="shared" si="1"/>
        <v>13</v>
      </c>
      <c r="E4">
        <f t="shared" si="12"/>
        <v>0</v>
      </c>
      <c r="G4" s="6">
        <f t="shared" si="13"/>
        <v>13</v>
      </c>
      <c r="H4">
        <f t="shared" si="2"/>
        <v>3</v>
      </c>
      <c r="I4">
        <f t="shared" si="3"/>
        <v>3</v>
      </c>
      <c r="J4">
        <f t="shared" si="4"/>
        <v>2</v>
      </c>
      <c r="K4">
        <f t="shared" si="5"/>
        <v>3</v>
      </c>
      <c r="L4">
        <f t="shared" si="6"/>
        <v>2</v>
      </c>
      <c r="M4">
        <f t="shared" si="7"/>
        <v>3</v>
      </c>
      <c r="N4">
        <f t="shared" si="8"/>
        <v>3</v>
      </c>
      <c r="O4">
        <f t="shared" si="9"/>
        <v>3</v>
      </c>
      <c r="P4">
        <f t="shared" si="10"/>
        <v>3</v>
      </c>
      <c r="Q4">
        <f t="shared" si="11"/>
        <v>3</v>
      </c>
    </row>
    <row r="5" spans="1:20" x14ac:dyDescent="0.25">
      <c r="A5">
        <v>1122</v>
      </c>
      <c r="B5" t="s">
        <v>30</v>
      </c>
      <c r="C5">
        <f t="shared" si="0"/>
        <v>15</v>
      </c>
      <c r="D5">
        <f t="shared" si="1"/>
        <v>13</v>
      </c>
      <c r="E5">
        <f t="shared" si="12"/>
        <v>2</v>
      </c>
      <c r="G5" s="6">
        <f t="shared" si="13"/>
        <v>14</v>
      </c>
      <c r="H5">
        <f t="shared" si="2"/>
        <v>3</v>
      </c>
      <c r="I5">
        <f t="shared" si="3"/>
        <v>3</v>
      </c>
      <c r="J5">
        <f t="shared" si="4"/>
        <v>2</v>
      </c>
      <c r="K5">
        <f t="shared" si="5"/>
        <v>4</v>
      </c>
      <c r="L5">
        <f t="shared" si="6"/>
        <v>3</v>
      </c>
      <c r="M5">
        <f t="shared" si="7"/>
        <v>3</v>
      </c>
      <c r="N5">
        <f t="shared" si="8"/>
        <v>3</v>
      </c>
      <c r="O5">
        <f t="shared" si="9"/>
        <v>3</v>
      </c>
      <c r="P5">
        <f t="shared" si="10"/>
        <v>3</v>
      </c>
      <c r="Q5">
        <f t="shared" si="11"/>
        <v>3</v>
      </c>
    </row>
    <row r="6" spans="1:20" x14ac:dyDescent="0.25">
      <c r="A6">
        <v>1131</v>
      </c>
      <c r="B6" t="s">
        <v>31</v>
      </c>
      <c r="C6">
        <f t="shared" si="0"/>
        <v>13</v>
      </c>
      <c r="D6">
        <f t="shared" si="1"/>
        <v>12</v>
      </c>
      <c r="E6">
        <f t="shared" si="12"/>
        <v>1</v>
      </c>
      <c r="G6" s="6">
        <f t="shared" si="13"/>
        <v>12.5</v>
      </c>
      <c r="H6">
        <f t="shared" si="2"/>
        <v>2</v>
      </c>
      <c r="I6">
        <f t="shared" si="3"/>
        <v>3</v>
      </c>
      <c r="J6">
        <f t="shared" si="4"/>
        <v>2</v>
      </c>
      <c r="K6">
        <f t="shared" si="5"/>
        <v>3</v>
      </c>
      <c r="L6">
        <f t="shared" si="6"/>
        <v>3</v>
      </c>
      <c r="M6">
        <f t="shared" si="7"/>
        <v>3</v>
      </c>
      <c r="N6">
        <f t="shared" si="8"/>
        <v>3</v>
      </c>
      <c r="O6">
        <f t="shared" si="9"/>
        <v>3</v>
      </c>
      <c r="P6">
        <f t="shared" si="10"/>
        <v>3</v>
      </c>
      <c r="Q6">
        <f t="shared" si="11"/>
        <v>3</v>
      </c>
    </row>
    <row r="7" spans="1:20" x14ac:dyDescent="0.25">
      <c r="A7">
        <v>1081</v>
      </c>
      <c r="B7" t="s">
        <v>32</v>
      </c>
      <c r="C7">
        <f t="shared" si="0"/>
        <v>10</v>
      </c>
      <c r="D7">
        <f t="shared" si="1"/>
        <v>6</v>
      </c>
      <c r="E7">
        <f t="shared" si="12"/>
        <v>4</v>
      </c>
      <c r="G7" s="6">
        <f t="shared" si="13"/>
        <v>8</v>
      </c>
      <c r="H7">
        <f t="shared" si="2"/>
        <v>2</v>
      </c>
      <c r="I7">
        <f t="shared" si="3"/>
        <v>3</v>
      </c>
      <c r="J7">
        <f t="shared" si="4"/>
        <v>2</v>
      </c>
      <c r="K7">
        <f t="shared" si="5"/>
        <v>4</v>
      </c>
      <c r="L7">
        <f t="shared" si="6"/>
        <v>2</v>
      </c>
      <c r="M7">
        <f t="shared" si="7"/>
        <v>1</v>
      </c>
      <c r="N7">
        <f t="shared" si="8"/>
        <v>3</v>
      </c>
      <c r="O7">
        <f t="shared" si="9"/>
        <v>2</v>
      </c>
      <c r="P7">
        <f t="shared" si="10"/>
        <v>2</v>
      </c>
      <c r="Q7">
        <f t="shared" si="11"/>
        <v>2</v>
      </c>
    </row>
    <row r="8" spans="1:20" x14ac:dyDescent="0.25">
      <c r="A8">
        <v>1131</v>
      </c>
      <c r="B8" t="s">
        <v>33</v>
      </c>
      <c r="C8">
        <f t="shared" si="0"/>
        <v>14</v>
      </c>
      <c r="D8">
        <f t="shared" si="1"/>
        <v>14</v>
      </c>
      <c r="E8">
        <f t="shared" si="12"/>
        <v>0</v>
      </c>
      <c r="G8" s="6">
        <f t="shared" si="13"/>
        <v>14</v>
      </c>
      <c r="H8">
        <f t="shared" si="2"/>
        <v>3</v>
      </c>
      <c r="I8">
        <f t="shared" si="3"/>
        <v>3</v>
      </c>
      <c r="J8">
        <f t="shared" si="4"/>
        <v>2</v>
      </c>
      <c r="K8">
        <f t="shared" si="5"/>
        <v>3</v>
      </c>
      <c r="L8">
        <f t="shared" si="6"/>
        <v>3</v>
      </c>
      <c r="M8">
        <f t="shared" si="7"/>
        <v>3</v>
      </c>
      <c r="N8">
        <f t="shared" si="8"/>
        <v>4</v>
      </c>
      <c r="O8">
        <f t="shared" si="9"/>
        <v>3</v>
      </c>
      <c r="P8">
        <f t="shared" si="10"/>
        <v>3</v>
      </c>
      <c r="Q8">
        <f t="shared" si="11"/>
        <v>3</v>
      </c>
    </row>
    <row r="9" spans="1:20" x14ac:dyDescent="0.25">
      <c r="A9">
        <v>1081</v>
      </c>
      <c r="B9" t="s">
        <v>34</v>
      </c>
      <c r="C9">
        <f t="shared" si="0"/>
        <v>15</v>
      </c>
      <c r="D9">
        <f t="shared" si="1"/>
        <v>16</v>
      </c>
      <c r="E9">
        <f t="shared" si="12"/>
        <v>1</v>
      </c>
      <c r="G9" s="6">
        <f t="shared" si="13"/>
        <v>15.5</v>
      </c>
      <c r="H9">
        <f t="shared" si="2"/>
        <v>3</v>
      </c>
      <c r="I9">
        <f t="shared" si="3"/>
        <v>3</v>
      </c>
      <c r="J9">
        <f t="shared" si="4"/>
        <v>3</v>
      </c>
      <c r="K9">
        <f t="shared" si="5"/>
        <v>3</v>
      </c>
      <c r="L9">
        <f t="shared" si="6"/>
        <v>3</v>
      </c>
      <c r="M9">
        <f t="shared" si="7"/>
        <v>4</v>
      </c>
      <c r="N9">
        <f t="shared" si="8"/>
        <v>4</v>
      </c>
      <c r="O9">
        <f t="shared" si="9"/>
        <v>4</v>
      </c>
      <c r="P9">
        <f t="shared" si="10"/>
        <v>3</v>
      </c>
      <c r="Q9">
        <f t="shared" si="11"/>
        <v>4</v>
      </c>
    </row>
    <row r="10" spans="1:20" x14ac:dyDescent="0.25">
      <c r="A10">
        <v>1102</v>
      </c>
      <c r="B10" t="s">
        <v>35</v>
      </c>
      <c r="C10">
        <f t="shared" si="0"/>
        <v>14</v>
      </c>
      <c r="D10">
        <f t="shared" si="1"/>
        <v>15</v>
      </c>
      <c r="E10">
        <f t="shared" si="12"/>
        <v>1</v>
      </c>
      <c r="G10" s="6">
        <f t="shared" si="13"/>
        <v>14.5</v>
      </c>
      <c r="H10">
        <f t="shared" si="2"/>
        <v>3</v>
      </c>
      <c r="I10">
        <f t="shared" si="3"/>
        <v>3</v>
      </c>
      <c r="J10">
        <f t="shared" si="4"/>
        <v>2</v>
      </c>
      <c r="K10">
        <f t="shared" si="5"/>
        <v>3</v>
      </c>
      <c r="L10">
        <f t="shared" si="6"/>
        <v>3</v>
      </c>
      <c r="M10">
        <f t="shared" si="7"/>
        <v>4</v>
      </c>
      <c r="N10">
        <f t="shared" si="8"/>
        <v>4</v>
      </c>
      <c r="O10">
        <f t="shared" si="9"/>
        <v>3</v>
      </c>
      <c r="P10">
        <f t="shared" si="10"/>
        <v>3</v>
      </c>
      <c r="Q10">
        <f t="shared" si="11"/>
        <v>3</v>
      </c>
    </row>
    <row r="11" spans="1:20" x14ac:dyDescent="0.25">
      <c r="A11">
        <v>1082</v>
      </c>
      <c r="B11" t="s">
        <v>36</v>
      </c>
      <c r="C11">
        <f t="shared" si="0"/>
        <v>16</v>
      </c>
      <c r="D11">
        <f t="shared" si="1"/>
        <v>15</v>
      </c>
      <c r="E11">
        <f t="shared" si="12"/>
        <v>1</v>
      </c>
      <c r="G11" s="6">
        <f t="shared" si="13"/>
        <v>15.5</v>
      </c>
      <c r="H11">
        <f t="shared" si="2"/>
        <v>3</v>
      </c>
      <c r="I11">
        <f t="shared" si="3"/>
        <v>3</v>
      </c>
      <c r="J11">
        <f t="shared" si="4"/>
        <v>3</v>
      </c>
      <c r="K11">
        <f t="shared" si="5"/>
        <v>4</v>
      </c>
      <c r="L11">
        <f t="shared" si="6"/>
        <v>3</v>
      </c>
      <c r="M11">
        <f t="shared" si="7"/>
        <v>4</v>
      </c>
      <c r="N11">
        <f t="shared" si="8"/>
        <v>4</v>
      </c>
      <c r="O11">
        <f t="shared" si="9"/>
        <v>3</v>
      </c>
      <c r="P11">
        <f t="shared" si="10"/>
        <v>3</v>
      </c>
      <c r="Q11">
        <f t="shared" si="11"/>
        <v>3</v>
      </c>
    </row>
    <row r="12" spans="1:20" x14ac:dyDescent="0.25">
      <c r="A12">
        <v>1071</v>
      </c>
      <c r="B12" t="s">
        <v>37</v>
      </c>
      <c r="C12">
        <f t="shared" si="0"/>
        <v>14</v>
      </c>
      <c r="D12">
        <f t="shared" si="1"/>
        <v>15</v>
      </c>
      <c r="E12">
        <f t="shared" si="12"/>
        <v>1</v>
      </c>
      <c r="G12" s="6">
        <f t="shared" si="13"/>
        <v>14.5</v>
      </c>
      <c r="H12">
        <f t="shared" si="2"/>
        <v>3</v>
      </c>
      <c r="I12">
        <f t="shared" si="3"/>
        <v>3</v>
      </c>
      <c r="J12">
        <f t="shared" si="4"/>
        <v>2</v>
      </c>
      <c r="K12">
        <f t="shared" si="5"/>
        <v>3</v>
      </c>
      <c r="L12">
        <f t="shared" si="6"/>
        <v>3</v>
      </c>
      <c r="M12">
        <f t="shared" si="7"/>
        <v>4</v>
      </c>
      <c r="N12">
        <f t="shared" si="8"/>
        <v>4</v>
      </c>
      <c r="O12">
        <f t="shared" si="9"/>
        <v>4</v>
      </c>
      <c r="P12">
        <f t="shared" si="10"/>
        <v>3</v>
      </c>
      <c r="Q12">
        <f t="shared" si="11"/>
        <v>3</v>
      </c>
    </row>
    <row r="13" spans="1:20" x14ac:dyDescent="0.25">
      <c r="A13">
        <v>1101</v>
      </c>
      <c r="B13" t="s">
        <v>38</v>
      </c>
      <c r="C13">
        <f t="shared" si="0"/>
        <v>11</v>
      </c>
      <c r="D13">
        <f t="shared" si="1"/>
        <v>11</v>
      </c>
      <c r="E13">
        <f t="shared" si="12"/>
        <v>0</v>
      </c>
      <c r="G13" s="6">
        <f t="shared" si="13"/>
        <v>11</v>
      </c>
      <c r="H13">
        <f t="shared" si="2"/>
        <v>3</v>
      </c>
      <c r="I13">
        <f t="shared" si="3"/>
        <v>2</v>
      </c>
      <c r="J13">
        <f t="shared" si="4"/>
        <v>2</v>
      </c>
      <c r="K13">
        <f t="shared" si="5"/>
        <v>3</v>
      </c>
      <c r="L13">
        <f t="shared" si="6"/>
        <v>2</v>
      </c>
      <c r="M13">
        <f t="shared" si="7"/>
        <v>2</v>
      </c>
      <c r="N13">
        <f t="shared" si="8"/>
        <v>3</v>
      </c>
      <c r="O13">
        <f t="shared" si="9"/>
        <v>3</v>
      </c>
      <c r="P13">
        <f t="shared" si="10"/>
        <v>3</v>
      </c>
      <c r="Q13">
        <f t="shared" si="11"/>
        <v>3</v>
      </c>
    </row>
    <row r="14" spans="1:20" x14ac:dyDescent="0.25">
      <c r="A14">
        <v>1121</v>
      </c>
      <c r="B14" t="s">
        <v>39</v>
      </c>
      <c r="C14">
        <f t="shared" si="0"/>
        <v>13</v>
      </c>
      <c r="D14">
        <f t="shared" si="1"/>
        <v>13</v>
      </c>
      <c r="E14">
        <f t="shared" si="12"/>
        <v>0</v>
      </c>
      <c r="G14" s="6">
        <f t="shared" si="13"/>
        <v>13</v>
      </c>
      <c r="H14">
        <f t="shared" si="2"/>
        <v>3</v>
      </c>
      <c r="I14">
        <f t="shared" si="3"/>
        <v>3</v>
      </c>
      <c r="J14">
        <f t="shared" si="4"/>
        <v>2</v>
      </c>
      <c r="K14">
        <f t="shared" si="5"/>
        <v>3</v>
      </c>
      <c r="L14">
        <f t="shared" si="6"/>
        <v>2</v>
      </c>
      <c r="M14">
        <f t="shared" si="7"/>
        <v>3</v>
      </c>
      <c r="N14">
        <f t="shared" si="8"/>
        <v>3</v>
      </c>
      <c r="O14">
        <f t="shared" si="9"/>
        <v>3</v>
      </c>
      <c r="P14">
        <f t="shared" si="10"/>
        <v>3</v>
      </c>
      <c r="Q14">
        <f t="shared" si="11"/>
        <v>3</v>
      </c>
    </row>
    <row r="15" spans="1:20" x14ac:dyDescent="0.25">
      <c r="A15">
        <v>1111</v>
      </c>
      <c r="B15" t="s">
        <v>40</v>
      </c>
      <c r="C15">
        <f t="shared" si="0"/>
        <v>12</v>
      </c>
      <c r="D15">
        <f t="shared" si="1"/>
        <v>15</v>
      </c>
      <c r="E15">
        <f t="shared" si="12"/>
        <v>3</v>
      </c>
      <c r="G15" s="6">
        <f t="shared" si="13"/>
        <v>13.5</v>
      </c>
      <c r="H15">
        <f t="shared" si="2"/>
        <v>2</v>
      </c>
      <c r="I15">
        <f t="shared" si="3"/>
        <v>3</v>
      </c>
      <c r="J15">
        <f t="shared" si="4"/>
        <v>2</v>
      </c>
      <c r="K15">
        <f t="shared" si="5"/>
        <v>3</v>
      </c>
      <c r="L15">
        <f t="shared" si="6"/>
        <v>2</v>
      </c>
      <c r="M15">
        <f t="shared" si="7"/>
        <v>4</v>
      </c>
      <c r="N15">
        <f t="shared" si="8"/>
        <v>4</v>
      </c>
      <c r="O15">
        <f t="shared" si="9"/>
        <v>4</v>
      </c>
      <c r="P15">
        <f t="shared" si="10"/>
        <v>3</v>
      </c>
      <c r="Q15">
        <f t="shared" si="11"/>
        <v>3</v>
      </c>
    </row>
    <row r="16" spans="1:20" x14ac:dyDescent="0.25">
      <c r="A16">
        <v>1091</v>
      </c>
      <c r="B16" t="s">
        <v>41</v>
      </c>
      <c r="C16">
        <f t="shared" si="0"/>
        <v>11</v>
      </c>
      <c r="D16">
        <f t="shared" si="1"/>
        <v>16</v>
      </c>
      <c r="E16">
        <f t="shared" si="12"/>
        <v>5</v>
      </c>
      <c r="G16" s="6">
        <f t="shared" si="13"/>
        <v>13.5</v>
      </c>
      <c r="H16">
        <f t="shared" si="2"/>
        <v>2</v>
      </c>
      <c r="I16">
        <f t="shared" si="3"/>
        <v>3</v>
      </c>
      <c r="J16">
        <f t="shared" si="4"/>
        <v>2</v>
      </c>
      <c r="K16">
        <f t="shared" si="5"/>
        <v>3</v>
      </c>
      <c r="L16">
        <f t="shared" si="6"/>
        <v>2</v>
      </c>
      <c r="M16">
        <f t="shared" si="7"/>
        <v>4</v>
      </c>
      <c r="N16">
        <f t="shared" si="8"/>
        <v>4</v>
      </c>
      <c r="O16">
        <f t="shared" si="9"/>
        <v>4</v>
      </c>
      <c r="P16">
        <f t="shared" si="10"/>
        <v>4</v>
      </c>
      <c r="Q16">
        <f t="shared" si="11"/>
        <v>4</v>
      </c>
    </row>
    <row r="17" spans="1:17" x14ac:dyDescent="0.25">
      <c r="A17">
        <v>1071</v>
      </c>
      <c r="B17" t="s">
        <v>42</v>
      </c>
      <c r="C17">
        <f t="shared" si="0"/>
        <v>15</v>
      </c>
      <c r="D17">
        <f t="shared" si="1"/>
        <v>13</v>
      </c>
      <c r="E17">
        <f t="shared" si="12"/>
        <v>2</v>
      </c>
      <c r="G17" s="6">
        <f t="shared" si="13"/>
        <v>14</v>
      </c>
      <c r="H17">
        <f t="shared" si="2"/>
        <v>3</v>
      </c>
      <c r="I17">
        <f t="shared" si="3"/>
        <v>3</v>
      </c>
      <c r="J17">
        <f t="shared" si="4"/>
        <v>2</v>
      </c>
      <c r="K17">
        <f t="shared" si="5"/>
        <v>4</v>
      </c>
      <c r="L17">
        <f t="shared" si="6"/>
        <v>3</v>
      </c>
      <c r="M17">
        <f t="shared" si="7"/>
        <v>2</v>
      </c>
      <c r="N17">
        <f t="shared" si="8"/>
        <v>3</v>
      </c>
      <c r="O17">
        <f t="shared" si="9"/>
        <v>3</v>
      </c>
      <c r="P17">
        <f t="shared" si="10"/>
        <v>3</v>
      </c>
      <c r="Q17">
        <f t="shared" si="11"/>
        <v>3</v>
      </c>
    </row>
    <row r="18" spans="1:17" x14ac:dyDescent="0.25">
      <c r="A18">
        <v>1121</v>
      </c>
      <c r="B18" t="s">
        <v>43</v>
      </c>
      <c r="C18">
        <f t="shared" si="0"/>
        <v>11</v>
      </c>
      <c r="D18">
        <f t="shared" si="1"/>
        <v>11</v>
      </c>
      <c r="E18">
        <f t="shared" si="12"/>
        <v>0</v>
      </c>
      <c r="G18" s="6">
        <f t="shared" si="13"/>
        <v>11</v>
      </c>
      <c r="H18">
        <f t="shared" si="2"/>
        <v>2</v>
      </c>
      <c r="I18">
        <f t="shared" si="3"/>
        <v>3</v>
      </c>
      <c r="J18">
        <f t="shared" si="4"/>
        <v>2</v>
      </c>
      <c r="K18">
        <f t="shared" si="5"/>
        <v>3</v>
      </c>
      <c r="L18">
        <f t="shared" si="6"/>
        <v>2</v>
      </c>
      <c r="M18">
        <f t="shared" si="7"/>
        <v>2</v>
      </c>
      <c r="N18">
        <f t="shared" si="8"/>
        <v>2</v>
      </c>
      <c r="O18">
        <f t="shared" si="9"/>
        <v>3</v>
      </c>
      <c r="P18">
        <f t="shared" si="10"/>
        <v>3</v>
      </c>
      <c r="Q18">
        <f t="shared" si="11"/>
        <v>3</v>
      </c>
    </row>
    <row r="19" spans="1:17" x14ac:dyDescent="0.25">
      <c r="A19">
        <v>1091</v>
      </c>
      <c r="B19" t="s">
        <v>44</v>
      </c>
      <c r="C19">
        <f t="shared" si="0"/>
        <v>16</v>
      </c>
      <c r="D19">
        <f t="shared" si="1"/>
        <v>14</v>
      </c>
      <c r="E19">
        <f t="shared" si="12"/>
        <v>2</v>
      </c>
      <c r="G19" s="6">
        <f t="shared" si="13"/>
        <v>15</v>
      </c>
      <c r="H19">
        <f t="shared" si="2"/>
        <v>3</v>
      </c>
      <c r="I19">
        <f t="shared" si="3"/>
        <v>4</v>
      </c>
      <c r="J19">
        <f t="shared" si="4"/>
        <v>2</v>
      </c>
      <c r="K19">
        <f t="shared" si="5"/>
        <v>4</v>
      </c>
      <c r="L19">
        <f t="shared" si="6"/>
        <v>3</v>
      </c>
      <c r="M19">
        <f t="shared" si="7"/>
        <v>3</v>
      </c>
      <c r="N19">
        <f t="shared" si="8"/>
        <v>4</v>
      </c>
      <c r="O19">
        <f t="shared" si="9"/>
        <v>3</v>
      </c>
      <c r="P19">
        <f t="shared" si="10"/>
        <v>3</v>
      </c>
      <c r="Q19">
        <f t="shared" si="11"/>
        <v>3</v>
      </c>
    </row>
    <row r="20" spans="1:17" x14ac:dyDescent="0.25">
      <c r="A20">
        <v>1071</v>
      </c>
      <c r="B20" t="s">
        <v>45</v>
      </c>
      <c r="C20">
        <f t="shared" si="0"/>
        <v>10</v>
      </c>
      <c r="D20">
        <f t="shared" si="1"/>
        <v>10</v>
      </c>
      <c r="E20">
        <f t="shared" si="12"/>
        <v>0</v>
      </c>
      <c r="G20" s="6">
        <f t="shared" si="13"/>
        <v>10</v>
      </c>
      <c r="H20">
        <f t="shared" si="2"/>
        <v>2</v>
      </c>
      <c r="I20">
        <f t="shared" si="3"/>
        <v>2</v>
      </c>
      <c r="J20">
        <f t="shared" si="4"/>
        <v>2</v>
      </c>
      <c r="K20">
        <f t="shared" si="5"/>
        <v>3</v>
      </c>
      <c r="L20">
        <f t="shared" si="6"/>
        <v>2</v>
      </c>
      <c r="M20">
        <f t="shared" si="7"/>
        <v>2</v>
      </c>
      <c r="N20">
        <f t="shared" si="8"/>
        <v>2</v>
      </c>
      <c r="O20">
        <f t="shared" si="9"/>
        <v>3</v>
      </c>
      <c r="P20">
        <f t="shared" si="10"/>
        <v>3</v>
      </c>
      <c r="Q20">
        <f t="shared" si="11"/>
        <v>3</v>
      </c>
    </row>
    <row r="21" spans="1:17" x14ac:dyDescent="0.25">
      <c r="A21">
        <v>1132</v>
      </c>
      <c r="B21" t="s">
        <v>46</v>
      </c>
      <c r="C21">
        <f t="shared" si="0"/>
        <v>12</v>
      </c>
      <c r="D21">
        <f t="shared" si="1"/>
        <v>13</v>
      </c>
      <c r="E21">
        <f t="shared" si="12"/>
        <v>1</v>
      </c>
      <c r="G21" s="6">
        <f t="shared" si="13"/>
        <v>12.5</v>
      </c>
      <c r="H21">
        <f t="shared" si="2"/>
        <v>2</v>
      </c>
      <c r="I21">
        <f t="shared" si="3"/>
        <v>3</v>
      </c>
      <c r="J21">
        <f t="shared" si="4"/>
        <v>2</v>
      </c>
      <c r="K21">
        <f t="shared" si="5"/>
        <v>3</v>
      </c>
      <c r="L21">
        <f t="shared" si="6"/>
        <v>2</v>
      </c>
      <c r="M21">
        <f t="shared" si="7"/>
        <v>3</v>
      </c>
      <c r="N21">
        <f t="shared" si="8"/>
        <v>3</v>
      </c>
      <c r="O21">
        <f t="shared" si="9"/>
        <v>3</v>
      </c>
      <c r="P21">
        <f t="shared" si="10"/>
        <v>3</v>
      </c>
      <c r="Q21">
        <f t="shared" si="11"/>
        <v>3</v>
      </c>
    </row>
    <row r="22" spans="1:17" x14ac:dyDescent="0.25">
      <c r="A22">
        <v>1071</v>
      </c>
      <c r="B22" t="s">
        <v>47</v>
      </c>
      <c r="C22">
        <f t="shared" si="0"/>
        <v>11</v>
      </c>
      <c r="D22">
        <f t="shared" si="1"/>
        <v>13</v>
      </c>
      <c r="E22">
        <f t="shared" si="12"/>
        <v>2</v>
      </c>
      <c r="G22" s="6">
        <f t="shared" si="13"/>
        <v>12</v>
      </c>
      <c r="H22">
        <f t="shared" si="2"/>
        <v>2</v>
      </c>
      <c r="I22">
        <f t="shared" si="3"/>
        <v>2</v>
      </c>
      <c r="J22">
        <f t="shared" si="4"/>
        <v>2</v>
      </c>
      <c r="K22">
        <f t="shared" si="5"/>
        <v>3</v>
      </c>
      <c r="L22">
        <f t="shared" si="6"/>
        <v>2</v>
      </c>
      <c r="M22">
        <f t="shared" si="7"/>
        <v>3</v>
      </c>
      <c r="N22">
        <f t="shared" si="8"/>
        <v>3</v>
      </c>
      <c r="O22">
        <f t="shared" si="9"/>
        <v>3</v>
      </c>
      <c r="P22">
        <f t="shared" si="10"/>
        <v>3</v>
      </c>
      <c r="Q22">
        <f t="shared" si="11"/>
        <v>3</v>
      </c>
    </row>
    <row r="23" spans="1:17" x14ac:dyDescent="0.25">
      <c r="A23">
        <v>1072</v>
      </c>
      <c r="B23" t="s">
        <v>48</v>
      </c>
      <c r="C23">
        <f t="shared" si="0"/>
        <v>17</v>
      </c>
      <c r="D23">
        <f t="shared" si="1"/>
        <v>16</v>
      </c>
      <c r="E23">
        <f t="shared" si="12"/>
        <v>1</v>
      </c>
      <c r="G23" s="6">
        <f t="shared" si="13"/>
        <v>16.5</v>
      </c>
      <c r="H23">
        <f t="shared" si="2"/>
        <v>3</v>
      </c>
      <c r="I23">
        <f t="shared" si="3"/>
        <v>4</v>
      </c>
      <c r="J23">
        <f t="shared" si="4"/>
        <v>3</v>
      </c>
      <c r="K23">
        <f t="shared" si="5"/>
        <v>4</v>
      </c>
      <c r="L23">
        <f t="shared" si="6"/>
        <v>3</v>
      </c>
      <c r="M23">
        <f t="shared" si="7"/>
        <v>4</v>
      </c>
      <c r="N23">
        <f t="shared" si="8"/>
        <v>4</v>
      </c>
      <c r="O23">
        <f t="shared" si="9"/>
        <v>4</v>
      </c>
      <c r="P23">
        <f t="shared" si="10"/>
        <v>3</v>
      </c>
      <c r="Q23">
        <f t="shared" si="11"/>
        <v>4</v>
      </c>
    </row>
    <row r="24" spans="1:17" x14ac:dyDescent="0.25">
      <c r="A24">
        <v>1122</v>
      </c>
      <c r="B24" t="s">
        <v>49</v>
      </c>
      <c r="C24">
        <f t="shared" si="0"/>
        <v>16</v>
      </c>
      <c r="D24">
        <f t="shared" si="1"/>
        <v>18</v>
      </c>
      <c r="E24">
        <f t="shared" si="12"/>
        <v>2</v>
      </c>
      <c r="G24" s="6">
        <f t="shared" si="13"/>
        <v>17</v>
      </c>
      <c r="H24">
        <f t="shared" si="2"/>
        <v>3</v>
      </c>
      <c r="I24">
        <f t="shared" si="3"/>
        <v>3</v>
      </c>
      <c r="J24">
        <f t="shared" si="4"/>
        <v>3</v>
      </c>
      <c r="K24">
        <f t="shared" si="5"/>
        <v>4</v>
      </c>
      <c r="L24">
        <f t="shared" si="6"/>
        <v>3</v>
      </c>
      <c r="M24">
        <f t="shared" si="7"/>
        <v>5</v>
      </c>
      <c r="N24">
        <f t="shared" si="8"/>
        <v>5</v>
      </c>
      <c r="O24">
        <f t="shared" si="9"/>
        <v>4</v>
      </c>
      <c r="P24">
        <f t="shared" si="10"/>
        <v>4</v>
      </c>
      <c r="Q24">
        <f t="shared" si="11"/>
        <v>4</v>
      </c>
    </row>
    <row r="25" spans="1:17" x14ac:dyDescent="0.25">
      <c r="A25">
        <v>1082</v>
      </c>
      <c r="B25" t="s">
        <v>50</v>
      </c>
      <c r="C25">
        <f t="shared" si="0"/>
        <v>16</v>
      </c>
      <c r="D25">
        <f t="shared" si="1"/>
        <v>14</v>
      </c>
      <c r="E25">
        <f t="shared" si="12"/>
        <v>2</v>
      </c>
      <c r="G25" s="6">
        <f t="shared" si="13"/>
        <v>15</v>
      </c>
      <c r="H25">
        <f t="shared" si="2"/>
        <v>3</v>
      </c>
      <c r="I25">
        <f t="shared" si="3"/>
        <v>4</v>
      </c>
      <c r="J25">
        <f t="shared" si="4"/>
        <v>3</v>
      </c>
      <c r="K25">
        <f t="shared" si="5"/>
        <v>3</v>
      </c>
      <c r="L25">
        <f t="shared" si="6"/>
        <v>3</v>
      </c>
      <c r="M25">
        <f t="shared" si="7"/>
        <v>3</v>
      </c>
      <c r="N25">
        <f t="shared" si="8"/>
        <v>4</v>
      </c>
      <c r="O25">
        <f t="shared" si="9"/>
        <v>3</v>
      </c>
      <c r="P25">
        <f t="shared" si="10"/>
        <v>3</v>
      </c>
      <c r="Q25">
        <f t="shared" si="11"/>
        <v>3</v>
      </c>
    </row>
    <row r="26" spans="1:17" x14ac:dyDescent="0.25">
      <c r="A26">
        <v>1081</v>
      </c>
      <c r="B26" t="s">
        <v>51</v>
      </c>
      <c r="C26">
        <f t="shared" si="0"/>
        <v>16</v>
      </c>
      <c r="D26">
        <f t="shared" si="1"/>
        <v>13</v>
      </c>
      <c r="E26">
        <f t="shared" ref="E26:E49" si="14">ABS(C26-D26)</f>
        <v>3</v>
      </c>
      <c r="G26" s="6">
        <f t="shared" ref="G26:G49" si="15">IF(F26&gt;0,((C26+D26)*0.5+F26*2)/3,(C26+D26)/2)</f>
        <v>14.5</v>
      </c>
      <c r="H26">
        <f t="shared" si="2"/>
        <v>3</v>
      </c>
      <c r="I26">
        <f t="shared" si="3"/>
        <v>4</v>
      </c>
      <c r="J26">
        <f t="shared" si="4"/>
        <v>3</v>
      </c>
      <c r="K26">
        <f t="shared" si="5"/>
        <v>4</v>
      </c>
      <c r="L26">
        <f t="shared" si="6"/>
        <v>3</v>
      </c>
      <c r="M26">
        <f t="shared" si="7"/>
        <v>3</v>
      </c>
      <c r="N26">
        <f t="shared" si="8"/>
        <v>3</v>
      </c>
      <c r="O26">
        <f t="shared" si="9"/>
        <v>3</v>
      </c>
      <c r="P26">
        <f t="shared" si="10"/>
        <v>3</v>
      </c>
      <c r="Q26">
        <f t="shared" si="11"/>
        <v>3</v>
      </c>
    </row>
    <row r="27" spans="1:17" x14ac:dyDescent="0.25">
      <c r="A27">
        <v>1091</v>
      </c>
      <c r="B27" t="s">
        <v>52</v>
      </c>
      <c r="C27">
        <f t="shared" si="0"/>
        <v>15</v>
      </c>
      <c r="D27">
        <f t="shared" si="1"/>
        <v>17</v>
      </c>
      <c r="E27">
        <f t="shared" si="14"/>
        <v>2</v>
      </c>
      <c r="G27" s="6">
        <f t="shared" si="15"/>
        <v>16</v>
      </c>
      <c r="H27">
        <f t="shared" si="2"/>
        <v>3</v>
      </c>
      <c r="I27">
        <f t="shared" si="3"/>
        <v>2</v>
      </c>
      <c r="J27">
        <f t="shared" si="4"/>
        <v>2</v>
      </c>
      <c r="K27">
        <f t="shared" si="5"/>
        <v>4</v>
      </c>
      <c r="L27">
        <f t="shared" si="6"/>
        <v>3</v>
      </c>
      <c r="M27">
        <f t="shared" si="7"/>
        <v>5</v>
      </c>
      <c r="N27">
        <f t="shared" si="8"/>
        <v>4</v>
      </c>
      <c r="O27">
        <f t="shared" si="9"/>
        <v>4</v>
      </c>
      <c r="P27">
        <f t="shared" si="10"/>
        <v>4</v>
      </c>
      <c r="Q27">
        <f t="shared" si="11"/>
        <v>4</v>
      </c>
    </row>
    <row r="28" spans="1:17" x14ac:dyDescent="0.25">
      <c r="A28">
        <v>1131</v>
      </c>
      <c r="B28" t="s">
        <v>53</v>
      </c>
      <c r="C28">
        <f t="shared" si="0"/>
        <v>12</v>
      </c>
      <c r="D28">
        <f t="shared" si="1"/>
        <v>13</v>
      </c>
      <c r="E28">
        <f t="shared" si="14"/>
        <v>1</v>
      </c>
      <c r="G28" s="6">
        <f t="shared" si="15"/>
        <v>12.5</v>
      </c>
      <c r="H28">
        <f t="shared" si="2"/>
        <v>3</v>
      </c>
      <c r="I28">
        <f t="shared" si="3"/>
        <v>3</v>
      </c>
      <c r="J28">
        <f t="shared" si="4"/>
        <v>2</v>
      </c>
      <c r="K28">
        <f t="shared" si="5"/>
        <v>3</v>
      </c>
      <c r="L28">
        <f t="shared" si="6"/>
        <v>2</v>
      </c>
      <c r="M28">
        <f t="shared" si="7"/>
        <v>3</v>
      </c>
      <c r="N28">
        <f t="shared" si="8"/>
        <v>3</v>
      </c>
      <c r="O28">
        <f t="shared" si="9"/>
        <v>3</v>
      </c>
      <c r="P28">
        <f t="shared" si="10"/>
        <v>3</v>
      </c>
      <c r="Q28">
        <f t="shared" si="11"/>
        <v>3</v>
      </c>
    </row>
    <row r="29" spans="1:17" x14ac:dyDescent="0.25">
      <c r="A29">
        <v>1121</v>
      </c>
      <c r="B29" t="s">
        <v>54</v>
      </c>
      <c r="C29">
        <f t="shared" si="0"/>
        <v>13</v>
      </c>
      <c r="D29">
        <f t="shared" si="1"/>
        <v>14</v>
      </c>
      <c r="E29">
        <f t="shared" si="14"/>
        <v>1</v>
      </c>
      <c r="G29" s="6">
        <f t="shared" si="15"/>
        <v>13.5</v>
      </c>
      <c r="H29">
        <f t="shared" si="2"/>
        <v>2</v>
      </c>
      <c r="I29">
        <f t="shared" si="3"/>
        <v>2</v>
      </c>
      <c r="J29">
        <f t="shared" si="4"/>
        <v>2</v>
      </c>
      <c r="K29">
        <f t="shared" si="5"/>
        <v>4</v>
      </c>
      <c r="L29">
        <f t="shared" si="6"/>
        <v>3</v>
      </c>
      <c r="M29">
        <f t="shared" si="7"/>
        <v>4</v>
      </c>
      <c r="N29">
        <f t="shared" si="8"/>
        <v>4</v>
      </c>
      <c r="O29">
        <f t="shared" si="9"/>
        <v>3</v>
      </c>
      <c r="P29">
        <f t="shared" si="10"/>
        <v>3</v>
      </c>
      <c r="Q29">
        <f t="shared" si="11"/>
        <v>3</v>
      </c>
    </row>
    <row r="30" spans="1:17" x14ac:dyDescent="0.25">
      <c r="A30">
        <v>1091</v>
      </c>
      <c r="B30" t="s">
        <v>55</v>
      </c>
      <c r="C30">
        <f t="shared" si="0"/>
        <v>15</v>
      </c>
      <c r="D30">
        <f t="shared" si="1"/>
        <v>14</v>
      </c>
      <c r="E30">
        <f t="shared" si="14"/>
        <v>1</v>
      </c>
      <c r="G30" s="6">
        <f t="shared" si="15"/>
        <v>14.5</v>
      </c>
      <c r="H30">
        <f t="shared" si="2"/>
        <v>3</v>
      </c>
      <c r="I30">
        <f t="shared" si="3"/>
        <v>3</v>
      </c>
      <c r="J30">
        <f t="shared" si="4"/>
        <v>2</v>
      </c>
      <c r="K30">
        <f t="shared" si="5"/>
        <v>4</v>
      </c>
      <c r="L30">
        <f t="shared" si="6"/>
        <v>3</v>
      </c>
      <c r="M30">
        <f t="shared" si="7"/>
        <v>3</v>
      </c>
      <c r="N30">
        <f t="shared" si="8"/>
        <v>4</v>
      </c>
      <c r="O30">
        <f t="shared" si="9"/>
        <v>3</v>
      </c>
      <c r="P30">
        <f t="shared" si="10"/>
        <v>3</v>
      </c>
      <c r="Q30">
        <f t="shared" si="11"/>
        <v>3</v>
      </c>
    </row>
    <row r="31" spans="1:17" x14ac:dyDescent="0.25">
      <c r="A31">
        <v>1101</v>
      </c>
      <c r="B31" t="s">
        <v>56</v>
      </c>
      <c r="C31">
        <f t="shared" si="0"/>
        <v>14</v>
      </c>
      <c r="D31">
        <f t="shared" si="1"/>
        <v>16</v>
      </c>
      <c r="E31">
        <f t="shared" si="14"/>
        <v>2</v>
      </c>
      <c r="G31" s="6">
        <f t="shared" si="15"/>
        <v>15</v>
      </c>
      <c r="H31">
        <f t="shared" si="2"/>
        <v>3</v>
      </c>
      <c r="I31">
        <f t="shared" si="3"/>
        <v>2</v>
      </c>
      <c r="J31">
        <f t="shared" si="4"/>
        <v>2</v>
      </c>
      <c r="K31">
        <f t="shared" si="5"/>
        <v>4</v>
      </c>
      <c r="L31">
        <f t="shared" si="6"/>
        <v>3</v>
      </c>
      <c r="M31">
        <f t="shared" si="7"/>
        <v>4</v>
      </c>
      <c r="N31">
        <f t="shared" si="8"/>
        <v>4</v>
      </c>
      <c r="O31">
        <f t="shared" si="9"/>
        <v>4</v>
      </c>
      <c r="P31">
        <f t="shared" si="10"/>
        <v>4</v>
      </c>
      <c r="Q31">
        <f t="shared" si="11"/>
        <v>4</v>
      </c>
    </row>
    <row r="32" spans="1:17" x14ac:dyDescent="0.25">
      <c r="A32">
        <v>1122</v>
      </c>
      <c r="B32" t="s">
        <v>57</v>
      </c>
      <c r="C32">
        <f t="shared" si="0"/>
        <v>5</v>
      </c>
      <c r="D32">
        <f t="shared" si="1"/>
        <v>7</v>
      </c>
      <c r="E32">
        <f t="shared" si="14"/>
        <v>2</v>
      </c>
      <c r="G32" s="6">
        <f t="shared" si="15"/>
        <v>6</v>
      </c>
      <c r="H32">
        <f t="shared" si="2"/>
        <v>1</v>
      </c>
      <c r="I32">
        <f t="shared" si="3"/>
        <v>1</v>
      </c>
      <c r="J32">
        <f t="shared" si="4"/>
        <v>1</v>
      </c>
      <c r="K32">
        <f t="shared" si="5"/>
        <v>1</v>
      </c>
      <c r="L32">
        <f t="shared" si="6"/>
        <v>1</v>
      </c>
      <c r="M32">
        <f t="shared" si="7"/>
        <v>1</v>
      </c>
      <c r="N32">
        <f t="shared" si="8"/>
        <v>3</v>
      </c>
      <c r="O32">
        <f t="shared" si="9"/>
        <v>3</v>
      </c>
      <c r="P32">
        <f t="shared" si="10"/>
        <v>2</v>
      </c>
      <c r="Q32">
        <f t="shared" si="11"/>
        <v>3</v>
      </c>
    </row>
    <row r="33" spans="1:17" x14ac:dyDescent="0.25">
      <c r="A33">
        <v>1111</v>
      </c>
      <c r="B33" t="s">
        <v>58</v>
      </c>
      <c r="C33">
        <f t="shared" si="0"/>
        <v>12</v>
      </c>
      <c r="D33">
        <f t="shared" si="1"/>
        <v>12</v>
      </c>
      <c r="E33">
        <f t="shared" si="14"/>
        <v>0</v>
      </c>
      <c r="G33" s="6">
        <f t="shared" si="15"/>
        <v>12</v>
      </c>
      <c r="H33">
        <f t="shared" si="2"/>
        <v>2</v>
      </c>
      <c r="I33">
        <f t="shared" si="3"/>
        <v>3</v>
      </c>
      <c r="J33">
        <f t="shared" si="4"/>
        <v>2</v>
      </c>
      <c r="K33">
        <f t="shared" si="5"/>
        <v>4</v>
      </c>
      <c r="L33">
        <f t="shared" si="6"/>
        <v>2</v>
      </c>
      <c r="M33">
        <f t="shared" si="7"/>
        <v>3</v>
      </c>
      <c r="N33">
        <f t="shared" si="8"/>
        <v>3</v>
      </c>
      <c r="O33">
        <f t="shared" si="9"/>
        <v>3</v>
      </c>
      <c r="P33">
        <f t="shared" si="10"/>
        <v>3</v>
      </c>
      <c r="Q33">
        <f t="shared" si="11"/>
        <v>3</v>
      </c>
    </row>
    <row r="34" spans="1:17" x14ac:dyDescent="0.25">
      <c r="A34">
        <v>1112</v>
      </c>
      <c r="B34" t="s">
        <v>59</v>
      </c>
      <c r="C34">
        <f t="shared" si="0"/>
        <v>5</v>
      </c>
      <c r="D34">
        <f t="shared" si="1"/>
        <v>1</v>
      </c>
      <c r="E34">
        <f t="shared" si="14"/>
        <v>4</v>
      </c>
      <c r="G34" s="6">
        <f t="shared" si="15"/>
        <v>3</v>
      </c>
      <c r="H34">
        <f t="shared" si="2"/>
        <v>1</v>
      </c>
      <c r="I34">
        <f t="shared" si="3"/>
        <v>1</v>
      </c>
      <c r="J34">
        <f t="shared" si="4"/>
        <v>1</v>
      </c>
      <c r="K34">
        <f t="shared" si="5"/>
        <v>1</v>
      </c>
      <c r="L34">
        <f t="shared" si="6"/>
        <v>1</v>
      </c>
      <c r="M34">
        <f t="shared" si="7"/>
        <v>0</v>
      </c>
      <c r="N34">
        <f t="shared" si="8"/>
        <v>2</v>
      </c>
      <c r="O34">
        <f t="shared" si="9"/>
        <v>1</v>
      </c>
      <c r="P34">
        <f t="shared" si="10"/>
        <v>1</v>
      </c>
      <c r="Q34">
        <f t="shared" si="11"/>
        <v>0</v>
      </c>
    </row>
    <row r="35" spans="1:17" x14ac:dyDescent="0.25">
      <c r="A35">
        <v>1092</v>
      </c>
      <c r="B35" t="s">
        <v>60</v>
      </c>
      <c r="C35">
        <f t="shared" si="0"/>
        <v>11</v>
      </c>
      <c r="D35">
        <f t="shared" si="1"/>
        <v>12</v>
      </c>
      <c r="E35">
        <f t="shared" si="14"/>
        <v>1</v>
      </c>
      <c r="G35" s="6">
        <f t="shared" si="15"/>
        <v>11.5</v>
      </c>
      <c r="H35">
        <f t="shared" si="2"/>
        <v>3</v>
      </c>
      <c r="I35">
        <f t="shared" si="3"/>
        <v>2</v>
      </c>
      <c r="J35">
        <f t="shared" si="4"/>
        <v>2</v>
      </c>
      <c r="K35">
        <f t="shared" si="5"/>
        <v>3</v>
      </c>
      <c r="L35">
        <f t="shared" si="6"/>
        <v>2</v>
      </c>
      <c r="M35">
        <f t="shared" si="7"/>
        <v>3</v>
      </c>
      <c r="N35">
        <f t="shared" si="8"/>
        <v>3</v>
      </c>
      <c r="O35">
        <f t="shared" si="9"/>
        <v>3</v>
      </c>
      <c r="P35">
        <f t="shared" si="10"/>
        <v>3</v>
      </c>
      <c r="Q35">
        <f t="shared" si="11"/>
        <v>3</v>
      </c>
    </row>
    <row r="36" spans="1:17" x14ac:dyDescent="0.25">
      <c r="A36">
        <v>1081</v>
      </c>
      <c r="B36" t="s">
        <v>61</v>
      </c>
      <c r="C36">
        <f t="shared" si="0"/>
        <v>16</v>
      </c>
      <c r="D36">
        <f t="shared" si="1"/>
        <v>14</v>
      </c>
      <c r="E36">
        <f t="shared" si="14"/>
        <v>2</v>
      </c>
      <c r="G36" s="6">
        <f t="shared" si="15"/>
        <v>15</v>
      </c>
      <c r="H36">
        <f t="shared" si="2"/>
        <v>3</v>
      </c>
      <c r="I36">
        <f t="shared" si="3"/>
        <v>3</v>
      </c>
      <c r="J36">
        <f t="shared" si="4"/>
        <v>3</v>
      </c>
      <c r="K36">
        <f t="shared" si="5"/>
        <v>4</v>
      </c>
      <c r="L36">
        <f t="shared" si="6"/>
        <v>3</v>
      </c>
      <c r="M36">
        <f t="shared" si="7"/>
        <v>3</v>
      </c>
      <c r="N36">
        <f t="shared" si="8"/>
        <v>4</v>
      </c>
      <c r="O36">
        <f t="shared" si="9"/>
        <v>3</v>
      </c>
      <c r="P36">
        <f t="shared" si="10"/>
        <v>3</v>
      </c>
      <c r="Q36">
        <f t="shared" si="11"/>
        <v>3</v>
      </c>
    </row>
    <row r="37" spans="1:17" x14ac:dyDescent="0.25">
      <c r="A37">
        <v>1101</v>
      </c>
      <c r="B37" t="s">
        <v>62</v>
      </c>
      <c r="C37">
        <f t="shared" si="0"/>
        <v>9</v>
      </c>
      <c r="D37">
        <f t="shared" si="1"/>
        <v>15</v>
      </c>
      <c r="E37">
        <f t="shared" si="14"/>
        <v>6</v>
      </c>
      <c r="G37" s="6">
        <f t="shared" si="15"/>
        <v>12</v>
      </c>
      <c r="H37">
        <f t="shared" si="2"/>
        <v>2</v>
      </c>
      <c r="I37">
        <f t="shared" si="3"/>
        <v>2</v>
      </c>
      <c r="J37">
        <f t="shared" si="4"/>
        <v>1</v>
      </c>
      <c r="K37">
        <f t="shared" si="5"/>
        <v>2</v>
      </c>
      <c r="L37">
        <f t="shared" si="6"/>
        <v>2</v>
      </c>
      <c r="M37">
        <f t="shared" si="7"/>
        <v>4</v>
      </c>
      <c r="N37">
        <f t="shared" si="8"/>
        <v>4</v>
      </c>
      <c r="O37">
        <f t="shared" si="9"/>
        <v>3</v>
      </c>
      <c r="P37">
        <f t="shared" si="10"/>
        <v>3</v>
      </c>
      <c r="Q37">
        <f t="shared" si="11"/>
        <v>3</v>
      </c>
    </row>
    <row r="38" spans="1:17" x14ac:dyDescent="0.25">
      <c r="A38">
        <v>1091</v>
      </c>
      <c r="B38" t="s">
        <v>63</v>
      </c>
      <c r="C38">
        <f t="shared" si="0"/>
        <v>11</v>
      </c>
      <c r="D38">
        <f t="shared" si="1"/>
        <v>12</v>
      </c>
      <c r="E38">
        <f t="shared" si="14"/>
        <v>1</v>
      </c>
      <c r="G38" s="6">
        <f t="shared" si="15"/>
        <v>11.5</v>
      </c>
      <c r="H38">
        <f t="shared" si="2"/>
        <v>2</v>
      </c>
      <c r="I38">
        <f t="shared" si="3"/>
        <v>3</v>
      </c>
      <c r="J38">
        <f t="shared" si="4"/>
        <v>2</v>
      </c>
      <c r="K38">
        <f t="shared" si="5"/>
        <v>3</v>
      </c>
      <c r="L38">
        <f t="shared" si="6"/>
        <v>2</v>
      </c>
      <c r="M38">
        <f t="shared" si="7"/>
        <v>3</v>
      </c>
      <c r="N38">
        <f t="shared" si="8"/>
        <v>3</v>
      </c>
      <c r="O38">
        <f t="shared" si="9"/>
        <v>3</v>
      </c>
      <c r="P38">
        <f t="shared" si="10"/>
        <v>3</v>
      </c>
      <c r="Q38">
        <f t="shared" si="11"/>
        <v>3</v>
      </c>
    </row>
    <row r="39" spans="1:17" x14ac:dyDescent="0.25">
      <c r="A39">
        <v>1132</v>
      </c>
      <c r="B39" t="s">
        <v>64</v>
      </c>
      <c r="C39">
        <f t="shared" si="0"/>
        <v>10</v>
      </c>
      <c r="D39">
        <f t="shared" si="1"/>
        <v>10</v>
      </c>
      <c r="E39">
        <f t="shared" si="14"/>
        <v>0</v>
      </c>
      <c r="G39" s="6">
        <f t="shared" si="15"/>
        <v>10</v>
      </c>
      <c r="H39">
        <f t="shared" si="2"/>
        <v>2</v>
      </c>
      <c r="I39">
        <f t="shared" si="3"/>
        <v>2</v>
      </c>
      <c r="J39">
        <f t="shared" si="4"/>
        <v>2</v>
      </c>
      <c r="K39">
        <f t="shared" si="5"/>
        <v>2</v>
      </c>
      <c r="L39">
        <f t="shared" si="6"/>
        <v>2</v>
      </c>
      <c r="M39">
        <f t="shared" si="7"/>
        <v>2</v>
      </c>
      <c r="N39">
        <f t="shared" si="8"/>
        <v>3</v>
      </c>
      <c r="O39">
        <f t="shared" si="9"/>
        <v>2</v>
      </c>
      <c r="P39">
        <f t="shared" si="10"/>
        <v>2</v>
      </c>
      <c r="Q39">
        <f t="shared" si="11"/>
        <v>2</v>
      </c>
    </row>
    <row r="40" spans="1:17" x14ac:dyDescent="0.25">
      <c r="A40">
        <v>1092</v>
      </c>
      <c r="B40" t="s">
        <v>65</v>
      </c>
      <c r="C40">
        <f t="shared" si="0"/>
        <v>17</v>
      </c>
      <c r="D40">
        <f t="shared" si="1"/>
        <v>13</v>
      </c>
      <c r="E40">
        <f t="shared" si="14"/>
        <v>4</v>
      </c>
      <c r="G40" s="6">
        <f t="shared" si="15"/>
        <v>15</v>
      </c>
      <c r="H40">
        <f t="shared" si="2"/>
        <v>3</v>
      </c>
      <c r="I40">
        <f t="shared" si="3"/>
        <v>4</v>
      </c>
      <c r="J40">
        <f t="shared" si="4"/>
        <v>3</v>
      </c>
      <c r="K40">
        <f t="shared" si="5"/>
        <v>4</v>
      </c>
      <c r="L40">
        <f t="shared" si="6"/>
        <v>3</v>
      </c>
      <c r="M40">
        <f t="shared" si="7"/>
        <v>3</v>
      </c>
      <c r="N40">
        <f t="shared" si="8"/>
        <v>3</v>
      </c>
      <c r="O40">
        <f t="shared" si="9"/>
        <v>3</v>
      </c>
      <c r="P40">
        <f t="shared" si="10"/>
        <v>3</v>
      </c>
      <c r="Q40">
        <f t="shared" si="11"/>
        <v>3</v>
      </c>
    </row>
    <row r="41" spans="1:17" x14ac:dyDescent="0.25">
      <c r="A41">
        <v>1072</v>
      </c>
      <c r="B41" t="s">
        <v>66</v>
      </c>
      <c r="C41">
        <f t="shared" si="0"/>
        <v>14</v>
      </c>
      <c r="D41">
        <f t="shared" si="1"/>
        <v>12</v>
      </c>
      <c r="E41">
        <f t="shared" si="14"/>
        <v>2</v>
      </c>
      <c r="G41" s="6">
        <f t="shared" si="15"/>
        <v>13</v>
      </c>
      <c r="H41">
        <f t="shared" si="2"/>
        <v>3</v>
      </c>
      <c r="I41">
        <f t="shared" si="3"/>
        <v>3</v>
      </c>
      <c r="J41">
        <f t="shared" si="4"/>
        <v>2</v>
      </c>
      <c r="K41">
        <f t="shared" si="5"/>
        <v>4</v>
      </c>
      <c r="L41">
        <f t="shared" si="6"/>
        <v>3</v>
      </c>
      <c r="M41">
        <f t="shared" si="7"/>
        <v>3</v>
      </c>
      <c r="N41">
        <f t="shared" si="8"/>
        <v>3</v>
      </c>
      <c r="O41">
        <f t="shared" si="9"/>
        <v>2</v>
      </c>
      <c r="P41">
        <f t="shared" si="10"/>
        <v>3</v>
      </c>
      <c r="Q41">
        <f t="shared" si="11"/>
        <v>3</v>
      </c>
    </row>
    <row r="42" spans="1:17" x14ac:dyDescent="0.25">
      <c r="A42">
        <v>1132</v>
      </c>
      <c r="B42" t="s">
        <v>67</v>
      </c>
      <c r="C42">
        <f t="shared" si="0"/>
        <v>8</v>
      </c>
      <c r="D42">
        <f t="shared" si="1"/>
        <v>8</v>
      </c>
      <c r="E42">
        <f t="shared" si="14"/>
        <v>0</v>
      </c>
      <c r="G42" s="6">
        <f t="shared" si="15"/>
        <v>8</v>
      </c>
      <c r="H42">
        <f t="shared" si="2"/>
        <v>2</v>
      </c>
      <c r="I42">
        <f t="shared" si="3"/>
        <v>2</v>
      </c>
      <c r="J42">
        <f t="shared" si="4"/>
        <v>1</v>
      </c>
      <c r="K42">
        <f t="shared" si="5"/>
        <v>2</v>
      </c>
      <c r="L42">
        <f t="shared" si="6"/>
        <v>2</v>
      </c>
      <c r="M42">
        <f t="shared" si="7"/>
        <v>3</v>
      </c>
      <c r="N42">
        <f t="shared" si="8"/>
        <v>2</v>
      </c>
      <c r="O42">
        <f t="shared" si="9"/>
        <v>2</v>
      </c>
      <c r="P42">
        <f t="shared" si="10"/>
        <v>2</v>
      </c>
      <c r="Q42">
        <f t="shared" si="11"/>
        <v>2</v>
      </c>
    </row>
    <row r="43" spans="1:17" x14ac:dyDescent="0.25">
      <c r="A43">
        <v>1111</v>
      </c>
      <c r="B43" t="s">
        <v>68</v>
      </c>
      <c r="C43">
        <f t="shared" si="0"/>
        <v>14</v>
      </c>
      <c r="D43">
        <f t="shared" si="1"/>
        <v>13</v>
      </c>
      <c r="E43">
        <f t="shared" si="14"/>
        <v>1</v>
      </c>
      <c r="G43" s="6">
        <f t="shared" si="15"/>
        <v>13.5</v>
      </c>
      <c r="H43">
        <f t="shared" si="2"/>
        <v>3</v>
      </c>
      <c r="I43">
        <f t="shared" si="3"/>
        <v>3</v>
      </c>
      <c r="J43">
        <f t="shared" si="4"/>
        <v>2</v>
      </c>
      <c r="K43">
        <f t="shared" si="5"/>
        <v>4</v>
      </c>
      <c r="L43">
        <f t="shared" si="6"/>
        <v>2</v>
      </c>
      <c r="M43">
        <f t="shared" si="7"/>
        <v>3</v>
      </c>
      <c r="N43">
        <f t="shared" si="8"/>
        <v>3</v>
      </c>
      <c r="O43">
        <f t="shared" si="9"/>
        <v>3</v>
      </c>
      <c r="P43">
        <f t="shared" si="10"/>
        <v>3</v>
      </c>
      <c r="Q43">
        <f t="shared" si="11"/>
        <v>3</v>
      </c>
    </row>
    <row r="44" spans="1:17" x14ac:dyDescent="0.25">
      <c r="A44">
        <v>1072</v>
      </c>
      <c r="B44" t="s">
        <v>69</v>
      </c>
      <c r="C44">
        <f t="shared" si="0"/>
        <v>17</v>
      </c>
      <c r="D44">
        <f t="shared" si="1"/>
        <v>15</v>
      </c>
      <c r="E44">
        <f t="shared" si="14"/>
        <v>2</v>
      </c>
      <c r="G44" s="6">
        <f t="shared" si="15"/>
        <v>16</v>
      </c>
      <c r="H44">
        <f t="shared" si="2"/>
        <v>3</v>
      </c>
      <c r="I44">
        <f t="shared" si="3"/>
        <v>4</v>
      </c>
      <c r="J44">
        <f t="shared" si="4"/>
        <v>3</v>
      </c>
      <c r="K44">
        <f t="shared" si="5"/>
        <v>4</v>
      </c>
      <c r="L44">
        <f t="shared" si="6"/>
        <v>3</v>
      </c>
      <c r="M44">
        <f t="shared" si="7"/>
        <v>4</v>
      </c>
      <c r="N44">
        <f t="shared" si="8"/>
        <v>3</v>
      </c>
      <c r="O44">
        <f t="shared" si="9"/>
        <v>3</v>
      </c>
      <c r="P44">
        <f t="shared" si="10"/>
        <v>3</v>
      </c>
      <c r="Q44">
        <f t="shared" si="11"/>
        <v>3</v>
      </c>
    </row>
    <row r="45" spans="1:17" x14ac:dyDescent="0.25">
      <c r="A45">
        <v>1092</v>
      </c>
      <c r="B45" t="s">
        <v>70</v>
      </c>
      <c r="C45">
        <f t="shared" si="0"/>
        <v>8</v>
      </c>
      <c r="D45">
        <f t="shared" si="1"/>
        <v>12</v>
      </c>
      <c r="E45">
        <f t="shared" si="14"/>
        <v>4</v>
      </c>
      <c r="G45" s="6">
        <f t="shared" si="15"/>
        <v>10</v>
      </c>
      <c r="H45">
        <f t="shared" si="2"/>
        <v>1</v>
      </c>
      <c r="I45">
        <f t="shared" si="3"/>
        <v>2</v>
      </c>
      <c r="J45">
        <f t="shared" si="4"/>
        <v>1</v>
      </c>
      <c r="K45">
        <f t="shared" si="5"/>
        <v>2</v>
      </c>
      <c r="L45">
        <f t="shared" si="6"/>
        <v>2</v>
      </c>
      <c r="M45">
        <f t="shared" si="7"/>
        <v>3</v>
      </c>
      <c r="N45">
        <f t="shared" si="8"/>
        <v>3</v>
      </c>
      <c r="O45">
        <f t="shared" si="9"/>
        <v>3</v>
      </c>
      <c r="P45">
        <f t="shared" si="10"/>
        <v>3</v>
      </c>
      <c r="Q45">
        <f t="shared" si="11"/>
        <v>3</v>
      </c>
    </row>
    <row r="46" spans="1:17" x14ac:dyDescent="0.25">
      <c r="A46">
        <v>1102</v>
      </c>
      <c r="B46" t="s">
        <v>71</v>
      </c>
      <c r="C46">
        <f t="shared" si="0"/>
        <v>12</v>
      </c>
      <c r="D46">
        <f t="shared" si="1"/>
        <v>14</v>
      </c>
      <c r="E46">
        <f t="shared" si="14"/>
        <v>2</v>
      </c>
      <c r="G46" s="6">
        <f t="shared" si="15"/>
        <v>13</v>
      </c>
      <c r="H46">
        <f t="shared" si="2"/>
        <v>2</v>
      </c>
      <c r="I46">
        <f t="shared" si="3"/>
        <v>3</v>
      </c>
      <c r="J46">
        <f t="shared" si="4"/>
        <v>2</v>
      </c>
      <c r="K46">
        <f t="shared" si="5"/>
        <v>3</v>
      </c>
      <c r="L46">
        <f t="shared" si="6"/>
        <v>3</v>
      </c>
      <c r="M46">
        <f t="shared" si="7"/>
        <v>4</v>
      </c>
      <c r="N46">
        <f t="shared" si="8"/>
        <v>3</v>
      </c>
      <c r="O46">
        <f t="shared" si="9"/>
        <v>3</v>
      </c>
      <c r="P46">
        <f t="shared" si="10"/>
        <v>3</v>
      </c>
      <c r="Q46">
        <f t="shared" si="11"/>
        <v>3</v>
      </c>
    </row>
    <row r="47" spans="1:17" x14ac:dyDescent="0.25">
      <c r="A47">
        <v>1071</v>
      </c>
      <c r="B47" t="s">
        <v>72</v>
      </c>
      <c r="C47">
        <f t="shared" si="0"/>
        <v>15</v>
      </c>
      <c r="D47">
        <f t="shared" si="1"/>
        <v>16</v>
      </c>
      <c r="E47">
        <f t="shared" si="14"/>
        <v>1</v>
      </c>
      <c r="G47" s="6">
        <f t="shared" si="15"/>
        <v>15.5</v>
      </c>
      <c r="H47">
        <f t="shared" si="2"/>
        <v>3</v>
      </c>
      <c r="I47">
        <f t="shared" si="3"/>
        <v>3</v>
      </c>
      <c r="J47">
        <f t="shared" si="4"/>
        <v>3</v>
      </c>
      <c r="K47">
        <f t="shared" si="5"/>
        <v>3</v>
      </c>
      <c r="L47">
        <f t="shared" si="6"/>
        <v>3</v>
      </c>
      <c r="M47">
        <f t="shared" si="7"/>
        <v>4</v>
      </c>
      <c r="N47">
        <f t="shared" si="8"/>
        <v>4</v>
      </c>
      <c r="O47">
        <f t="shared" si="9"/>
        <v>4</v>
      </c>
      <c r="P47">
        <f t="shared" si="10"/>
        <v>3</v>
      </c>
      <c r="Q47">
        <f t="shared" si="11"/>
        <v>4</v>
      </c>
    </row>
    <row r="48" spans="1:17" x14ac:dyDescent="0.25">
      <c r="A48">
        <v>1072</v>
      </c>
      <c r="B48" t="s">
        <v>73</v>
      </c>
      <c r="C48">
        <f t="shared" si="0"/>
        <v>8</v>
      </c>
      <c r="D48">
        <f t="shared" si="1"/>
        <v>10</v>
      </c>
      <c r="E48">
        <f t="shared" si="14"/>
        <v>2</v>
      </c>
      <c r="G48" s="6">
        <f t="shared" si="15"/>
        <v>9</v>
      </c>
      <c r="H48">
        <f t="shared" si="2"/>
        <v>2</v>
      </c>
      <c r="I48">
        <f t="shared" si="3"/>
        <v>2</v>
      </c>
      <c r="J48">
        <f t="shared" si="4"/>
        <v>1</v>
      </c>
      <c r="K48">
        <f t="shared" si="5"/>
        <v>3</v>
      </c>
      <c r="L48">
        <f t="shared" si="6"/>
        <v>2</v>
      </c>
      <c r="M48">
        <f t="shared" si="7"/>
        <v>2</v>
      </c>
      <c r="N48">
        <f t="shared" si="8"/>
        <v>3</v>
      </c>
      <c r="O48">
        <f t="shared" si="9"/>
        <v>2</v>
      </c>
      <c r="P48">
        <f t="shared" si="10"/>
        <v>2</v>
      </c>
      <c r="Q48">
        <f t="shared" si="11"/>
        <v>2</v>
      </c>
    </row>
    <row r="49" spans="1:17" x14ac:dyDescent="0.25">
      <c r="A49">
        <v>1102</v>
      </c>
      <c r="B49" t="s">
        <v>74</v>
      </c>
      <c r="C49">
        <f t="shared" si="0"/>
        <v>14</v>
      </c>
      <c r="D49">
        <f t="shared" si="1"/>
        <v>13</v>
      </c>
      <c r="E49">
        <f t="shared" si="14"/>
        <v>1</v>
      </c>
      <c r="G49" s="6">
        <f t="shared" si="15"/>
        <v>13.5</v>
      </c>
      <c r="H49">
        <f t="shared" si="2"/>
        <v>3</v>
      </c>
      <c r="I49">
        <f t="shared" si="3"/>
        <v>3</v>
      </c>
      <c r="J49">
        <f t="shared" si="4"/>
        <v>2</v>
      </c>
      <c r="K49">
        <f t="shared" si="5"/>
        <v>3</v>
      </c>
      <c r="L49">
        <f t="shared" si="6"/>
        <v>3</v>
      </c>
      <c r="M49">
        <f t="shared" si="7"/>
        <v>2</v>
      </c>
      <c r="N49">
        <f t="shared" si="8"/>
        <v>3</v>
      </c>
      <c r="O49">
        <f t="shared" si="9"/>
        <v>3</v>
      </c>
      <c r="P49">
        <f t="shared" si="10"/>
        <v>3</v>
      </c>
      <c r="Q49">
        <f t="shared" si="11"/>
        <v>3</v>
      </c>
    </row>
  </sheetData>
  <phoneticPr fontId="1" type="noConversion"/>
  <conditionalFormatting sqref="E1:E1048576">
    <cfRule type="cellIs" dxfId="0" priority="1" operator="greaterThan">
      <formula>7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F63C9-AC7E-459A-A10F-07E95C4A6EDE}">
  <sheetPr codeName="工作表2"/>
  <dimension ref="A1:H49"/>
  <sheetViews>
    <sheetView zoomScale="85" zoomScaleNormal="85" workbookViewId="0">
      <pane ySplit="1" topLeftCell="A20" activePane="bottomLeft" state="frozen"/>
      <selection pane="bottomLeft" activeCell="A2" sqref="A2:A49"/>
    </sheetView>
  </sheetViews>
  <sheetFormatPr defaultRowHeight="16.5" x14ac:dyDescent="0.25"/>
  <cols>
    <col min="1" max="1" width="19.5" customWidth="1"/>
    <col min="2" max="4" width="11.875" bestFit="1" customWidth="1"/>
    <col min="8" max="8" width="8.25" customWidth="1"/>
  </cols>
  <sheetData>
    <row r="1" spans="1:8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</row>
    <row r="2" spans="1:8" x14ac:dyDescent="0.25">
      <c r="A2" s="10" t="s">
        <v>27</v>
      </c>
      <c r="B2">
        <v>25</v>
      </c>
      <c r="C2" s="10">
        <v>12</v>
      </c>
      <c r="D2" s="10">
        <v>3</v>
      </c>
      <c r="E2" s="10">
        <v>3</v>
      </c>
      <c r="F2" s="10">
        <v>2</v>
      </c>
      <c r="G2" s="10">
        <v>3</v>
      </c>
      <c r="H2" s="10">
        <v>2</v>
      </c>
    </row>
    <row r="3" spans="1:8" x14ac:dyDescent="0.25">
      <c r="A3" s="10" t="s">
        <v>28</v>
      </c>
      <c r="B3">
        <v>0</v>
      </c>
      <c r="C3" s="10">
        <v>0</v>
      </c>
      <c r="D3" s="10">
        <v>0</v>
      </c>
      <c r="E3" s="10">
        <v>0</v>
      </c>
      <c r="F3" s="10">
        <v>0</v>
      </c>
      <c r="G3" s="10">
        <v>0</v>
      </c>
      <c r="H3" s="10">
        <v>0</v>
      </c>
    </row>
    <row r="4" spans="1:8" x14ac:dyDescent="0.25">
      <c r="A4" s="10" t="s">
        <v>29</v>
      </c>
      <c r="B4">
        <v>26</v>
      </c>
      <c r="C4" s="10">
        <v>13</v>
      </c>
      <c r="D4" s="10">
        <v>3</v>
      </c>
      <c r="E4" s="10">
        <v>3</v>
      </c>
      <c r="F4" s="10">
        <v>2</v>
      </c>
      <c r="G4" s="10">
        <v>3</v>
      </c>
      <c r="H4" s="10">
        <v>2</v>
      </c>
    </row>
    <row r="5" spans="1:8" x14ac:dyDescent="0.25">
      <c r="A5" s="10" t="s">
        <v>30</v>
      </c>
      <c r="B5">
        <v>30</v>
      </c>
      <c r="C5" s="10">
        <v>15</v>
      </c>
      <c r="D5" s="10">
        <v>3</v>
      </c>
      <c r="E5" s="10">
        <v>3</v>
      </c>
      <c r="F5" s="10">
        <v>2</v>
      </c>
      <c r="G5" s="10">
        <v>4</v>
      </c>
      <c r="H5" s="10">
        <v>3</v>
      </c>
    </row>
    <row r="6" spans="1:8" x14ac:dyDescent="0.25">
      <c r="A6" s="10" t="s">
        <v>31</v>
      </c>
      <c r="B6">
        <v>26</v>
      </c>
      <c r="C6" s="10">
        <v>13</v>
      </c>
      <c r="D6" s="10">
        <v>2</v>
      </c>
      <c r="E6" s="10">
        <v>3</v>
      </c>
      <c r="F6" s="10">
        <v>2</v>
      </c>
      <c r="G6" s="10">
        <v>3</v>
      </c>
      <c r="H6" s="10">
        <v>3</v>
      </c>
    </row>
    <row r="7" spans="1:8" x14ac:dyDescent="0.25">
      <c r="A7" s="10" t="s">
        <v>32</v>
      </c>
      <c r="B7">
        <v>23</v>
      </c>
      <c r="C7" s="10">
        <v>10</v>
      </c>
      <c r="D7" s="10">
        <v>2</v>
      </c>
      <c r="E7" s="10">
        <v>3</v>
      </c>
      <c r="F7" s="10">
        <v>2</v>
      </c>
      <c r="G7" s="10">
        <v>4</v>
      </c>
      <c r="H7" s="10">
        <v>2</v>
      </c>
    </row>
    <row r="8" spans="1:8" x14ac:dyDescent="0.25">
      <c r="A8" s="10" t="s">
        <v>33</v>
      </c>
      <c r="B8">
        <v>28</v>
      </c>
      <c r="C8" s="10">
        <v>14</v>
      </c>
      <c r="D8" s="10">
        <v>3</v>
      </c>
      <c r="E8" s="10">
        <v>3</v>
      </c>
      <c r="F8" s="10">
        <v>2</v>
      </c>
      <c r="G8" s="10">
        <v>3</v>
      </c>
      <c r="H8" s="10">
        <v>3</v>
      </c>
    </row>
    <row r="9" spans="1:8" x14ac:dyDescent="0.25">
      <c r="A9" s="10" t="s">
        <v>34</v>
      </c>
      <c r="B9">
        <v>30</v>
      </c>
      <c r="C9" s="10">
        <v>15</v>
      </c>
      <c r="D9" s="10">
        <v>3</v>
      </c>
      <c r="E9" s="10">
        <v>3</v>
      </c>
      <c r="F9" s="10">
        <v>3</v>
      </c>
      <c r="G9" s="10">
        <v>3</v>
      </c>
      <c r="H9" s="10">
        <v>3</v>
      </c>
    </row>
    <row r="10" spans="1:8" x14ac:dyDescent="0.25">
      <c r="A10" s="10" t="s">
        <v>35</v>
      </c>
      <c r="B10">
        <v>28</v>
      </c>
      <c r="C10" s="10">
        <v>14</v>
      </c>
      <c r="D10" s="10">
        <v>3</v>
      </c>
      <c r="E10" s="10">
        <v>3</v>
      </c>
      <c r="F10" s="10">
        <v>2</v>
      </c>
      <c r="G10" s="10">
        <v>3</v>
      </c>
      <c r="H10" s="10">
        <v>3</v>
      </c>
    </row>
    <row r="11" spans="1:8" x14ac:dyDescent="0.25">
      <c r="A11" s="10" t="s">
        <v>36</v>
      </c>
      <c r="B11">
        <v>32</v>
      </c>
      <c r="C11" s="10">
        <v>16</v>
      </c>
      <c r="D11" s="10">
        <v>3</v>
      </c>
      <c r="E11" s="10">
        <v>3</v>
      </c>
      <c r="F11" s="10">
        <v>3</v>
      </c>
      <c r="G11" s="10">
        <v>4</v>
      </c>
      <c r="H11" s="10">
        <v>3</v>
      </c>
    </row>
    <row r="12" spans="1:8" x14ac:dyDescent="0.25">
      <c r="A12" s="10" t="s">
        <v>37</v>
      </c>
      <c r="B12">
        <v>28</v>
      </c>
      <c r="C12" s="10">
        <v>14</v>
      </c>
      <c r="D12" s="10">
        <v>3</v>
      </c>
      <c r="E12" s="10">
        <v>3</v>
      </c>
      <c r="F12" s="10">
        <v>2</v>
      </c>
      <c r="G12" s="10">
        <v>3</v>
      </c>
      <c r="H12" s="10">
        <v>3</v>
      </c>
    </row>
    <row r="13" spans="1:8" x14ac:dyDescent="0.25">
      <c r="A13" s="10" t="s">
        <v>38</v>
      </c>
      <c r="B13">
        <v>23</v>
      </c>
      <c r="C13" s="10">
        <v>11</v>
      </c>
      <c r="D13" s="10">
        <v>3</v>
      </c>
      <c r="E13" s="10">
        <v>2</v>
      </c>
      <c r="F13" s="10">
        <v>2</v>
      </c>
      <c r="G13" s="10">
        <v>3</v>
      </c>
      <c r="H13" s="10">
        <v>2</v>
      </c>
    </row>
    <row r="14" spans="1:8" x14ac:dyDescent="0.25">
      <c r="A14" s="10" t="s">
        <v>39</v>
      </c>
      <c r="B14">
        <v>26</v>
      </c>
      <c r="C14" s="10">
        <v>13</v>
      </c>
      <c r="D14" s="10">
        <v>3</v>
      </c>
      <c r="E14" s="10">
        <v>3</v>
      </c>
      <c r="F14" s="10">
        <v>2</v>
      </c>
      <c r="G14" s="10">
        <v>3</v>
      </c>
      <c r="H14" s="10">
        <v>2</v>
      </c>
    </row>
    <row r="15" spans="1:8" x14ac:dyDescent="0.25">
      <c r="A15" s="10" t="s">
        <v>40</v>
      </c>
      <c r="B15">
        <v>24</v>
      </c>
      <c r="C15" s="10">
        <v>12</v>
      </c>
      <c r="D15" s="10">
        <v>2</v>
      </c>
      <c r="E15" s="10">
        <v>3</v>
      </c>
      <c r="F15" s="10">
        <v>2</v>
      </c>
      <c r="G15" s="10">
        <v>3</v>
      </c>
      <c r="H15" s="10">
        <v>2</v>
      </c>
    </row>
    <row r="16" spans="1:8" x14ac:dyDescent="0.25">
      <c r="A16" s="10" t="s">
        <v>41</v>
      </c>
      <c r="B16">
        <v>23</v>
      </c>
      <c r="C16" s="10">
        <v>11</v>
      </c>
      <c r="D16" s="10">
        <v>2</v>
      </c>
      <c r="E16" s="10">
        <v>3</v>
      </c>
      <c r="F16" s="10">
        <v>2</v>
      </c>
      <c r="G16" s="10">
        <v>3</v>
      </c>
      <c r="H16" s="10">
        <v>2</v>
      </c>
    </row>
    <row r="17" spans="1:8" x14ac:dyDescent="0.25">
      <c r="A17" s="10" t="s">
        <v>42</v>
      </c>
      <c r="B17">
        <v>30</v>
      </c>
      <c r="C17" s="10">
        <v>15</v>
      </c>
      <c r="D17" s="10">
        <v>3</v>
      </c>
      <c r="E17" s="10">
        <v>3</v>
      </c>
      <c r="F17" s="10">
        <v>2</v>
      </c>
      <c r="G17" s="10">
        <v>4</v>
      </c>
      <c r="H17" s="10">
        <v>3</v>
      </c>
    </row>
    <row r="18" spans="1:8" x14ac:dyDescent="0.25">
      <c r="A18" s="10" t="s">
        <v>43</v>
      </c>
      <c r="B18">
        <v>23</v>
      </c>
      <c r="C18" s="10">
        <v>11</v>
      </c>
      <c r="D18" s="10">
        <v>2</v>
      </c>
      <c r="E18" s="10">
        <v>3</v>
      </c>
      <c r="F18" s="10">
        <v>2</v>
      </c>
      <c r="G18" s="10">
        <v>3</v>
      </c>
      <c r="H18" s="10">
        <v>2</v>
      </c>
    </row>
    <row r="19" spans="1:8" x14ac:dyDescent="0.25">
      <c r="A19" s="10" t="s">
        <v>44</v>
      </c>
      <c r="B19">
        <v>32</v>
      </c>
      <c r="C19" s="10">
        <v>16</v>
      </c>
      <c r="D19" s="10">
        <v>3</v>
      </c>
      <c r="E19" s="10">
        <v>4</v>
      </c>
      <c r="F19" s="10">
        <v>2</v>
      </c>
      <c r="G19" s="10">
        <v>4</v>
      </c>
      <c r="H19" s="10">
        <v>3</v>
      </c>
    </row>
    <row r="20" spans="1:8" x14ac:dyDescent="0.25">
      <c r="A20" s="10" t="s">
        <v>45</v>
      </c>
      <c r="B20">
        <v>21</v>
      </c>
      <c r="C20" s="10">
        <v>10</v>
      </c>
      <c r="D20" s="10">
        <v>2</v>
      </c>
      <c r="E20" s="10">
        <v>2</v>
      </c>
      <c r="F20" s="10">
        <v>2</v>
      </c>
      <c r="G20" s="10">
        <v>3</v>
      </c>
      <c r="H20" s="10">
        <v>2</v>
      </c>
    </row>
    <row r="21" spans="1:8" x14ac:dyDescent="0.25">
      <c r="A21" s="10" t="s">
        <v>46</v>
      </c>
      <c r="B21">
        <v>24</v>
      </c>
      <c r="C21" s="10">
        <v>12</v>
      </c>
      <c r="D21" s="10">
        <v>2</v>
      </c>
      <c r="E21" s="10">
        <v>3</v>
      </c>
      <c r="F21" s="10">
        <v>2</v>
      </c>
      <c r="G21" s="10">
        <v>3</v>
      </c>
      <c r="H21" s="10">
        <v>2</v>
      </c>
    </row>
    <row r="22" spans="1:8" x14ac:dyDescent="0.25">
      <c r="A22" s="10" t="s">
        <v>47</v>
      </c>
      <c r="B22">
        <v>22</v>
      </c>
      <c r="C22" s="10">
        <v>11</v>
      </c>
      <c r="D22" s="10">
        <v>2</v>
      </c>
      <c r="E22" s="10">
        <v>2</v>
      </c>
      <c r="F22" s="10">
        <v>2</v>
      </c>
      <c r="G22" s="10">
        <v>3</v>
      </c>
      <c r="H22" s="10">
        <v>2</v>
      </c>
    </row>
    <row r="23" spans="1:8" x14ac:dyDescent="0.25">
      <c r="A23" s="10" t="s">
        <v>48</v>
      </c>
      <c r="B23">
        <v>34</v>
      </c>
      <c r="C23" s="10">
        <v>17</v>
      </c>
      <c r="D23" s="10">
        <v>3</v>
      </c>
      <c r="E23" s="10">
        <v>4</v>
      </c>
      <c r="F23" s="10">
        <v>3</v>
      </c>
      <c r="G23" s="10">
        <v>4</v>
      </c>
      <c r="H23" s="10">
        <v>3</v>
      </c>
    </row>
    <row r="24" spans="1:8" x14ac:dyDescent="0.25">
      <c r="A24" s="10" t="s">
        <v>49</v>
      </c>
      <c r="B24">
        <v>32</v>
      </c>
      <c r="C24" s="10">
        <v>16</v>
      </c>
      <c r="D24" s="10">
        <v>3</v>
      </c>
      <c r="E24" s="10">
        <v>3</v>
      </c>
      <c r="F24" s="10">
        <v>3</v>
      </c>
      <c r="G24" s="10">
        <v>4</v>
      </c>
      <c r="H24" s="10">
        <v>3</v>
      </c>
    </row>
    <row r="25" spans="1:8" x14ac:dyDescent="0.25">
      <c r="A25" s="10" t="s">
        <v>50</v>
      </c>
      <c r="B25">
        <v>32</v>
      </c>
      <c r="C25" s="10">
        <v>16</v>
      </c>
      <c r="D25" s="10">
        <v>3</v>
      </c>
      <c r="E25" s="10">
        <v>4</v>
      </c>
      <c r="F25" s="10">
        <v>3</v>
      </c>
      <c r="G25" s="10">
        <v>3</v>
      </c>
      <c r="H25" s="10">
        <v>3</v>
      </c>
    </row>
    <row r="26" spans="1:8" x14ac:dyDescent="0.25">
      <c r="A26" s="10" t="s">
        <v>51</v>
      </c>
      <c r="B26">
        <v>33</v>
      </c>
      <c r="C26" s="10">
        <v>16</v>
      </c>
      <c r="D26" s="10">
        <v>3</v>
      </c>
      <c r="E26" s="10">
        <v>4</v>
      </c>
      <c r="F26" s="10">
        <v>3</v>
      </c>
      <c r="G26" s="10">
        <v>4</v>
      </c>
      <c r="H26" s="10">
        <v>3</v>
      </c>
    </row>
    <row r="27" spans="1:8" x14ac:dyDescent="0.25">
      <c r="A27" s="10" t="s">
        <v>52</v>
      </c>
      <c r="B27">
        <v>29</v>
      </c>
      <c r="C27" s="10">
        <v>15</v>
      </c>
      <c r="D27" s="10">
        <v>3</v>
      </c>
      <c r="E27" s="10">
        <v>2</v>
      </c>
      <c r="F27" s="10">
        <v>2</v>
      </c>
      <c r="G27" s="10">
        <v>4</v>
      </c>
      <c r="H27" s="10">
        <v>3</v>
      </c>
    </row>
    <row r="28" spans="1:8" x14ac:dyDescent="0.25">
      <c r="A28" s="10" t="s">
        <v>53</v>
      </c>
      <c r="B28">
        <v>25</v>
      </c>
      <c r="C28" s="10">
        <v>12</v>
      </c>
      <c r="D28" s="10">
        <v>3</v>
      </c>
      <c r="E28" s="10">
        <v>3</v>
      </c>
      <c r="F28" s="10">
        <v>2</v>
      </c>
      <c r="G28" s="10">
        <v>3</v>
      </c>
      <c r="H28" s="10">
        <v>2</v>
      </c>
    </row>
    <row r="29" spans="1:8" x14ac:dyDescent="0.25">
      <c r="A29" s="10" t="s">
        <v>54</v>
      </c>
      <c r="B29">
        <v>26</v>
      </c>
      <c r="C29" s="10">
        <v>13</v>
      </c>
      <c r="D29" s="10">
        <v>2</v>
      </c>
      <c r="E29" s="10">
        <v>2</v>
      </c>
      <c r="F29" s="10">
        <v>2</v>
      </c>
      <c r="G29" s="10">
        <v>4</v>
      </c>
      <c r="H29" s="10">
        <v>3</v>
      </c>
    </row>
    <row r="30" spans="1:8" x14ac:dyDescent="0.25">
      <c r="A30" s="10" t="s">
        <v>55</v>
      </c>
      <c r="B30">
        <v>30</v>
      </c>
      <c r="C30" s="10">
        <v>15</v>
      </c>
      <c r="D30" s="10">
        <v>3</v>
      </c>
      <c r="E30" s="10">
        <v>3</v>
      </c>
      <c r="F30" s="10">
        <v>2</v>
      </c>
      <c r="G30" s="10">
        <v>4</v>
      </c>
      <c r="H30" s="10">
        <v>3</v>
      </c>
    </row>
    <row r="31" spans="1:8" x14ac:dyDescent="0.25">
      <c r="A31" s="10" t="s">
        <v>56</v>
      </c>
      <c r="B31">
        <v>28</v>
      </c>
      <c r="C31" s="10">
        <v>14</v>
      </c>
      <c r="D31" s="10">
        <v>3</v>
      </c>
      <c r="E31" s="10">
        <v>2</v>
      </c>
      <c r="F31" s="10">
        <v>2</v>
      </c>
      <c r="G31" s="10">
        <v>4</v>
      </c>
      <c r="H31" s="10">
        <v>3</v>
      </c>
    </row>
    <row r="32" spans="1:8" x14ac:dyDescent="0.25">
      <c r="A32" s="10" t="s">
        <v>57</v>
      </c>
      <c r="B32">
        <v>10</v>
      </c>
      <c r="C32" s="10">
        <v>5</v>
      </c>
      <c r="D32" s="10">
        <v>1</v>
      </c>
      <c r="E32" s="10">
        <v>1</v>
      </c>
      <c r="F32" s="10">
        <v>1</v>
      </c>
      <c r="G32" s="10">
        <v>1</v>
      </c>
      <c r="H32" s="10">
        <v>1</v>
      </c>
    </row>
    <row r="33" spans="1:8" x14ac:dyDescent="0.25">
      <c r="A33" s="10" t="s">
        <v>58</v>
      </c>
      <c r="B33">
        <v>25</v>
      </c>
      <c r="C33" s="10">
        <v>12</v>
      </c>
      <c r="D33" s="10">
        <v>2</v>
      </c>
      <c r="E33" s="10">
        <v>3</v>
      </c>
      <c r="F33" s="10">
        <v>2</v>
      </c>
      <c r="G33" s="10">
        <v>4</v>
      </c>
      <c r="H33" s="10">
        <v>2</v>
      </c>
    </row>
    <row r="34" spans="1:8" x14ac:dyDescent="0.25">
      <c r="A34" s="10" t="s">
        <v>59</v>
      </c>
      <c r="B34">
        <v>10</v>
      </c>
      <c r="C34" s="10">
        <v>5</v>
      </c>
      <c r="D34" s="10">
        <v>1</v>
      </c>
      <c r="E34" s="10">
        <v>1</v>
      </c>
      <c r="F34" s="10">
        <v>1</v>
      </c>
      <c r="G34" s="10">
        <v>1</v>
      </c>
      <c r="H34" s="10">
        <v>1</v>
      </c>
    </row>
    <row r="35" spans="1:8" x14ac:dyDescent="0.25">
      <c r="A35" s="10" t="s">
        <v>60</v>
      </c>
      <c r="B35">
        <v>23</v>
      </c>
      <c r="C35" s="10">
        <v>11</v>
      </c>
      <c r="D35" s="10">
        <v>3</v>
      </c>
      <c r="E35" s="10">
        <v>2</v>
      </c>
      <c r="F35" s="10">
        <v>2</v>
      </c>
      <c r="G35" s="10">
        <v>3</v>
      </c>
      <c r="H35" s="10">
        <v>2</v>
      </c>
    </row>
    <row r="36" spans="1:8" x14ac:dyDescent="0.25">
      <c r="A36" s="10" t="s">
        <v>61</v>
      </c>
      <c r="B36">
        <v>32</v>
      </c>
      <c r="C36" s="10">
        <v>16</v>
      </c>
      <c r="D36" s="10">
        <v>3</v>
      </c>
      <c r="E36" s="10">
        <v>3</v>
      </c>
      <c r="F36" s="10">
        <v>3</v>
      </c>
      <c r="G36" s="10">
        <v>4</v>
      </c>
      <c r="H36" s="10">
        <v>3</v>
      </c>
    </row>
    <row r="37" spans="1:8" x14ac:dyDescent="0.25">
      <c r="A37" s="10" t="s">
        <v>62</v>
      </c>
      <c r="B37">
        <v>18</v>
      </c>
      <c r="C37" s="10">
        <v>9</v>
      </c>
      <c r="D37" s="10">
        <v>2</v>
      </c>
      <c r="E37" s="10">
        <v>2</v>
      </c>
      <c r="F37" s="10">
        <v>1</v>
      </c>
      <c r="G37" s="10">
        <v>2</v>
      </c>
      <c r="H37" s="10">
        <v>2</v>
      </c>
    </row>
    <row r="38" spans="1:8" x14ac:dyDescent="0.25">
      <c r="A38" s="10" t="s">
        <v>63</v>
      </c>
      <c r="B38">
        <v>23</v>
      </c>
      <c r="C38" s="10">
        <v>11</v>
      </c>
      <c r="D38" s="10">
        <v>2</v>
      </c>
      <c r="E38" s="10">
        <v>3</v>
      </c>
      <c r="F38" s="10">
        <v>2</v>
      </c>
      <c r="G38" s="10">
        <v>3</v>
      </c>
      <c r="H38" s="10">
        <v>2</v>
      </c>
    </row>
    <row r="39" spans="1:8" x14ac:dyDescent="0.25">
      <c r="A39" s="10" t="s">
        <v>64</v>
      </c>
      <c r="B39">
        <v>20</v>
      </c>
      <c r="C39" s="10">
        <v>10</v>
      </c>
      <c r="D39" s="10">
        <v>2</v>
      </c>
      <c r="E39" s="10">
        <v>2</v>
      </c>
      <c r="F39" s="10">
        <v>2</v>
      </c>
      <c r="G39" s="10">
        <v>2</v>
      </c>
      <c r="H39" s="10">
        <v>2</v>
      </c>
    </row>
    <row r="40" spans="1:8" x14ac:dyDescent="0.25">
      <c r="A40" s="10" t="s">
        <v>65</v>
      </c>
      <c r="B40">
        <v>34</v>
      </c>
      <c r="C40" s="10">
        <v>17</v>
      </c>
      <c r="D40" s="10">
        <v>3</v>
      </c>
      <c r="E40" s="10">
        <v>4</v>
      </c>
      <c r="F40" s="10">
        <v>3</v>
      </c>
      <c r="G40" s="10">
        <v>4</v>
      </c>
      <c r="H40" s="10">
        <v>3</v>
      </c>
    </row>
    <row r="41" spans="1:8" x14ac:dyDescent="0.25">
      <c r="A41" s="10" t="s">
        <v>66</v>
      </c>
      <c r="B41">
        <v>29</v>
      </c>
      <c r="C41" s="10">
        <v>14</v>
      </c>
      <c r="D41" s="10">
        <v>3</v>
      </c>
      <c r="E41" s="10">
        <v>3</v>
      </c>
      <c r="F41" s="10">
        <v>2</v>
      </c>
      <c r="G41" s="10">
        <v>4</v>
      </c>
      <c r="H41" s="10">
        <v>3</v>
      </c>
    </row>
    <row r="42" spans="1:8" x14ac:dyDescent="0.25">
      <c r="A42" s="10" t="s">
        <v>67</v>
      </c>
      <c r="B42">
        <v>17</v>
      </c>
      <c r="C42" s="10">
        <v>8</v>
      </c>
      <c r="D42" s="10">
        <v>2</v>
      </c>
      <c r="E42" s="10">
        <v>2</v>
      </c>
      <c r="F42" s="10">
        <v>1</v>
      </c>
      <c r="G42" s="10">
        <v>2</v>
      </c>
      <c r="H42" s="10">
        <v>2</v>
      </c>
    </row>
    <row r="43" spans="1:8" x14ac:dyDescent="0.25">
      <c r="A43" s="10" t="s">
        <v>68</v>
      </c>
      <c r="B43">
        <v>28</v>
      </c>
      <c r="C43" s="10">
        <v>14</v>
      </c>
      <c r="D43" s="10">
        <v>3</v>
      </c>
      <c r="E43" s="10">
        <v>3</v>
      </c>
      <c r="F43" s="10">
        <v>2</v>
      </c>
      <c r="G43" s="10">
        <v>4</v>
      </c>
      <c r="H43" s="10">
        <v>2</v>
      </c>
    </row>
    <row r="44" spans="1:8" x14ac:dyDescent="0.25">
      <c r="A44" s="10" t="s">
        <v>69</v>
      </c>
      <c r="B44">
        <v>34</v>
      </c>
      <c r="C44" s="10">
        <v>17</v>
      </c>
      <c r="D44" s="10">
        <v>3</v>
      </c>
      <c r="E44" s="10">
        <v>4</v>
      </c>
      <c r="F44" s="10">
        <v>3</v>
      </c>
      <c r="G44" s="10">
        <v>4</v>
      </c>
      <c r="H44" s="10">
        <v>3</v>
      </c>
    </row>
    <row r="45" spans="1:8" x14ac:dyDescent="0.25">
      <c r="A45" s="10" t="s">
        <v>70</v>
      </c>
      <c r="B45">
        <v>16</v>
      </c>
      <c r="C45" s="10">
        <v>8</v>
      </c>
      <c r="D45" s="10">
        <v>1</v>
      </c>
      <c r="E45" s="10">
        <v>2</v>
      </c>
      <c r="F45" s="10">
        <v>1</v>
      </c>
      <c r="G45" s="10">
        <v>2</v>
      </c>
      <c r="H45" s="10">
        <v>2</v>
      </c>
    </row>
    <row r="46" spans="1:8" x14ac:dyDescent="0.25">
      <c r="A46" s="10" t="s">
        <v>71</v>
      </c>
      <c r="B46">
        <v>25</v>
      </c>
      <c r="C46" s="10">
        <v>12</v>
      </c>
      <c r="D46" s="10">
        <v>2</v>
      </c>
      <c r="E46" s="10">
        <v>3</v>
      </c>
      <c r="F46" s="10">
        <v>2</v>
      </c>
      <c r="G46" s="10">
        <v>3</v>
      </c>
      <c r="H46" s="10">
        <v>3</v>
      </c>
    </row>
    <row r="47" spans="1:8" x14ac:dyDescent="0.25">
      <c r="A47" s="10" t="s">
        <v>72</v>
      </c>
      <c r="B47">
        <v>30</v>
      </c>
      <c r="C47" s="10">
        <v>15</v>
      </c>
      <c r="D47" s="10">
        <v>3</v>
      </c>
      <c r="E47" s="10">
        <v>3</v>
      </c>
      <c r="F47" s="10">
        <v>3</v>
      </c>
      <c r="G47" s="10">
        <v>3</v>
      </c>
      <c r="H47" s="10">
        <v>3</v>
      </c>
    </row>
    <row r="48" spans="1:8" x14ac:dyDescent="0.25">
      <c r="A48" s="10" t="s">
        <v>73</v>
      </c>
      <c r="B48">
        <v>18</v>
      </c>
      <c r="C48" s="10">
        <v>8</v>
      </c>
      <c r="D48" s="10">
        <v>2</v>
      </c>
      <c r="E48" s="10">
        <v>2</v>
      </c>
      <c r="F48" s="10">
        <v>1</v>
      </c>
      <c r="G48" s="10">
        <v>3</v>
      </c>
      <c r="H48" s="10">
        <v>2</v>
      </c>
    </row>
    <row r="49" spans="1:8" x14ac:dyDescent="0.25">
      <c r="A49" s="10" t="s">
        <v>74</v>
      </c>
      <c r="B49">
        <v>28</v>
      </c>
      <c r="C49" s="10">
        <v>14</v>
      </c>
      <c r="D49" s="10">
        <v>3</v>
      </c>
      <c r="E49" s="10">
        <v>3</v>
      </c>
      <c r="F49" s="10">
        <v>2</v>
      </c>
      <c r="G49" s="10">
        <v>3</v>
      </c>
      <c r="H49" s="10">
        <v>3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1F81B-06A6-40EC-885B-A1226F934984}">
  <sheetPr codeName="工作表3"/>
  <dimension ref="A1:H49"/>
  <sheetViews>
    <sheetView zoomScale="85" zoomScaleNormal="85" workbookViewId="0">
      <pane ySplit="1" topLeftCell="A2" activePane="bottomLeft" state="frozen"/>
      <selection pane="bottomLeft" activeCell="A2" sqref="A2:H49"/>
    </sheetView>
  </sheetViews>
  <sheetFormatPr defaultRowHeight="16.5" x14ac:dyDescent="0.25"/>
  <cols>
    <col min="1" max="1" width="16.375" bestFit="1" customWidth="1"/>
    <col min="2" max="2" width="11.875" bestFit="1" customWidth="1"/>
    <col min="3" max="8" width="14.875" customWidth="1"/>
  </cols>
  <sheetData>
    <row r="1" spans="1:8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</row>
    <row r="2" spans="1:8" x14ac:dyDescent="0.25">
      <c r="A2" s="10" t="s">
        <v>27</v>
      </c>
      <c r="B2">
        <v>27</v>
      </c>
      <c r="C2" s="10">
        <v>12</v>
      </c>
      <c r="D2" s="10">
        <v>3</v>
      </c>
      <c r="E2" s="10">
        <v>3</v>
      </c>
      <c r="F2" s="10">
        <v>3</v>
      </c>
      <c r="G2" s="10">
        <v>3</v>
      </c>
      <c r="H2" s="10">
        <v>3</v>
      </c>
    </row>
    <row r="3" spans="1:8" x14ac:dyDescent="0.25">
      <c r="A3" s="10" t="s">
        <v>28</v>
      </c>
      <c r="B3">
        <v>20</v>
      </c>
      <c r="C3" s="10">
        <v>9</v>
      </c>
      <c r="D3" s="10">
        <v>2</v>
      </c>
      <c r="E3" s="10">
        <v>2</v>
      </c>
      <c r="F3" s="10">
        <v>2</v>
      </c>
      <c r="G3" s="10">
        <v>3</v>
      </c>
      <c r="H3" s="10">
        <v>2</v>
      </c>
    </row>
    <row r="4" spans="1:8" x14ac:dyDescent="0.25">
      <c r="A4" s="10" t="s">
        <v>29</v>
      </c>
      <c r="B4">
        <v>28</v>
      </c>
      <c r="C4" s="10">
        <v>13</v>
      </c>
      <c r="D4" s="10">
        <v>3</v>
      </c>
      <c r="E4" s="10">
        <v>3</v>
      </c>
      <c r="F4" s="10">
        <v>3</v>
      </c>
      <c r="G4" s="10">
        <v>3</v>
      </c>
      <c r="H4" s="10">
        <v>3</v>
      </c>
    </row>
    <row r="5" spans="1:8" x14ac:dyDescent="0.25">
      <c r="A5" s="10" t="s">
        <v>30</v>
      </c>
      <c r="B5">
        <v>28</v>
      </c>
      <c r="C5" s="10">
        <v>13</v>
      </c>
      <c r="D5" s="10">
        <v>3</v>
      </c>
      <c r="E5" s="10">
        <v>3</v>
      </c>
      <c r="F5" s="10">
        <v>3</v>
      </c>
      <c r="G5" s="10">
        <v>3</v>
      </c>
      <c r="H5" s="10">
        <v>3</v>
      </c>
    </row>
    <row r="6" spans="1:8" x14ac:dyDescent="0.25">
      <c r="A6" s="10" t="s">
        <v>31</v>
      </c>
      <c r="B6">
        <v>27</v>
      </c>
      <c r="C6" s="10">
        <v>12</v>
      </c>
      <c r="D6" s="10">
        <v>3</v>
      </c>
      <c r="E6" s="10">
        <v>3</v>
      </c>
      <c r="F6" s="10">
        <v>3</v>
      </c>
      <c r="G6" s="10">
        <v>3</v>
      </c>
      <c r="H6" s="10">
        <v>3</v>
      </c>
    </row>
    <row r="7" spans="1:8" x14ac:dyDescent="0.25">
      <c r="A7" s="10" t="s">
        <v>32</v>
      </c>
      <c r="B7">
        <v>16</v>
      </c>
      <c r="C7" s="10">
        <v>6</v>
      </c>
      <c r="D7" s="10">
        <v>1</v>
      </c>
      <c r="E7" s="10">
        <v>3</v>
      </c>
      <c r="F7" s="10">
        <v>2</v>
      </c>
      <c r="G7" s="10">
        <v>2</v>
      </c>
      <c r="H7" s="10">
        <v>2</v>
      </c>
    </row>
    <row r="8" spans="1:8" x14ac:dyDescent="0.25">
      <c r="A8" s="10" t="s">
        <v>33</v>
      </c>
      <c r="B8">
        <v>30</v>
      </c>
      <c r="C8" s="10">
        <v>14</v>
      </c>
      <c r="D8" s="10">
        <v>3</v>
      </c>
      <c r="E8" s="10">
        <v>4</v>
      </c>
      <c r="F8" s="10">
        <v>3</v>
      </c>
      <c r="G8" s="10">
        <v>3</v>
      </c>
      <c r="H8" s="10">
        <v>3</v>
      </c>
    </row>
    <row r="9" spans="1:8" x14ac:dyDescent="0.25">
      <c r="A9" s="10" t="s">
        <v>34</v>
      </c>
      <c r="B9">
        <v>35</v>
      </c>
      <c r="C9" s="10">
        <v>16</v>
      </c>
      <c r="D9" s="10">
        <v>4</v>
      </c>
      <c r="E9" s="10">
        <v>4</v>
      </c>
      <c r="F9" s="10">
        <v>4</v>
      </c>
      <c r="G9" s="10">
        <v>3</v>
      </c>
      <c r="H9" s="10">
        <v>4</v>
      </c>
    </row>
    <row r="10" spans="1:8" x14ac:dyDescent="0.25">
      <c r="A10" s="10" t="s">
        <v>35</v>
      </c>
      <c r="B10">
        <v>32</v>
      </c>
      <c r="C10" s="10">
        <v>15</v>
      </c>
      <c r="D10" s="10">
        <v>4</v>
      </c>
      <c r="E10" s="10">
        <v>4</v>
      </c>
      <c r="F10" s="10">
        <v>3</v>
      </c>
      <c r="G10" s="10">
        <v>3</v>
      </c>
      <c r="H10" s="10">
        <v>3</v>
      </c>
    </row>
    <row r="11" spans="1:8" x14ac:dyDescent="0.25">
      <c r="A11" s="10" t="s">
        <v>36</v>
      </c>
      <c r="B11">
        <v>32</v>
      </c>
      <c r="C11" s="10">
        <v>15</v>
      </c>
      <c r="D11" s="10">
        <v>4</v>
      </c>
      <c r="E11" s="10">
        <v>4</v>
      </c>
      <c r="F11" s="10">
        <v>3</v>
      </c>
      <c r="G11" s="10">
        <v>3</v>
      </c>
      <c r="H11" s="10">
        <v>3</v>
      </c>
    </row>
    <row r="12" spans="1:8" x14ac:dyDescent="0.25">
      <c r="A12" s="10" t="s">
        <v>37</v>
      </c>
      <c r="B12">
        <v>33</v>
      </c>
      <c r="C12" s="10">
        <v>15</v>
      </c>
      <c r="D12" s="10">
        <v>4</v>
      </c>
      <c r="E12" s="10">
        <v>4</v>
      </c>
      <c r="F12" s="10">
        <v>4</v>
      </c>
      <c r="G12" s="10">
        <v>3</v>
      </c>
      <c r="H12" s="10">
        <v>3</v>
      </c>
    </row>
    <row r="13" spans="1:8" x14ac:dyDescent="0.25">
      <c r="A13" s="10" t="s">
        <v>38</v>
      </c>
      <c r="B13">
        <v>25</v>
      </c>
      <c r="C13" s="10">
        <v>11</v>
      </c>
      <c r="D13" s="10">
        <v>2</v>
      </c>
      <c r="E13" s="10">
        <v>3</v>
      </c>
      <c r="F13" s="10">
        <v>3</v>
      </c>
      <c r="G13" s="10">
        <v>3</v>
      </c>
      <c r="H13" s="10">
        <v>3</v>
      </c>
    </row>
    <row r="14" spans="1:8" x14ac:dyDescent="0.25">
      <c r="A14" s="10" t="s">
        <v>39</v>
      </c>
      <c r="B14">
        <v>28</v>
      </c>
      <c r="C14" s="10">
        <v>13</v>
      </c>
      <c r="D14" s="10">
        <v>3</v>
      </c>
      <c r="E14" s="10">
        <v>3</v>
      </c>
      <c r="F14" s="10">
        <v>3</v>
      </c>
      <c r="G14" s="10">
        <v>3</v>
      </c>
      <c r="H14" s="10">
        <v>3</v>
      </c>
    </row>
    <row r="15" spans="1:8" x14ac:dyDescent="0.25">
      <c r="A15" s="10" t="s">
        <v>40</v>
      </c>
      <c r="B15">
        <v>33</v>
      </c>
      <c r="C15" s="10">
        <v>15</v>
      </c>
      <c r="D15" s="10">
        <v>4</v>
      </c>
      <c r="E15" s="10">
        <v>4</v>
      </c>
      <c r="F15" s="10">
        <v>4</v>
      </c>
      <c r="G15" s="10">
        <v>3</v>
      </c>
      <c r="H15" s="10">
        <v>3</v>
      </c>
    </row>
    <row r="16" spans="1:8" x14ac:dyDescent="0.25">
      <c r="A16" s="10" t="s">
        <v>41</v>
      </c>
      <c r="B16">
        <v>36</v>
      </c>
      <c r="C16" s="10">
        <v>16</v>
      </c>
      <c r="D16" s="10">
        <v>4</v>
      </c>
      <c r="E16" s="10">
        <v>4</v>
      </c>
      <c r="F16" s="10">
        <v>4</v>
      </c>
      <c r="G16" s="10">
        <v>4</v>
      </c>
      <c r="H16" s="10">
        <v>4</v>
      </c>
    </row>
    <row r="17" spans="1:8" x14ac:dyDescent="0.25">
      <c r="A17" s="10" t="s">
        <v>42</v>
      </c>
      <c r="B17">
        <v>27</v>
      </c>
      <c r="C17" s="10">
        <v>13</v>
      </c>
      <c r="D17" s="10">
        <v>2</v>
      </c>
      <c r="E17" s="10">
        <v>3</v>
      </c>
      <c r="F17" s="10">
        <v>3</v>
      </c>
      <c r="G17" s="10">
        <v>3</v>
      </c>
      <c r="H17" s="10">
        <v>3</v>
      </c>
    </row>
    <row r="18" spans="1:8" x14ac:dyDescent="0.25">
      <c r="A18" s="10" t="s">
        <v>43</v>
      </c>
      <c r="B18">
        <v>24</v>
      </c>
      <c r="C18" s="10">
        <v>11</v>
      </c>
      <c r="D18" s="10">
        <v>2</v>
      </c>
      <c r="E18" s="10">
        <v>2</v>
      </c>
      <c r="F18" s="10">
        <v>3</v>
      </c>
      <c r="G18" s="10">
        <v>3</v>
      </c>
      <c r="H18" s="10">
        <v>3</v>
      </c>
    </row>
    <row r="19" spans="1:8" x14ac:dyDescent="0.25">
      <c r="A19" s="10" t="s">
        <v>44</v>
      </c>
      <c r="B19">
        <v>30</v>
      </c>
      <c r="C19" s="10">
        <v>14</v>
      </c>
      <c r="D19" s="10">
        <v>3</v>
      </c>
      <c r="E19" s="10">
        <v>4</v>
      </c>
      <c r="F19" s="10">
        <v>3</v>
      </c>
      <c r="G19" s="10">
        <v>3</v>
      </c>
      <c r="H19" s="10">
        <v>3</v>
      </c>
    </row>
    <row r="20" spans="1:8" x14ac:dyDescent="0.25">
      <c r="A20" s="10" t="s">
        <v>45</v>
      </c>
      <c r="B20">
        <v>23</v>
      </c>
      <c r="C20" s="10">
        <v>10</v>
      </c>
      <c r="D20" s="10">
        <v>2</v>
      </c>
      <c r="E20" s="10">
        <v>2</v>
      </c>
      <c r="F20" s="10">
        <v>3</v>
      </c>
      <c r="G20" s="10">
        <v>3</v>
      </c>
      <c r="H20" s="10">
        <v>3</v>
      </c>
    </row>
    <row r="21" spans="1:8" x14ac:dyDescent="0.25">
      <c r="A21" s="10" t="s">
        <v>46</v>
      </c>
      <c r="B21">
        <v>28</v>
      </c>
      <c r="C21" s="10">
        <v>13</v>
      </c>
      <c r="D21" s="10">
        <v>3</v>
      </c>
      <c r="E21" s="10">
        <v>3</v>
      </c>
      <c r="F21" s="10">
        <v>3</v>
      </c>
      <c r="G21" s="10">
        <v>3</v>
      </c>
      <c r="H21" s="10">
        <v>3</v>
      </c>
    </row>
    <row r="22" spans="1:8" x14ac:dyDescent="0.25">
      <c r="A22" s="10" t="s">
        <v>47</v>
      </c>
      <c r="B22">
        <v>28</v>
      </c>
      <c r="C22" s="10">
        <v>13</v>
      </c>
      <c r="D22" s="10">
        <v>3</v>
      </c>
      <c r="E22" s="10">
        <v>3</v>
      </c>
      <c r="F22" s="10">
        <v>3</v>
      </c>
      <c r="G22" s="10">
        <v>3</v>
      </c>
      <c r="H22" s="10">
        <v>3</v>
      </c>
    </row>
    <row r="23" spans="1:8" x14ac:dyDescent="0.25">
      <c r="A23" s="10" t="s">
        <v>48</v>
      </c>
      <c r="B23">
        <v>35</v>
      </c>
      <c r="C23" s="10">
        <v>16</v>
      </c>
      <c r="D23" s="10">
        <v>4</v>
      </c>
      <c r="E23" s="10">
        <v>4</v>
      </c>
      <c r="F23" s="10">
        <v>4</v>
      </c>
      <c r="G23" s="10">
        <v>3</v>
      </c>
      <c r="H23" s="10">
        <v>4</v>
      </c>
    </row>
    <row r="24" spans="1:8" x14ac:dyDescent="0.25">
      <c r="A24" s="10" t="s">
        <v>49</v>
      </c>
      <c r="B24">
        <v>40</v>
      </c>
      <c r="C24" s="10">
        <v>18</v>
      </c>
      <c r="D24" s="10">
        <v>5</v>
      </c>
      <c r="E24" s="10">
        <v>5</v>
      </c>
      <c r="F24" s="10">
        <v>4</v>
      </c>
      <c r="G24" s="10">
        <v>4</v>
      </c>
      <c r="H24" s="10">
        <v>4</v>
      </c>
    </row>
    <row r="25" spans="1:8" x14ac:dyDescent="0.25">
      <c r="A25" s="10" t="s">
        <v>50</v>
      </c>
      <c r="B25">
        <v>30</v>
      </c>
      <c r="C25" s="10">
        <v>14</v>
      </c>
      <c r="D25" s="10">
        <v>3</v>
      </c>
      <c r="E25" s="10">
        <v>4</v>
      </c>
      <c r="F25" s="10">
        <v>3</v>
      </c>
      <c r="G25" s="10">
        <v>3</v>
      </c>
      <c r="H25" s="10">
        <v>3</v>
      </c>
    </row>
    <row r="26" spans="1:8" x14ac:dyDescent="0.25">
      <c r="A26" s="10" t="s">
        <v>51</v>
      </c>
      <c r="B26">
        <v>28</v>
      </c>
      <c r="C26" s="10">
        <v>13</v>
      </c>
      <c r="D26" s="10">
        <v>3</v>
      </c>
      <c r="E26" s="10">
        <v>3</v>
      </c>
      <c r="F26" s="10">
        <v>3</v>
      </c>
      <c r="G26" s="10">
        <v>3</v>
      </c>
      <c r="H26" s="10">
        <v>3</v>
      </c>
    </row>
    <row r="27" spans="1:8" x14ac:dyDescent="0.25">
      <c r="A27" s="10" t="s">
        <v>52</v>
      </c>
      <c r="B27">
        <v>38</v>
      </c>
      <c r="C27" s="10">
        <v>17</v>
      </c>
      <c r="D27" s="10">
        <v>5</v>
      </c>
      <c r="E27" s="10">
        <v>4</v>
      </c>
      <c r="F27" s="10">
        <v>4</v>
      </c>
      <c r="G27" s="10">
        <v>4</v>
      </c>
      <c r="H27" s="10">
        <v>4</v>
      </c>
    </row>
    <row r="28" spans="1:8" x14ac:dyDescent="0.25">
      <c r="A28" s="10" t="s">
        <v>53</v>
      </c>
      <c r="B28">
        <v>28</v>
      </c>
      <c r="C28" s="10">
        <v>13</v>
      </c>
      <c r="D28" s="10">
        <v>3</v>
      </c>
      <c r="E28" s="10">
        <v>3</v>
      </c>
      <c r="F28" s="10">
        <v>3</v>
      </c>
      <c r="G28" s="10">
        <v>3</v>
      </c>
      <c r="H28" s="10">
        <v>3</v>
      </c>
    </row>
    <row r="29" spans="1:8" x14ac:dyDescent="0.25">
      <c r="A29" s="10" t="s">
        <v>54</v>
      </c>
      <c r="B29">
        <v>31</v>
      </c>
      <c r="C29" s="10">
        <v>14</v>
      </c>
      <c r="D29" s="10">
        <v>4</v>
      </c>
      <c r="E29" s="10">
        <v>4</v>
      </c>
      <c r="F29" s="10">
        <v>3</v>
      </c>
      <c r="G29" s="10">
        <v>3</v>
      </c>
      <c r="H29" s="10">
        <v>3</v>
      </c>
    </row>
    <row r="30" spans="1:8" x14ac:dyDescent="0.25">
      <c r="A30" s="10" t="s">
        <v>55</v>
      </c>
      <c r="B30">
        <v>30</v>
      </c>
      <c r="C30" s="10">
        <v>14</v>
      </c>
      <c r="D30" s="10">
        <v>3</v>
      </c>
      <c r="E30" s="10">
        <v>4</v>
      </c>
      <c r="F30" s="10">
        <v>3</v>
      </c>
      <c r="G30" s="10">
        <v>3</v>
      </c>
      <c r="H30" s="10">
        <v>3</v>
      </c>
    </row>
    <row r="31" spans="1:8" x14ac:dyDescent="0.25">
      <c r="A31" s="10" t="s">
        <v>56</v>
      </c>
      <c r="B31">
        <v>36</v>
      </c>
      <c r="C31" s="10">
        <v>16</v>
      </c>
      <c r="D31" s="10">
        <v>4</v>
      </c>
      <c r="E31" s="10">
        <v>4</v>
      </c>
      <c r="F31" s="10">
        <v>4</v>
      </c>
      <c r="G31" s="10">
        <v>4</v>
      </c>
      <c r="H31" s="10">
        <v>4</v>
      </c>
    </row>
    <row r="32" spans="1:8" x14ac:dyDescent="0.25">
      <c r="A32" s="10" t="s">
        <v>57</v>
      </c>
      <c r="B32">
        <v>19</v>
      </c>
      <c r="C32" s="10">
        <v>7</v>
      </c>
      <c r="D32" s="10">
        <v>1</v>
      </c>
      <c r="E32" s="10">
        <v>3</v>
      </c>
      <c r="F32" s="10">
        <v>3</v>
      </c>
      <c r="G32" s="10">
        <v>2</v>
      </c>
      <c r="H32" s="10">
        <v>3</v>
      </c>
    </row>
    <row r="33" spans="1:8" x14ac:dyDescent="0.25">
      <c r="A33" s="10" t="s">
        <v>58</v>
      </c>
      <c r="B33">
        <v>27</v>
      </c>
      <c r="C33" s="10">
        <v>12</v>
      </c>
      <c r="D33" s="10">
        <v>3</v>
      </c>
      <c r="E33" s="10">
        <v>3</v>
      </c>
      <c r="F33" s="10">
        <v>3</v>
      </c>
      <c r="G33" s="10">
        <v>3</v>
      </c>
      <c r="H33" s="10">
        <v>3</v>
      </c>
    </row>
    <row r="34" spans="1:8" x14ac:dyDescent="0.25">
      <c r="A34" s="10" t="s">
        <v>59</v>
      </c>
      <c r="B34">
        <v>5</v>
      </c>
      <c r="C34" s="10">
        <v>1</v>
      </c>
      <c r="D34" s="10">
        <v>0</v>
      </c>
      <c r="E34" s="10">
        <v>2</v>
      </c>
      <c r="F34" s="10">
        <v>1</v>
      </c>
      <c r="G34" s="10">
        <v>1</v>
      </c>
      <c r="H34" s="10">
        <v>0</v>
      </c>
    </row>
    <row r="35" spans="1:8" x14ac:dyDescent="0.25">
      <c r="A35" s="10" t="s">
        <v>60</v>
      </c>
      <c r="B35">
        <v>27</v>
      </c>
      <c r="C35" s="10">
        <v>12</v>
      </c>
      <c r="D35" s="10">
        <v>3</v>
      </c>
      <c r="E35" s="10">
        <v>3</v>
      </c>
      <c r="F35" s="10">
        <v>3</v>
      </c>
      <c r="G35" s="10">
        <v>3</v>
      </c>
      <c r="H35" s="10">
        <v>3</v>
      </c>
    </row>
    <row r="36" spans="1:8" x14ac:dyDescent="0.25">
      <c r="A36" s="10" t="s">
        <v>61</v>
      </c>
      <c r="B36">
        <v>30</v>
      </c>
      <c r="C36" s="10">
        <v>14</v>
      </c>
      <c r="D36" s="10">
        <v>3</v>
      </c>
      <c r="E36" s="10">
        <v>4</v>
      </c>
      <c r="F36" s="10">
        <v>3</v>
      </c>
      <c r="G36" s="10">
        <v>3</v>
      </c>
      <c r="H36" s="10">
        <v>3</v>
      </c>
    </row>
    <row r="37" spans="1:8" x14ac:dyDescent="0.25">
      <c r="A37" s="10" t="s">
        <v>62</v>
      </c>
      <c r="B37">
        <v>32</v>
      </c>
      <c r="C37" s="10">
        <v>15</v>
      </c>
      <c r="D37" s="10">
        <v>4</v>
      </c>
      <c r="E37" s="10">
        <v>4</v>
      </c>
      <c r="F37" s="10">
        <v>3</v>
      </c>
      <c r="G37" s="10">
        <v>3</v>
      </c>
      <c r="H37" s="10">
        <v>3</v>
      </c>
    </row>
    <row r="38" spans="1:8" x14ac:dyDescent="0.25">
      <c r="A38" s="10" t="s">
        <v>63</v>
      </c>
      <c r="B38">
        <v>27</v>
      </c>
      <c r="C38" s="10">
        <v>12</v>
      </c>
      <c r="D38" s="10">
        <v>3</v>
      </c>
      <c r="E38" s="10">
        <v>3</v>
      </c>
      <c r="F38" s="10">
        <v>3</v>
      </c>
      <c r="G38" s="10">
        <v>3</v>
      </c>
      <c r="H38" s="10">
        <v>3</v>
      </c>
    </row>
    <row r="39" spans="1:8" x14ac:dyDescent="0.25">
      <c r="A39" s="10" t="s">
        <v>64</v>
      </c>
      <c r="B39">
        <v>21</v>
      </c>
      <c r="C39" s="10">
        <v>10</v>
      </c>
      <c r="D39" s="10">
        <v>2</v>
      </c>
      <c r="E39" s="10">
        <v>3</v>
      </c>
      <c r="F39" s="10">
        <v>2</v>
      </c>
      <c r="G39" s="10">
        <v>2</v>
      </c>
      <c r="H39" s="10">
        <v>2</v>
      </c>
    </row>
    <row r="40" spans="1:8" x14ac:dyDescent="0.25">
      <c r="A40" s="10" t="s">
        <v>65</v>
      </c>
      <c r="B40">
        <v>28</v>
      </c>
      <c r="C40" s="10">
        <v>13</v>
      </c>
      <c r="D40" s="10">
        <v>3</v>
      </c>
      <c r="E40" s="10">
        <v>3</v>
      </c>
      <c r="F40" s="10">
        <v>3</v>
      </c>
      <c r="G40" s="10">
        <v>3</v>
      </c>
      <c r="H40" s="10">
        <v>3</v>
      </c>
    </row>
    <row r="41" spans="1:8" x14ac:dyDescent="0.25">
      <c r="A41" s="10" t="s">
        <v>66</v>
      </c>
      <c r="B41">
        <v>26</v>
      </c>
      <c r="C41" s="10">
        <v>12</v>
      </c>
      <c r="D41" s="10">
        <v>3</v>
      </c>
      <c r="E41" s="10">
        <v>3</v>
      </c>
      <c r="F41" s="10">
        <v>2</v>
      </c>
      <c r="G41" s="10">
        <v>3</v>
      </c>
      <c r="H41" s="10">
        <v>3</v>
      </c>
    </row>
    <row r="42" spans="1:8" x14ac:dyDescent="0.25">
      <c r="A42" s="10" t="s">
        <v>67</v>
      </c>
      <c r="B42">
        <v>19</v>
      </c>
      <c r="C42" s="10">
        <v>8</v>
      </c>
      <c r="D42" s="10">
        <v>3</v>
      </c>
      <c r="E42" s="10">
        <v>2</v>
      </c>
      <c r="F42" s="10">
        <v>2</v>
      </c>
      <c r="G42" s="10">
        <v>2</v>
      </c>
      <c r="H42" s="10">
        <v>2</v>
      </c>
    </row>
    <row r="43" spans="1:8" x14ac:dyDescent="0.25">
      <c r="A43" s="10" t="s">
        <v>68</v>
      </c>
      <c r="B43">
        <v>28</v>
      </c>
      <c r="C43" s="10">
        <v>13</v>
      </c>
      <c r="D43" s="10">
        <v>3</v>
      </c>
      <c r="E43" s="10">
        <v>3</v>
      </c>
      <c r="F43" s="10">
        <v>3</v>
      </c>
      <c r="G43" s="10">
        <v>3</v>
      </c>
      <c r="H43" s="10">
        <v>3</v>
      </c>
    </row>
    <row r="44" spans="1:8" x14ac:dyDescent="0.25">
      <c r="A44" s="10" t="s">
        <v>69</v>
      </c>
      <c r="B44">
        <v>31</v>
      </c>
      <c r="C44" s="10">
        <v>15</v>
      </c>
      <c r="D44" s="10">
        <v>4</v>
      </c>
      <c r="E44" s="10">
        <v>3</v>
      </c>
      <c r="F44" s="10">
        <v>3</v>
      </c>
      <c r="G44" s="10">
        <v>3</v>
      </c>
      <c r="H44" s="10">
        <v>3</v>
      </c>
    </row>
    <row r="45" spans="1:8" x14ac:dyDescent="0.25">
      <c r="A45" s="10" t="s">
        <v>70</v>
      </c>
      <c r="B45">
        <v>27</v>
      </c>
      <c r="C45" s="10">
        <v>12</v>
      </c>
      <c r="D45" s="10">
        <v>3</v>
      </c>
      <c r="E45" s="10">
        <v>3</v>
      </c>
      <c r="F45" s="10">
        <v>3</v>
      </c>
      <c r="G45" s="10">
        <v>3</v>
      </c>
      <c r="H45" s="10">
        <v>3</v>
      </c>
    </row>
    <row r="46" spans="1:8" x14ac:dyDescent="0.25">
      <c r="A46" s="10" t="s">
        <v>71</v>
      </c>
      <c r="B46">
        <v>30</v>
      </c>
      <c r="C46" s="10">
        <v>14</v>
      </c>
      <c r="D46" s="10">
        <v>4</v>
      </c>
      <c r="E46" s="10">
        <v>3</v>
      </c>
      <c r="F46" s="10">
        <v>3</v>
      </c>
      <c r="G46" s="10">
        <v>3</v>
      </c>
      <c r="H46" s="10">
        <v>3</v>
      </c>
    </row>
    <row r="47" spans="1:8" x14ac:dyDescent="0.25">
      <c r="A47" s="10" t="s">
        <v>72</v>
      </c>
      <c r="B47">
        <v>35</v>
      </c>
      <c r="C47" s="10">
        <v>16</v>
      </c>
      <c r="D47" s="10">
        <v>4</v>
      </c>
      <c r="E47" s="10">
        <v>4</v>
      </c>
      <c r="F47" s="10">
        <v>4</v>
      </c>
      <c r="G47" s="10">
        <v>3</v>
      </c>
      <c r="H47" s="10">
        <v>4</v>
      </c>
    </row>
    <row r="48" spans="1:8" x14ac:dyDescent="0.25">
      <c r="A48" s="10" t="s">
        <v>73</v>
      </c>
      <c r="B48">
        <v>21</v>
      </c>
      <c r="C48" s="10">
        <v>10</v>
      </c>
      <c r="D48" s="10">
        <v>2</v>
      </c>
      <c r="E48" s="10">
        <v>3</v>
      </c>
      <c r="F48" s="10">
        <v>2</v>
      </c>
      <c r="G48" s="10">
        <v>2</v>
      </c>
      <c r="H48" s="10">
        <v>2</v>
      </c>
    </row>
    <row r="49" spans="1:8" x14ac:dyDescent="0.25">
      <c r="A49" s="10" t="s">
        <v>74</v>
      </c>
      <c r="B49">
        <v>27</v>
      </c>
      <c r="C49" s="10">
        <v>13</v>
      </c>
      <c r="D49" s="10">
        <v>2</v>
      </c>
      <c r="E49" s="10">
        <v>3</v>
      </c>
      <c r="F49" s="10">
        <v>3</v>
      </c>
      <c r="G49" s="10">
        <v>3</v>
      </c>
      <c r="H49" s="10">
        <v>3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E0E0C2-4368-4DBA-9108-B8F13991FB0F}">
  <dimension ref="A1:H49"/>
  <sheetViews>
    <sheetView topLeftCell="A2" workbookViewId="0">
      <selection activeCell="A2" sqref="A2:H49"/>
    </sheetView>
  </sheetViews>
  <sheetFormatPr defaultRowHeight="16.5" x14ac:dyDescent="0.25"/>
  <cols>
    <col min="1" max="1" width="15.25" bestFit="1" customWidth="1"/>
    <col min="2" max="4" width="11.875" bestFit="1" customWidth="1"/>
  </cols>
  <sheetData>
    <row r="1" spans="1:8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</row>
    <row r="2" spans="1:8" x14ac:dyDescent="0.25">
      <c r="A2" s="10" t="s">
        <v>27</v>
      </c>
      <c r="B2">
        <v>25</v>
      </c>
      <c r="C2" s="10">
        <v>12</v>
      </c>
      <c r="D2" s="10">
        <v>3</v>
      </c>
      <c r="E2" s="10">
        <v>3</v>
      </c>
      <c r="F2" s="10">
        <v>2</v>
      </c>
      <c r="G2" s="10">
        <v>3</v>
      </c>
      <c r="H2" s="10">
        <v>2</v>
      </c>
    </row>
    <row r="3" spans="1:8" x14ac:dyDescent="0.25">
      <c r="A3" s="10" t="s">
        <v>28</v>
      </c>
      <c r="B3">
        <v>0</v>
      </c>
      <c r="C3" s="10">
        <v>0</v>
      </c>
      <c r="D3" s="10">
        <v>0</v>
      </c>
      <c r="E3" s="10">
        <v>0</v>
      </c>
      <c r="F3" s="10">
        <v>0</v>
      </c>
      <c r="G3" s="10">
        <v>0</v>
      </c>
      <c r="H3" s="10">
        <v>0</v>
      </c>
    </row>
    <row r="4" spans="1:8" x14ac:dyDescent="0.25">
      <c r="A4" s="10" t="s">
        <v>29</v>
      </c>
      <c r="B4">
        <v>26</v>
      </c>
      <c r="C4" s="10">
        <v>13</v>
      </c>
      <c r="D4" s="10">
        <v>3</v>
      </c>
      <c r="E4" s="10">
        <v>3</v>
      </c>
      <c r="F4" s="10">
        <v>2</v>
      </c>
      <c r="G4" s="10">
        <v>3</v>
      </c>
      <c r="H4" s="10">
        <v>2</v>
      </c>
    </row>
    <row r="5" spans="1:8" x14ac:dyDescent="0.25">
      <c r="A5" s="10" t="s">
        <v>30</v>
      </c>
      <c r="B5">
        <v>30</v>
      </c>
      <c r="C5" s="10">
        <v>15</v>
      </c>
      <c r="D5" s="10">
        <v>3</v>
      </c>
      <c r="E5" s="10">
        <v>3</v>
      </c>
      <c r="F5" s="10">
        <v>2</v>
      </c>
      <c r="G5" s="10">
        <v>4</v>
      </c>
      <c r="H5" s="10">
        <v>3</v>
      </c>
    </row>
    <row r="6" spans="1:8" x14ac:dyDescent="0.25">
      <c r="A6" s="10" t="s">
        <v>31</v>
      </c>
      <c r="B6">
        <v>26</v>
      </c>
      <c r="C6" s="10">
        <v>13</v>
      </c>
      <c r="D6" s="10">
        <v>2</v>
      </c>
      <c r="E6" s="10">
        <v>3</v>
      </c>
      <c r="F6" s="10">
        <v>2</v>
      </c>
      <c r="G6" s="10">
        <v>3</v>
      </c>
      <c r="H6" s="10">
        <v>3</v>
      </c>
    </row>
    <row r="7" spans="1:8" x14ac:dyDescent="0.25">
      <c r="A7" s="10" t="s">
        <v>32</v>
      </c>
      <c r="B7">
        <v>23</v>
      </c>
      <c r="C7" s="10">
        <v>10</v>
      </c>
      <c r="D7" s="10">
        <v>2</v>
      </c>
      <c r="E7" s="10">
        <v>3</v>
      </c>
      <c r="F7" s="10">
        <v>2</v>
      </c>
      <c r="G7" s="10">
        <v>4</v>
      </c>
      <c r="H7" s="10">
        <v>2</v>
      </c>
    </row>
    <row r="8" spans="1:8" x14ac:dyDescent="0.25">
      <c r="A8" s="10" t="s">
        <v>33</v>
      </c>
      <c r="B8">
        <v>28</v>
      </c>
      <c r="C8" s="10">
        <v>14</v>
      </c>
      <c r="D8" s="10">
        <v>3</v>
      </c>
      <c r="E8" s="10">
        <v>3</v>
      </c>
      <c r="F8" s="10">
        <v>2</v>
      </c>
      <c r="G8" s="10">
        <v>3</v>
      </c>
      <c r="H8" s="10">
        <v>3</v>
      </c>
    </row>
    <row r="9" spans="1:8" x14ac:dyDescent="0.25">
      <c r="A9" s="10" t="s">
        <v>34</v>
      </c>
      <c r="B9">
        <v>30</v>
      </c>
      <c r="C9" s="10">
        <v>15</v>
      </c>
      <c r="D9" s="10">
        <v>3</v>
      </c>
      <c r="E9" s="10">
        <v>3</v>
      </c>
      <c r="F9" s="10">
        <v>3</v>
      </c>
      <c r="G9" s="10">
        <v>3</v>
      </c>
      <c r="H9" s="10">
        <v>3</v>
      </c>
    </row>
    <row r="10" spans="1:8" x14ac:dyDescent="0.25">
      <c r="A10" s="10" t="s">
        <v>35</v>
      </c>
      <c r="B10">
        <v>28</v>
      </c>
      <c r="C10" s="10">
        <v>14</v>
      </c>
      <c r="D10" s="10">
        <v>3</v>
      </c>
      <c r="E10" s="10">
        <v>3</v>
      </c>
      <c r="F10" s="10">
        <v>2</v>
      </c>
      <c r="G10" s="10">
        <v>3</v>
      </c>
      <c r="H10" s="10">
        <v>3</v>
      </c>
    </row>
    <row r="11" spans="1:8" x14ac:dyDescent="0.25">
      <c r="A11" s="10" t="s">
        <v>36</v>
      </c>
      <c r="B11">
        <v>32</v>
      </c>
      <c r="C11" s="10">
        <v>16</v>
      </c>
      <c r="D11" s="10">
        <v>3</v>
      </c>
      <c r="E11" s="10">
        <v>3</v>
      </c>
      <c r="F11" s="10">
        <v>3</v>
      </c>
      <c r="G11" s="10">
        <v>4</v>
      </c>
      <c r="H11" s="10">
        <v>3</v>
      </c>
    </row>
    <row r="12" spans="1:8" x14ac:dyDescent="0.25">
      <c r="A12" s="10" t="s">
        <v>37</v>
      </c>
      <c r="B12">
        <v>28</v>
      </c>
      <c r="C12" s="10">
        <v>14</v>
      </c>
      <c r="D12" s="10">
        <v>3</v>
      </c>
      <c r="E12" s="10">
        <v>3</v>
      </c>
      <c r="F12" s="10">
        <v>2</v>
      </c>
      <c r="G12" s="10">
        <v>3</v>
      </c>
      <c r="H12" s="10">
        <v>3</v>
      </c>
    </row>
    <row r="13" spans="1:8" x14ac:dyDescent="0.25">
      <c r="A13" s="10" t="s">
        <v>38</v>
      </c>
      <c r="B13">
        <v>23</v>
      </c>
      <c r="C13" s="10">
        <v>11</v>
      </c>
      <c r="D13" s="10">
        <v>3</v>
      </c>
      <c r="E13" s="10">
        <v>2</v>
      </c>
      <c r="F13" s="10">
        <v>2</v>
      </c>
      <c r="G13" s="10">
        <v>3</v>
      </c>
      <c r="H13" s="10">
        <v>2</v>
      </c>
    </row>
    <row r="14" spans="1:8" x14ac:dyDescent="0.25">
      <c r="A14" s="10" t="s">
        <v>39</v>
      </c>
      <c r="B14">
        <v>26</v>
      </c>
      <c r="C14" s="10">
        <v>13</v>
      </c>
      <c r="D14" s="10">
        <v>3</v>
      </c>
      <c r="E14" s="10">
        <v>3</v>
      </c>
      <c r="F14" s="10">
        <v>2</v>
      </c>
      <c r="G14" s="10">
        <v>3</v>
      </c>
      <c r="H14" s="10">
        <v>2</v>
      </c>
    </row>
    <row r="15" spans="1:8" x14ac:dyDescent="0.25">
      <c r="A15" s="10" t="s">
        <v>40</v>
      </c>
      <c r="B15">
        <v>24</v>
      </c>
      <c r="C15" s="10">
        <v>12</v>
      </c>
      <c r="D15" s="10">
        <v>2</v>
      </c>
      <c r="E15" s="10">
        <v>3</v>
      </c>
      <c r="F15" s="10">
        <v>2</v>
      </c>
      <c r="G15" s="10">
        <v>3</v>
      </c>
      <c r="H15" s="10">
        <v>2</v>
      </c>
    </row>
    <row r="16" spans="1:8" x14ac:dyDescent="0.25">
      <c r="A16" s="10" t="s">
        <v>41</v>
      </c>
      <c r="B16">
        <v>23</v>
      </c>
      <c r="C16" s="10">
        <v>11</v>
      </c>
      <c r="D16" s="10">
        <v>2</v>
      </c>
      <c r="E16" s="10">
        <v>3</v>
      </c>
      <c r="F16" s="10">
        <v>2</v>
      </c>
      <c r="G16" s="10">
        <v>3</v>
      </c>
      <c r="H16" s="10">
        <v>2</v>
      </c>
    </row>
    <row r="17" spans="1:8" x14ac:dyDescent="0.25">
      <c r="A17" s="10" t="s">
        <v>42</v>
      </c>
      <c r="B17">
        <v>30</v>
      </c>
      <c r="C17" s="10">
        <v>15</v>
      </c>
      <c r="D17" s="10">
        <v>3</v>
      </c>
      <c r="E17" s="10">
        <v>3</v>
      </c>
      <c r="F17" s="10">
        <v>2</v>
      </c>
      <c r="G17" s="10">
        <v>4</v>
      </c>
      <c r="H17" s="10">
        <v>3</v>
      </c>
    </row>
    <row r="18" spans="1:8" x14ac:dyDescent="0.25">
      <c r="A18" s="10" t="s">
        <v>43</v>
      </c>
      <c r="B18">
        <v>23</v>
      </c>
      <c r="C18" s="10">
        <v>11</v>
      </c>
      <c r="D18" s="10">
        <v>2</v>
      </c>
      <c r="E18" s="10">
        <v>3</v>
      </c>
      <c r="F18" s="10">
        <v>2</v>
      </c>
      <c r="G18" s="10">
        <v>3</v>
      </c>
      <c r="H18" s="10">
        <v>2</v>
      </c>
    </row>
    <row r="19" spans="1:8" x14ac:dyDescent="0.25">
      <c r="A19" s="10" t="s">
        <v>44</v>
      </c>
      <c r="B19">
        <v>32</v>
      </c>
      <c r="C19" s="10">
        <v>16</v>
      </c>
      <c r="D19" s="10">
        <v>3</v>
      </c>
      <c r="E19" s="10">
        <v>4</v>
      </c>
      <c r="F19" s="10">
        <v>2</v>
      </c>
      <c r="G19" s="10">
        <v>4</v>
      </c>
      <c r="H19" s="10">
        <v>3</v>
      </c>
    </row>
    <row r="20" spans="1:8" x14ac:dyDescent="0.25">
      <c r="A20" s="10" t="s">
        <v>45</v>
      </c>
      <c r="B20">
        <v>21</v>
      </c>
      <c r="C20" s="10">
        <v>10</v>
      </c>
      <c r="D20" s="10">
        <v>2</v>
      </c>
      <c r="E20" s="10">
        <v>2</v>
      </c>
      <c r="F20" s="10">
        <v>2</v>
      </c>
      <c r="G20" s="10">
        <v>3</v>
      </c>
      <c r="H20" s="10">
        <v>2</v>
      </c>
    </row>
    <row r="21" spans="1:8" x14ac:dyDescent="0.25">
      <c r="A21" s="10" t="s">
        <v>46</v>
      </c>
      <c r="B21">
        <v>24</v>
      </c>
      <c r="C21" s="10">
        <v>12</v>
      </c>
      <c r="D21" s="10">
        <v>2</v>
      </c>
      <c r="E21" s="10">
        <v>3</v>
      </c>
      <c r="F21" s="10">
        <v>2</v>
      </c>
      <c r="G21" s="10">
        <v>3</v>
      </c>
      <c r="H21" s="10">
        <v>2</v>
      </c>
    </row>
    <row r="22" spans="1:8" x14ac:dyDescent="0.25">
      <c r="A22" s="10" t="s">
        <v>47</v>
      </c>
      <c r="B22">
        <v>22</v>
      </c>
      <c r="C22" s="10">
        <v>11</v>
      </c>
      <c r="D22" s="10">
        <v>2</v>
      </c>
      <c r="E22" s="10">
        <v>2</v>
      </c>
      <c r="F22" s="10">
        <v>2</v>
      </c>
      <c r="G22" s="10">
        <v>3</v>
      </c>
      <c r="H22" s="10">
        <v>2</v>
      </c>
    </row>
    <row r="23" spans="1:8" x14ac:dyDescent="0.25">
      <c r="A23" s="10" t="s">
        <v>48</v>
      </c>
      <c r="B23">
        <v>34</v>
      </c>
      <c r="C23" s="10">
        <v>17</v>
      </c>
      <c r="D23" s="10">
        <v>3</v>
      </c>
      <c r="E23" s="10">
        <v>4</v>
      </c>
      <c r="F23" s="10">
        <v>3</v>
      </c>
      <c r="G23" s="10">
        <v>4</v>
      </c>
      <c r="H23" s="10">
        <v>3</v>
      </c>
    </row>
    <row r="24" spans="1:8" x14ac:dyDescent="0.25">
      <c r="A24" s="10" t="s">
        <v>49</v>
      </c>
      <c r="B24">
        <v>32</v>
      </c>
      <c r="C24" s="10">
        <v>16</v>
      </c>
      <c r="D24" s="10">
        <v>3</v>
      </c>
      <c r="E24" s="10">
        <v>3</v>
      </c>
      <c r="F24" s="10">
        <v>3</v>
      </c>
      <c r="G24" s="10">
        <v>4</v>
      </c>
      <c r="H24" s="10">
        <v>3</v>
      </c>
    </row>
    <row r="25" spans="1:8" x14ac:dyDescent="0.25">
      <c r="A25" s="10" t="s">
        <v>50</v>
      </c>
      <c r="B25">
        <v>32</v>
      </c>
      <c r="C25" s="10">
        <v>16</v>
      </c>
      <c r="D25" s="10">
        <v>3</v>
      </c>
      <c r="E25" s="10">
        <v>4</v>
      </c>
      <c r="F25" s="10">
        <v>3</v>
      </c>
      <c r="G25" s="10">
        <v>3</v>
      </c>
      <c r="H25" s="10">
        <v>3</v>
      </c>
    </row>
    <row r="26" spans="1:8" x14ac:dyDescent="0.25">
      <c r="A26" s="10" t="s">
        <v>51</v>
      </c>
      <c r="B26">
        <v>33</v>
      </c>
      <c r="C26" s="10">
        <v>16</v>
      </c>
      <c r="D26" s="10">
        <v>3</v>
      </c>
      <c r="E26" s="10">
        <v>4</v>
      </c>
      <c r="F26" s="10">
        <v>3</v>
      </c>
      <c r="G26" s="10">
        <v>4</v>
      </c>
      <c r="H26" s="10">
        <v>3</v>
      </c>
    </row>
    <row r="27" spans="1:8" x14ac:dyDescent="0.25">
      <c r="A27" s="10" t="s">
        <v>52</v>
      </c>
      <c r="B27">
        <v>29</v>
      </c>
      <c r="C27" s="10">
        <v>15</v>
      </c>
      <c r="D27" s="10">
        <v>3</v>
      </c>
      <c r="E27" s="10">
        <v>2</v>
      </c>
      <c r="F27" s="10">
        <v>2</v>
      </c>
      <c r="G27" s="10">
        <v>4</v>
      </c>
      <c r="H27" s="10">
        <v>3</v>
      </c>
    </row>
    <row r="28" spans="1:8" x14ac:dyDescent="0.25">
      <c r="A28" s="10" t="s">
        <v>53</v>
      </c>
      <c r="B28">
        <v>25</v>
      </c>
      <c r="C28" s="10">
        <v>12</v>
      </c>
      <c r="D28" s="10">
        <v>3</v>
      </c>
      <c r="E28" s="10">
        <v>3</v>
      </c>
      <c r="F28" s="10">
        <v>2</v>
      </c>
      <c r="G28" s="10">
        <v>3</v>
      </c>
      <c r="H28" s="10">
        <v>2</v>
      </c>
    </row>
    <row r="29" spans="1:8" x14ac:dyDescent="0.25">
      <c r="A29" s="10" t="s">
        <v>54</v>
      </c>
      <c r="B29">
        <v>26</v>
      </c>
      <c r="C29" s="10">
        <v>13</v>
      </c>
      <c r="D29" s="10">
        <v>2</v>
      </c>
      <c r="E29" s="10">
        <v>2</v>
      </c>
      <c r="F29" s="10">
        <v>2</v>
      </c>
      <c r="G29" s="10">
        <v>4</v>
      </c>
      <c r="H29" s="10">
        <v>3</v>
      </c>
    </row>
    <row r="30" spans="1:8" x14ac:dyDescent="0.25">
      <c r="A30" s="10" t="s">
        <v>55</v>
      </c>
      <c r="B30">
        <v>30</v>
      </c>
      <c r="C30" s="10">
        <v>15</v>
      </c>
      <c r="D30" s="10">
        <v>3</v>
      </c>
      <c r="E30" s="10">
        <v>3</v>
      </c>
      <c r="F30" s="10">
        <v>2</v>
      </c>
      <c r="G30" s="10">
        <v>4</v>
      </c>
      <c r="H30" s="10">
        <v>3</v>
      </c>
    </row>
    <row r="31" spans="1:8" x14ac:dyDescent="0.25">
      <c r="A31" s="10" t="s">
        <v>56</v>
      </c>
      <c r="B31">
        <v>28</v>
      </c>
      <c r="C31" s="10">
        <v>14</v>
      </c>
      <c r="D31" s="10">
        <v>3</v>
      </c>
      <c r="E31" s="10">
        <v>2</v>
      </c>
      <c r="F31" s="10">
        <v>2</v>
      </c>
      <c r="G31" s="10">
        <v>4</v>
      </c>
      <c r="H31" s="10">
        <v>3</v>
      </c>
    </row>
    <row r="32" spans="1:8" x14ac:dyDescent="0.25">
      <c r="A32" s="10" t="s">
        <v>57</v>
      </c>
      <c r="B32">
        <v>10</v>
      </c>
      <c r="C32" s="10">
        <v>5</v>
      </c>
      <c r="D32" s="10">
        <v>1</v>
      </c>
      <c r="E32" s="10">
        <v>1</v>
      </c>
      <c r="F32" s="10">
        <v>1</v>
      </c>
      <c r="G32" s="10">
        <v>1</v>
      </c>
      <c r="H32" s="10">
        <v>1</v>
      </c>
    </row>
    <row r="33" spans="1:8" x14ac:dyDescent="0.25">
      <c r="A33" s="10" t="s">
        <v>58</v>
      </c>
      <c r="B33">
        <v>25</v>
      </c>
      <c r="C33" s="10">
        <v>12</v>
      </c>
      <c r="D33" s="10">
        <v>2</v>
      </c>
      <c r="E33" s="10">
        <v>3</v>
      </c>
      <c r="F33" s="10">
        <v>2</v>
      </c>
      <c r="G33" s="10">
        <v>4</v>
      </c>
      <c r="H33" s="10">
        <v>2</v>
      </c>
    </row>
    <row r="34" spans="1:8" x14ac:dyDescent="0.25">
      <c r="A34" s="10" t="s">
        <v>59</v>
      </c>
      <c r="B34">
        <v>10</v>
      </c>
      <c r="C34" s="10">
        <v>5</v>
      </c>
      <c r="D34" s="10">
        <v>1</v>
      </c>
      <c r="E34" s="10">
        <v>1</v>
      </c>
      <c r="F34" s="10">
        <v>1</v>
      </c>
      <c r="G34" s="10">
        <v>1</v>
      </c>
      <c r="H34" s="10">
        <v>1</v>
      </c>
    </row>
    <row r="35" spans="1:8" x14ac:dyDescent="0.25">
      <c r="A35" s="10" t="s">
        <v>60</v>
      </c>
      <c r="B35">
        <v>23</v>
      </c>
      <c r="C35" s="10">
        <v>11</v>
      </c>
      <c r="D35" s="10">
        <v>3</v>
      </c>
      <c r="E35" s="10">
        <v>2</v>
      </c>
      <c r="F35" s="10">
        <v>2</v>
      </c>
      <c r="G35" s="10">
        <v>3</v>
      </c>
      <c r="H35" s="10">
        <v>2</v>
      </c>
    </row>
    <row r="36" spans="1:8" x14ac:dyDescent="0.25">
      <c r="A36" s="10" t="s">
        <v>61</v>
      </c>
      <c r="B36">
        <v>32</v>
      </c>
      <c r="C36" s="10">
        <v>16</v>
      </c>
      <c r="D36" s="10">
        <v>3</v>
      </c>
      <c r="E36" s="10">
        <v>3</v>
      </c>
      <c r="F36" s="10">
        <v>3</v>
      </c>
      <c r="G36" s="10">
        <v>4</v>
      </c>
      <c r="H36" s="10">
        <v>3</v>
      </c>
    </row>
    <row r="37" spans="1:8" x14ac:dyDescent="0.25">
      <c r="A37" s="10" t="s">
        <v>62</v>
      </c>
      <c r="B37">
        <v>18</v>
      </c>
      <c r="C37" s="10">
        <v>9</v>
      </c>
      <c r="D37" s="10">
        <v>2</v>
      </c>
      <c r="E37" s="10">
        <v>2</v>
      </c>
      <c r="F37" s="10">
        <v>1</v>
      </c>
      <c r="G37" s="10">
        <v>2</v>
      </c>
      <c r="H37" s="10">
        <v>2</v>
      </c>
    </row>
    <row r="38" spans="1:8" x14ac:dyDescent="0.25">
      <c r="A38" s="10" t="s">
        <v>63</v>
      </c>
      <c r="B38">
        <v>23</v>
      </c>
      <c r="C38" s="10">
        <v>11</v>
      </c>
      <c r="D38" s="10">
        <v>2</v>
      </c>
      <c r="E38" s="10">
        <v>3</v>
      </c>
      <c r="F38" s="10">
        <v>2</v>
      </c>
      <c r="G38" s="10">
        <v>3</v>
      </c>
      <c r="H38" s="10">
        <v>2</v>
      </c>
    </row>
    <row r="39" spans="1:8" x14ac:dyDescent="0.25">
      <c r="A39" s="10" t="s">
        <v>64</v>
      </c>
      <c r="B39">
        <v>20</v>
      </c>
      <c r="C39" s="10">
        <v>10</v>
      </c>
      <c r="D39" s="10">
        <v>2</v>
      </c>
      <c r="E39" s="10">
        <v>2</v>
      </c>
      <c r="F39" s="10">
        <v>2</v>
      </c>
      <c r="G39" s="10">
        <v>2</v>
      </c>
      <c r="H39" s="10">
        <v>2</v>
      </c>
    </row>
    <row r="40" spans="1:8" x14ac:dyDescent="0.25">
      <c r="A40" s="10" t="s">
        <v>65</v>
      </c>
      <c r="B40">
        <v>34</v>
      </c>
      <c r="C40" s="10">
        <v>17</v>
      </c>
      <c r="D40" s="10">
        <v>3</v>
      </c>
      <c r="E40" s="10">
        <v>4</v>
      </c>
      <c r="F40" s="10">
        <v>3</v>
      </c>
      <c r="G40" s="10">
        <v>4</v>
      </c>
      <c r="H40" s="10">
        <v>3</v>
      </c>
    </row>
    <row r="41" spans="1:8" x14ac:dyDescent="0.25">
      <c r="A41" s="10" t="s">
        <v>66</v>
      </c>
      <c r="B41">
        <v>29</v>
      </c>
      <c r="C41" s="10">
        <v>14</v>
      </c>
      <c r="D41" s="10">
        <v>3</v>
      </c>
      <c r="E41" s="10">
        <v>3</v>
      </c>
      <c r="F41" s="10">
        <v>2</v>
      </c>
      <c r="G41" s="10">
        <v>4</v>
      </c>
      <c r="H41" s="10">
        <v>3</v>
      </c>
    </row>
    <row r="42" spans="1:8" x14ac:dyDescent="0.25">
      <c r="A42" s="10" t="s">
        <v>67</v>
      </c>
      <c r="B42">
        <v>17</v>
      </c>
      <c r="C42" s="10">
        <v>8</v>
      </c>
      <c r="D42" s="10">
        <v>2</v>
      </c>
      <c r="E42" s="10">
        <v>2</v>
      </c>
      <c r="F42" s="10">
        <v>1</v>
      </c>
      <c r="G42" s="10">
        <v>2</v>
      </c>
      <c r="H42" s="10">
        <v>2</v>
      </c>
    </row>
    <row r="43" spans="1:8" x14ac:dyDescent="0.25">
      <c r="A43" s="10" t="s">
        <v>68</v>
      </c>
      <c r="B43">
        <v>28</v>
      </c>
      <c r="C43" s="10">
        <v>14</v>
      </c>
      <c r="D43" s="10">
        <v>3</v>
      </c>
      <c r="E43" s="10">
        <v>3</v>
      </c>
      <c r="F43" s="10">
        <v>2</v>
      </c>
      <c r="G43" s="10">
        <v>4</v>
      </c>
      <c r="H43" s="10">
        <v>2</v>
      </c>
    </row>
    <row r="44" spans="1:8" x14ac:dyDescent="0.25">
      <c r="A44" s="10" t="s">
        <v>69</v>
      </c>
      <c r="B44">
        <v>34</v>
      </c>
      <c r="C44" s="10">
        <v>17</v>
      </c>
      <c r="D44" s="10">
        <v>3</v>
      </c>
      <c r="E44" s="10">
        <v>4</v>
      </c>
      <c r="F44" s="10">
        <v>3</v>
      </c>
      <c r="G44" s="10">
        <v>4</v>
      </c>
      <c r="H44" s="10">
        <v>3</v>
      </c>
    </row>
    <row r="45" spans="1:8" x14ac:dyDescent="0.25">
      <c r="A45" s="10" t="s">
        <v>70</v>
      </c>
      <c r="B45">
        <v>16</v>
      </c>
      <c r="C45" s="10">
        <v>8</v>
      </c>
      <c r="D45" s="10">
        <v>1</v>
      </c>
      <c r="E45" s="10">
        <v>2</v>
      </c>
      <c r="F45" s="10">
        <v>1</v>
      </c>
      <c r="G45" s="10">
        <v>2</v>
      </c>
      <c r="H45" s="10">
        <v>2</v>
      </c>
    </row>
    <row r="46" spans="1:8" x14ac:dyDescent="0.25">
      <c r="A46" s="10" t="s">
        <v>71</v>
      </c>
      <c r="B46">
        <v>25</v>
      </c>
      <c r="C46" s="10">
        <v>12</v>
      </c>
      <c r="D46" s="10">
        <v>2</v>
      </c>
      <c r="E46" s="10">
        <v>3</v>
      </c>
      <c r="F46" s="10">
        <v>2</v>
      </c>
      <c r="G46" s="10">
        <v>3</v>
      </c>
      <c r="H46" s="10">
        <v>3</v>
      </c>
    </row>
    <row r="47" spans="1:8" x14ac:dyDescent="0.25">
      <c r="A47" s="10" t="s">
        <v>72</v>
      </c>
      <c r="B47">
        <v>30</v>
      </c>
      <c r="C47" s="10">
        <v>15</v>
      </c>
      <c r="D47" s="10">
        <v>3</v>
      </c>
      <c r="E47" s="10">
        <v>3</v>
      </c>
      <c r="F47" s="10">
        <v>3</v>
      </c>
      <c r="G47" s="10">
        <v>3</v>
      </c>
      <c r="H47" s="10">
        <v>3</v>
      </c>
    </row>
    <row r="48" spans="1:8" x14ac:dyDescent="0.25">
      <c r="A48" s="10" t="s">
        <v>73</v>
      </c>
      <c r="B48">
        <v>18</v>
      </c>
      <c r="C48" s="10">
        <v>8</v>
      </c>
      <c r="D48" s="10">
        <v>2</v>
      </c>
      <c r="E48" s="10">
        <v>2</v>
      </c>
      <c r="F48" s="10">
        <v>1</v>
      </c>
      <c r="G48" s="10">
        <v>3</v>
      </c>
      <c r="H48" s="10">
        <v>2</v>
      </c>
    </row>
    <row r="49" spans="1:8" x14ac:dyDescent="0.25">
      <c r="A49" s="10" t="s">
        <v>74</v>
      </c>
      <c r="B49">
        <v>28</v>
      </c>
      <c r="C49" s="10">
        <v>14</v>
      </c>
      <c r="D49" s="10">
        <v>3</v>
      </c>
      <c r="E49" s="10">
        <v>3</v>
      </c>
      <c r="F49" s="10">
        <v>2</v>
      </c>
      <c r="G49" s="10">
        <v>3</v>
      </c>
      <c r="H49" s="10">
        <v>3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3AA32-4C20-4A3B-8E97-8386E2D08CA4}">
  <dimension ref="A1:H49"/>
  <sheetViews>
    <sheetView topLeftCell="A2" workbookViewId="0">
      <selection activeCell="A2" sqref="A2:H49"/>
    </sheetView>
  </sheetViews>
  <sheetFormatPr defaultRowHeight="16.5" x14ac:dyDescent="0.25"/>
  <cols>
    <col min="1" max="1" width="15.25" bestFit="1" customWidth="1"/>
    <col min="2" max="4" width="11.875" bestFit="1" customWidth="1"/>
  </cols>
  <sheetData>
    <row r="1" spans="1:8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</row>
    <row r="2" spans="1:8" x14ac:dyDescent="0.25">
      <c r="A2" s="10" t="s">
        <v>27</v>
      </c>
      <c r="B2">
        <v>27</v>
      </c>
      <c r="C2" s="10">
        <v>12</v>
      </c>
      <c r="D2" s="10">
        <v>3</v>
      </c>
      <c r="E2" s="10">
        <v>3</v>
      </c>
      <c r="F2" s="10">
        <v>3</v>
      </c>
      <c r="G2" s="10">
        <v>3</v>
      </c>
      <c r="H2" s="10">
        <v>3</v>
      </c>
    </row>
    <row r="3" spans="1:8" x14ac:dyDescent="0.25">
      <c r="A3" s="10" t="s">
        <v>28</v>
      </c>
      <c r="B3">
        <v>20</v>
      </c>
      <c r="C3" s="10">
        <v>9</v>
      </c>
      <c r="D3" s="10">
        <v>2</v>
      </c>
      <c r="E3" s="10">
        <v>2</v>
      </c>
      <c r="F3" s="10">
        <v>2</v>
      </c>
      <c r="G3" s="10">
        <v>3</v>
      </c>
      <c r="H3" s="10">
        <v>2</v>
      </c>
    </row>
    <row r="4" spans="1:8" x14ac:dyDescent="0.25">
      <c r="A4" s="10" t="s">
        <v>29</v>
      </c>
      <c r="B4">
        <v>28</v>
      </c>
      <c r="C4" s="10">
        <v>13</v>
      </c>
      <c r="D4" s="10">
        <v>3</v>
      </c>
      <c r="E4" s="10">
        <v>3</v>
      </c>
      <c r="F4" s="10">
        <v>3</v>
      </c>
      <c r="G4" s="10">
        <v>3</v>
      </c>
      <c r="H4" s="10">
        <v>3</v>
      </c>
    </row>
    <row r="5" spans="1:8" x14ac:dyDescent="0.25">
      <c r="A5" s="10" t="s">
        <v>30</v>
      </c>
      <c r="B5">
        <v>28</v>
      </c>
      <c r="C5" s="10">
        <v>13</v>
      </c>
      <c r="D5" s="10">
        <v>3</v>
      </c>
      <c r="E5" s="10">
        <v>3</v>
      </c>
      <c r="F5" s="10">
        <v>3</v>
      </c>
      <c r="G5" s="10">
        <v>3</v>
      </c>
      <c r="H5" s="10">
        <v>3</v>
      </c>
    </row>
    <row r="6" spans="1:8" x14ac:dyDescent="0.25">
      <c r="A6" s="10" t="s">
        <v>31</v>
      </c>
      <c r="B6">
        <v>27</v>
      </c>
      <c r="C6" s="10">
        <v>12</v>
      </c>
      <c r="D6" s="10">
        <v>3</v>
      </c>
      <c r="E6" s="10">
        <v>3</v>
      </c>
      <c r="F6" s="10">
        <v>3</v>
      </c>
      <c r="G6" s="10">
        <v>3</v>
      </c>
      <c r="H6" s="10">
        <v>3</v>
      </c>
    </row>
    <row r="7" spans="1:8" x14ac:dyDescent="0.25">
      <c r="A7" s="10" t="s">
        <v>32</v>
      </c>
      <c r="B7">
        <v>16</v>
      </c>
      <c r="C7" s="10">
        <v>6</v>
      </c>
      <c r="D7" s="10">
        <v>1</v>
      </c>
      <c r="E7" s="10">
        <v>3</v>
      </c>
      <c r="F7" s="10">
        <v>2</v>
      </c>
      <c r="G7" s="10">
        <v>2</v>
      </c>
      <c r="H7" s="10">
        <v>2</v>
      </c>
    </row>
    <row r="8" spans="1:8" x14ac:dyDescent="0.25">
      <c r="A8" s="10" t="s">
        <v>33</v>
      </c>
      <c r="B8">
        <v>30</v>
      </c>
      <c r="C8" s="10">
        <v>14</v>
      </c>
      <c r="D8" s="10">
        <v>3</v>
      </c>
      <c r="E8" s="10">
        <v>4</v>
      </c>
      <c r="F8" s="10">
        <v>3</v>
      </c>
      <c r="G8" s="10">
        <v>3</v>
      </c>
      <c r="H8" s="10">
        <v>3</v>
      </c>
    </row>
    <row r="9" spans="1:8" x14ac:dyDescent="0.25">
      <c r="A9" s="10" t="s">
        <v>34</v>
      </c>
      <c r="B9">
        <v>35</v>
      </c>
      <c r="C9" s="10">
        <v>16</v>
      </c>
      <c r="D9" s="10">
        <v>4</v>
      </c>
      <c r="E9" s="10">
        <v>4</v>
      </c>
      <c r="F9" s="10">
        <v>4</v>
      </c>
      <c r="G9" s="10">
        <v>3</v>
      </c>
      <c r="H9" s="10">
        <v>4</v>
      </c>
    </row>
    <row r="10" spans="1:8" x14ac:dyDescent="0.25">
      <c r="A10" s="10" t="s">
        <v>35</v>
      </c>
      <c r="B10">
        <v>32</v>
      </c>
      <c r="C10" s="10">
        <v>15</v>
      </c>
      <c r="D10" s="10">
        <v>4</v>
      </c>
      <c r="E10" s="10">
        <v>4</v>
      </c>
      <c r="F10" s="10">
        <v>3</v>
      </c>
      <c r="G10" s="10">
        <v>3</v>
      </c>
      <c r="H10" s="10">
        <v>3</v>
      </c>
    </row>
    <row r="11" spans="1:8" x14ac:dyDescent="0.25">
      <c r="A11" s="10" t="s">
        <v>36</v>
      </c>
      <c r="B11">
        <v>32</v>
      </c>
      <c r="C11" s="10">
        <v>15</v>
      </c>
      <c r="D11" s="10">
        <v>4</v>
      </c>
      <c r="E11" s="10">
        <v>4</v>
      </c>
      <c r="F11" s="10">
        <v>3</v>
      </c>
      <c r="G11" s="10">
        <v>3</v>
      </c>
      <c r="H11" s="10">
        <v>3</v>
      </c>
    </row>
    <row r="12" spans="1:8" x14ac:dyDescent="0.25">
      <c r="A12" s="10" t="s">
        <v>37</v>
      </c>
      <c r="B12">
        <v>33</v>
      </c>
      <c r="C12" s="10">
        <v>15</v>
      </c>
      <c r="D12" s="10">
        <v>4</v>
      </c>
      <c r="E12" s="10">
        <v>4</v>
      </c>
      <c r="F12" s="10">
        <v>4</v>
      </c>
      <c r="G12" s="10">
        <v>3</v>
      </c>
      <c r="H12" s="10">
        <v>3</v>
      </c>
    </row>
    <row r="13" spans="1:8" x14ac:dyDescent="0.25">
      <c r="A13" s="10" t="s">
        <v>38</v>
      </c>
      <c r="B13">
        <v>25</v>
      </c>
      <c r="C13" s="10">
        <v>11</v>
      </c>
      <c r="D13" s="10">
        <v>2</v>
      </c>
      <c r="E13" s="10">
        <v>3</v>
      </c>
      <c r="F13" s="10">
        <v>3</v>
      </c>
      <c r="G13" s="10">
        <v>3</v>
      </c>
      <c r="H13" s="10">
        <v>3</v>
      </c>
    </row>
    <row r="14" spans="1:8" x14ac:dyDescent="0.25">
      <c r="A14" s="10" t="s">
        <v>39</v>
      </c>
      <c r="B14">
        <v>28</v>
      </c>
      <c r="C14" s="10">
        <v>13</v>
      </c>
      <c r="D14" s="10">
        <v>3</v>
      </c>
      <c r="E14" s="10">
        <v>3</v>
      </c>
      <c r="F14" s="10">
        <v>3</v>
      </c>
      <c r="G14" s="10">
        <v>3</v>
      </c>
      <c r="H14" s="10">
        <v>3</v>
      </c>
    </row>
    <row r="15" spans="1:8" x14ac:dyDescent="0.25">
      <c r="A15" s="10" t="s">
        <v>40</v>
      </c>
      <c r="B15">
        <v>33</v>
      </c>
      <c r="C15" s="10">
        <v>15</v>
      </c>
      <c r="D15" s="10">
        <v>4</v>
      </c>
      <c r="E15" s="10">
        <v>4</v>
      </c>
      <c r="F15" s="10">
        <v>4</v>
      </c>
      <c r="G15" s="10">
        <v>3</v>
      </c>
      <c r="H15" s="10">
        <v>3</v>
      </c>
    </row>
    <row r="16" spans="1:8" x14ac:dyDescent="0.25">
      <c r="A16" s="10" t="s">
        <v>41</v>
      </c>
      <c r="B16">
        <v>36</v>
      </c>
      <c r="C16" s="10">
        <v>16</v>
      </c>
      <c r="D16" s="10">
        <v>4</v>
      </c>
      <c r="E16" s="10">
        <v>4</v>
      </c>
      <c r="F16" s="10">
        <v>4</v>
      </c>
      <c r="G16" s="10">
        <v>4</v>
      </c>
      <c r="H16" s="10">
        <v>4</v>
      </c>
    </row>
    <row r="17" spans="1:8" x14ac:dyDescent="0.25">
      <c r="A17" s="10" t="s">
        <v>42</v>
      </c>
      <c r="B17">
        <v>27</v>
      </c>
      <c r="C17" s="10">
        <v>13</v>
      </c>
      <c r="D17" s="10">
        <v>2</v>
      </c>
      <c r="E17" s="10">
        <v>3</v>
      </c>
      <c r="F17" s="10">
        <v>3</v>
      </c>
      <c r="G17" s="10">
        <v>3</v>
      </c>
      <c r="H17" s="10">
        <v>3</v>
      </c>
    </row>
    <row r="18" spans="1:8" x14ac:dyDescent="0.25">
      <c r="A18" s="10" t="s">
        <v>43</v>
      </c>
      <c r="B18">
        <v>24</v>
      </c>
      <c r="C18" s="10">
        <v>11</v>
      </c>
      <c r="D18" s="10">
        <v>2</v>
      </c>
      <c r="E18" s="10">
        <v>2</v>
      </c>
      <c r="F18" s="10">
        <v>3</v>
      </c>
      <c r="G18" s="10">
        <v>3</v>
      </c>
      <c r="H18" s="10">
        <v>3</v>
      </c>
    </row>
    <row r="19" spans="1:8" x14ac:dyDescent="0.25">
      <c r="A19" s="10" t="s">
        <v>44</v>
      </c>
      <c r="B19">
        <v>30</v>
      </c>
      <c r="C19" s="10">
        <v>14</v>
      </c>
      <c r="D19" s="10">
        <v>3</v>
      </c>
      <c r="E19" s="10">
        <v>4</v>
      </c>
      <c r="F19" s="10">
        <v>3</v>
      </c>
      <c r="G19" s="10">
        <v>3</v>
      </c>
      <c r="H19" s="10">
        <v>3</v>
      </c>
    </row>
    <row r="20" spans="1:8" x14ac:dyDescent="0.25">
      <c r="A20" s="10" t="s">
        <v>45</v>
      </c>
      <c r="B20">
        <v>23</v>
      </c>
      <c r="C20" s="10">
        <v>10</v>
      </c>
      <c r="D20" s="10">
        <v>2</v>
      </c>
      <c r="E20" s="10">
        <v>2</v>
      </c>
      <c r="F20" s="10">
        <v>3</v>
      </c>
      <c r="G20" s="10">
        <v>3</v>
      </c>
      <c r="H20" s="10">
        <v>3</v>
      </c>
    </row>
    <row r="21" spans="1:8" x14ac:dyDescent="0.25">
      <c r="A21" s="10" t="s">
        <v>46</v>
      </c>
      <c r="B21">
        <v>28</v>
      </c>
      <c r="C21" s="10">
        <v>13</v>
      </c>
      <c r="D21" s="10">
        <v>3</v>
      </c>
      <c r="E21" s="10">
        <v>3</v>
      </c>
      <c r="F21" s="10">
        <v>3</v>
      </c>
      <c r="G21" s="10">
        <v>3</v>
      </c>
      <c r="H21" s="10">
        <v>3</v>
      </c>
    </row>
    <row r="22" spans="1:8" x14ac:dyDescent="0.25">
      <c r="A22" s="10" t="s">
        <v>47</v>
      </c>
      <c r="B22">
        <v>28</v>
      </c>
      <c r="C22" s="10">
        <v>13</v>
      </c>
      <c r="D22" s="10">
        <v>3</v>
      </c>
      <c r="E22" s="10">
        <v>3</v>
      </c>
      <c r="F22" s="10">
        <v>3</v>
      </c>
      <c r="G22" s="10">
        <v>3</v>
      </c>
      <c r="H22" s="10">
        <v>3</v>
      </c>
    </row>
    <row r="23" spans="1:8" x14ac:dyDescent="0.25">
      <c r="A23" s="10" t="s">
        <v>48</v>
      </c>
      <c r="B23">
        <v>35</v>
      </c>
      <c r="C23" s="10">
        <v>16</v>
      </c>
      <c r="D23" s="10">
        <v>4</v>
      </c>
      <c r="E23" s="10">
        <v>4</v>
      </c>
      <c r="F23" s="10">
        <v>4</v>
      </c>
      <c r="G23" s="10">
        <v>3</v>
      </c>
      <c r="H23" s="10">
        <v>4</v>
      </c>
    </row>
    <row r="24" spans="1:8" x14ac:dyDescent="0.25">
      <c r="A24" s="10" t="s">
        <v>49</v>
      </c>
      <c r="B24">
        <v>40</v>
      </c>
      <c r="C24" s="10">
        <v>18</v>
      </c>
      <c r="D24" s="10">
        <v>5</v>
      </c>
      <c r="E24" s="10">
        <v>5</v>
      </c>
      <c r="F24" s="10">
        <v>4</v>
      </c>
      <c r="G24" s="10">
        <v>4</v>
      </c>
      <c r="H24" s="10">
        <v>4</v>
      </c>
    </row>
    <row r="25" spans="1:8" x14ac:dyDescent="0.25">
      <c r="A25" s="10" t="s">
        <v>50</v>
      </c>
      <c r="B25">
        <v>30</v>
      </c>
      <c r="C25" s="10">
        <v>14</v>
      </c>
      <c r="D25" s="10">
        <v>3</v>
      </c>
      <c r="E25" s="10">
        <v>4</v>
      </c>
      <c r="F25" s="10">
        <v>3</v>
      </c>
      <c r="G25" s="10">
        <v>3</v>
      </c>
      <c r="H25" s="10">
        <v>3</v>
      </c>
    </row>
    <row r="26" spans="1:8" x14ac:dyDescent="0.25">
      <c r="A26" s="10" t="s">
        <v>51</v>
      </c>
      <c r="B26">
        <v>28</v>
      </c>
      <c r="C26" s="10">
        <v>13</v>
      </c>
      <c r="D26" s="10">
        <v>3</v>
      </c>
      <c r="E26" s="10">
        <v>3</v>
      </c>
      <c r="F26" s="10">
        <v>3</v>
      </c>
      <c r="G26" s="10">
        <v>3</v>
      </c>
      <c r="H26" s="10">
        <v>3</v>
      </c>
    </row>
    <row r="27" spans="1:8" x14ac:dyDescent="0.25">
      <c r="A27" s="10" t="s">
        <v>52</v>
      </c>
      <c r="B27">
        <v>38</v>
      </c>
      <c r="C27" s="10">
        <v>17</v>
      </c>
      <c r="D27" s="10">
        <v>5</v>
      </c>
      <c r="E27" s="10">
        <v>4</v>
      </c>
      <c r="F27" s="10">
        <v>4</v>
      </c>
      <c r="G27" s="10">
        <v>4</v>
      </c>
      <c r="H27" s="10">
        <v>4</v>
      </c>
    </row>
    <row r="28" spans="1:8" x14ac:dyDescent="0.25">
      <c r="A28" s="10" t="s">
        <v>53</v>
      </c>
      <c r="B28">
        <v>28</v>
      </c>
      <c r="C28" s="10">
        <v>13</v>
      </c>
      <c r="D28" s="10">
        <v>3</v>
      </c>
      <c r="E28" s="10">
        <v>3</v>
      </c>
      <c r="F28" s="10">
        <v>3</v>
      </c>
      <c r="G28" s="10">
        <v>3</v>
      </c>
      <c r="H28" s="10">
        <v>3</v>
      </c>
    </row>
    <row r="29" spans="1:8" x14ac:dyDescent="0.25">
      <c r="A29" s="10" t="s">
        <v>54</v>
      </c>
      <c r="B29">
        <v>31</v>
      </c>
      <c r="C29" s="10">
        <v>14</v>
      </c>
      <c r="D29" s="10">
        <v>4</v>
      </c>
      <c r="E29" s="10">
        <v>4</v>
      </c>
      <c r="F29" s="10">
        <v>3</v>
      </c>
      <c r="G29" s="10">
        <v>3</v>
      </c>
      <c r="H29" s="10">
        <v>3</v>
      </c>
    </row>
    <row r="30" spans="1:8" x14ac:dyDescent="0.25">
      <c r="A30" s="10" t="s">
        <v>55</v>
      </c>
      <c r="B30">
        <v>30</v>
      </c>
      <c r="C30" s="10">
        <v>14</v>
      </c>
      <c r="D30" s="10">
        <v>3</v>
      </c>
      <c r="E30" s="10">
        <v>4</v>
      </c>
      <c r="F30" s="10">
        <v>3</v>
      </c>
      <c r="G30" s="10">
        <v>3</v>
      </c>
      <c r="H30" s="10">
        <v>3</v>
      </c>
    </row>
    <row r="31" spans="1:8" x14ac:dyDescent="0.25">
      <c r="A31" s="10" t="s">
        <v>56</v>
      </c>
      <c r="B31">
        <v>36</v>
      </c>
      <c r="C31" s="10">
        <v>16</v>
      </c>
      <c r="D31" s="10">
        <v>4</v>
      </c>
      <c r="E31" s="10">
        <v>4</v>
      </c>
      <c r="F31" s="10">
        <v>4</v>
      </c>
      <c r="G31" s="10">
        <v>4</v>
      </c>
      <c r="H31" s="10">
        <v>4</v>
      </c>
    </row>
    <row r="32" spans="1:8" x14ac:dyDescent="0.25">
      <c r="A32" s="10" t="s">
        <v>57</v>
      </c>
      <c r="B32">
        <v>19</v>
      </c>
      <c r="C32" s="10">
        <v>7</v>
      </c>
      <c r="D32" s="10">
        <v>1</v>
      </c>
      <c r="E32" s="10">
        <v>3</v>
      </c>
      <c r="F32" s="10">
        <v>3</v>
      </c>
      <c r="G32" s="10">
        <v>2</v>
      </c>
      <c r="H32" s="10">
        <v>3</v>
      </c>
    </row>
    <row r="33" spans="1:8" x14ac:dyDescent="0.25">
      <c r="A33" s="10" t="s">
        <v>58</v>
      </c>
      <c r="B33">
        <v>27</v>
      </c>
      <c r="C33" s="10">
        <v>12</v>
      </c>
      <c r="D33" s="10">
        <v>3</v>
      </c>
      <c r="E33" s="10">
        <v>3</v>
      </c>
      <c r="F33" s="10">
        <v>3</v>
      </c>
      <c r="G33" s="10">
        <v>3</v>
      </c>
      <c r="H33" s="10">
        <v>3</v>
      </c>
    </row>
    <row r="34" spans="1:8" x14ac:dyDescent="0.25">
      <c r="A34" s="10" t="s">
        <v>59</v>
      </c>
      <c r="B34">
        <v>5</v>
      </c>
      <c r="C34" s="10">
        <v>1</v>
      </c>
      <c r="D34" s="10">
        <v>0</v>
      </c>
      <c r="E34" s="10">
        <v>2</v>
      </c>
      <c r="F34" s="10">
        <v>1</v>
      </c>
      <c r="G34" s="10">
        <v>1</v>
      </c>
      <c r="H34" s="10">
        <v>0</v>
      </c>
    </row>
    <row r="35" spans="1:8" x14ac:dyDescent="0.25">
      <c r="A35" s="10" t="s">
        <v>60</v>
      </c>
      <c r="B35">
        <v>27</v>
      </c>
      <c r="C35" s="10">
        <v>12</v>
      </c>
      <c r="D35" s="10">
        <v>3</v>
      </c>
      <c r="E35" s="10">
        <v>3</v>
      </c>
      <c r="F35" s="10">
        <v>3</v>
      </c>
      <c r="G35" s="10">
        <v>3</v>
      </c>
      <c r="H35" s="10">
        <v>3</v>
      </c>
    </row>
    <row r="36" spans="1:8" x14ac:dyDescent="0.25">
      <c r="A36" s="10" t="s">
        <v>61</v>
      </c>
      <c r="B36">
        <v>30</v>
      </c>
      <c r="C36" s="10">
        <v>14</v>
      </c>
      <c r="D36" s="10">
        <v>3</v>
      </c>
      <c r="E36" s="10">
        <v>4</v>
      </c>
      <c r="F36" s="10">
        <v>3</v>
      </c>
      <c r="G36" s="10">
        <v>3</v>
      </c>
      <c r="H36" s="10">
        <v>3</v>
      </c>
    </row>
    <row r="37" spans="1:8" x14ac:dyDescent="0.25">
      <c r="A37" s="10" t="s">
        <v>62</v>
      </c>
      <c r="B37">
        <v>32</v>
      </c>
      <c r="C37" s="10">
        <v>15</v>
      </c>
      <c r="D37" s="10">
        <v>4</v>
      </c>
      <c r="E37" s="10">
        <v>4</v>
      </c>
      <c r="F37" s="10">
        <v>3</v>
      </c>
      <c r="G37" s="10">
        <v>3</v>
      </c>
      <c r="H37" s="10">
        <v>3</v>
      </c>
    </row>
    <row r="38" spans="1:8" x14ac:dyDescent="0.25">
      <c r="A38" s="10" t="s">
        <v>63</v>
      </c>
      <c r="B38">
        <v>27</v>
      </c>
      <c r="C38" s="10">
        <v>12</v>
      </c>
      <c r="D38" s="10">
        <v>3</v>
      </c>
      <c r="E38" s="10">
        <v>3</v>
      </c>
      <c r="F38" s="10">
        <v>3</v>
      </c>
      <c r="G38" s="10">
        <v>3</v>
      </c>
      <c r="H38" s="10">
        <v>3</v>
      </c>
    </row>
    <row r="39" spans="1:8" x14ac:dyDescent="0.25">
      <c r="A39" s="10" t="s">
        <v>64</v>
      </c>
      <c r="B39">
        <v>21</v>
      </c>
      <c r="C39" s="10">
        <v>10</v>
      </c>
      <c r="D39" s="10">
        <v>2</v>
      </c>
      <c r="E39" s="10">
        <v>3</v>
      </c>
      <c r="F39" s="10">
        <v>2</v>
      </c>
      <c r="G39" s="10">
        <v>2</v>
      </c>
      <c r="H39" s="10">
        <v>2</v>
      </c>
    </row>
    <row r="40" spans="1:8" x14ac:dyDescent="0.25">
      <c r="A40" s="10" t="s">
        <v>65</v>
      </c>
      <c r="B40">
        <v>28</v>
      </c>
      <c r="C40" s="10">
        <v>13</v>
      </c>
      <c r="D40" s="10">
        <v>3</v>
      </c>
      <c r="E40" s="10">
        <v>3</v>
      </c>
      <c r="F40" s="10">
        <v>3</v>
      </c>
      <c r="G40" s="10">
        <v>3</v>
      </c>
      <c r="H40" s="10">
        <v>3</v>
      </c>
    </row>
    <row r="41" spans="1:8" x14ac:dyDescent="0.25">
      <c r="A41" s="10" t="s">
        <v>66</v>
      </c>
      <c r="B41">
        <v>26</v>
      </c>
      <c r="C41" s="10">
        <v>12</v>
      </c>
      <c r="D41" s="10">
        <v>3</v>
      </c>
      <c r="E41" s="10">
        <v>3</v>
      </c>
      <c r="F41" s="10">
        <v>2</v>
      </c>
      <c r="G41" s="10">
        <v>3</v>
      </c>
      <c r="H41" s="10">
        <v>3</v>
      </c>
    </row>
    <row r="42" spans="1:8" x14ac:dyDescent="0.25">
      <c r="A42" s="10" t="s">
        <v>67</v>
      </c>
      <c r="B42">
        <v>19</v>
      </c>
      <c r="C42" s="10">
        <v>8</v>
      </c>
      <c r="D42" s="10">
        <v>3</v>
      </c>
      <c r="E42" s="10">
        <v>2</v>
      </c>
      <c r="F42" s="10">
        <v>2</v>
      </c>
      <c r="G42" s="10">
        <v>2</v>
      </c>
      <c r="H42" s="10">
        <v>2</v>
      </c>
    </row>
    <row r="43" spans="1:8" x14ac:dyDescent="0.25">
      <c r="A43" s="10" t="s">
        <v>68</v>
      </c>
      <c r="B43">
        <v>28</v>
      </c>
      <c r="C43" s="10">
        <v>13</v>
      </c>
      <c r="D43" s="10">
        <v>3</v>
      </c>
      <c r="E43" s="10">
        <v>3</v>
      </c>
      <c r="F43" s="10">
        <v>3</v>
      </c>
      <c r="G43" s="10">
        <v>3</v>
      </c>
      <c r="H43" s="10">
        <v>3</v>
      </c>
    </row>
    <row r="44" spans="1:8" x14ac:dyDescent="0.25">
      <c r="A44" s="10" t="s">
        <v>69</v>
      </c>
      <c r="B44">
        <v>31</v>
      </c>
      <c r="C44" s="10">
        <v>15</v>
      </c>
      <c r="D44" s="10">
        <v>4</v>
      </c>
      <c r="E44" s="10">
        <v>3</v>
      </c>
      <c r="F44" s="10">
        <v>3</v>
      </c>
      <c r="G44" s="10">
        <v>3</v>
      </c>
      <c r="H44" s="10">
        <v>3</v>
      </c>
    </row>
    <row r="45" spans="1:8" x14ac:dyDescent="0.25">
      <c r="A45" s="10" t="s">
        <v>70</v>
      </c>
      <c r="B45">
        <v>27</v>
      </c>
      <c r="C45" s="10">
        <v>12</v>
      </c>
      <c r="D45" s="10">
        <v>3</v>
      </c>
      <c r="E45" s="10">
        <v>3</v>
      </c>
      <c r="F45" s="10">
        <v>3</v>
      </c>
      <c r="G45" s="10">
        <v>3</v>
      </c>
      <c r="H45" s="10">
        <v>3</v>
      </c>
    </row>
    <row r="46" spans="1:8" x14ac:dyDescent="0.25">
      <c r="A46" s="10" t="s">
        <v>71</v>
      </c>
      <c r="B46">
        <v>30</v>
      </c>
      <c r="C46" s="10">
        <v>14</v>
      </c>
      <c r="D46" s="10">
        <v>4</v>
      </c>
      <c r="E46" s="10">
        <v>3</v>
      </c>
      <c r="F46" s="10">
        <v>3</v>
      </c>
      <c r="G46" s="10">
        <v>3</v>
      </c>
      <c r="H46" s="10">
        <v>3</v>
      </c>
    </row>
    <row r="47" spans="1:8" x14ac:dyDescent="0.25">
      <c r="A47" s="10" t="s">
        <v>72</v>
      </c>
      <c r="B47">
        <v>35</v>
      </c>
      <c r="C47" s="10">
        <v>16</v>
      </c>
      <c r="D47" s="10">
        <v>4</v>
      </c>
      <c r="E47" s="10">
        <v>4</v>
      </c>
      <c r="F47" s="10">
        <v>4</v>
      </c>
      <c r="G47" s="10">
        <v>3</v>
      </c>
      <c r="H47" s="10">
        <v>4</v>
      </c>
    </row>
    <row r="48" spans="1:8" x14ac:dyDescent="0.25">
      <c r="A48" s="10" t="s">
        <v>73</v>
      </c>
      <c r="B48">
        <v>21</v>
      </c>
      <c r="C48" s="10">
        <v>10</v>
      </c>
      <c r="D48" s="10">
        <v>2</v>
      </c>
      <c r="E48" s="10">
        <v>3</v>
      </c>
      <c r="F48" s="10">
        <v>2</v>
      </c>
      <c r="G48" s="10">
        <v>2</v>
      </c>
      <c r="H48" s="10">
        <v>2</v>
      </c>
    </row>
    <row r="49" spans="1:8" x14ac:dyDescent="0.25">
      <c r="A49" s="10" t="s">
        <v>74</v>
      </c>
      <c r="B49">
        <v>27</v>
      </c>
      <c r="C49" s="10">
        <v>13</v>
      </c>
      <c r="D49" s="10">
        <v>2</v>
      </c>
      <c r="E49" s="10">
        <v>3</v>
      </c>
      <c r="F49" s="10">
        <v>3</v>
      </c>
      <c r="G49" s="10">
        <v>3</v>
      </c>
      <c r="H49" s="10">
        <v>3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A E A A B Q S w M E F A A C A A g A K Z 5 l W d w u C H y m A A A A 9 g A A A B I A H A B D b 2 5 m a W c v U G F j a 2 F n Z S 5 4 b W w g o h g A K K A U A A A A A A A A A A A A A A A A A A A A A A A A A A A A h Y 9 N D o I w G E S v Q r q n P 2 C i k o + y c C u J i U b d N q V C I x Q D x R K v 5 s I j e Q U x i r p z O W / e Y u Z + v U H S V 6 V 3 V k 2 r a x M j h i n y l J F 1 p k 0 e o 8 4 e / B l K O K y E P I p c e Y N s 2 q h v s x g V 1 p 4 i Q p x z 2 I W 4 b n I S U M r I P l 2 u Z a E q g T 6 y / i / 7 2 r R W G K k Q h + 1 r D A 8 w C y e Y T e e Y A h k h p N p 8 h W D Y + 2 x / I C y 6 0 n a N 4 p f C 3 + y A j B H I + w N / A F B L A w Q U A A I A C A A p n m V Z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K Z 5 l W Q / 0 u d b h A Q A A W A 8 A A B M A H A B G b 3 J t d W x h c y 9 T Z W N 0 a W 9 u M S 5 t I K I Y A C i g F A A A A A A A A A A A A A A A A A A A A A A A A A A A A O 3 W 0 U v b Q B g A 8 P d A / 4 c j v r Q Q Q 1 J r H y Z 5 a h T 2 o C B 2 T 2 Y P X b 1 t w e R O c l d R x A c f r G 1 F 2 N h 0 a K W 4 l 6 1 j o 2 N T r C j 6 1 / S O 5 L / Y S a h a M Z S i 2 D 0 k L 0 m + y + X 7 j l + + I w Q W q Y 0 R m A v P + o Q k k f c F D y 6 A E T n Y + 8 N 2 2 v 6 P X V Y p j / L 6 F W t V O h c b M j C A A 2 l C A u L o X J X 5 + Q c R y Z F l 1 c T F k g s R T U 7 Z D l R z G F F x Q 5 K y + c J 6 R a B H r G l 7 E V o m J I s U L 1 n s c J v 9 / t m 5 P O R 7 W 3 z 3 j H 8 6 4 J 9 P g 3 r Z r 2 z x 5 r 7 f v L A e z q / S F S q n l H k T O r Z r U + g Z s i I r I I e d k o u I k V H A J C r i B R u 9 M 7 L j m q Y r Y L a E K Z y j q w 4 0 b i / V G Y z g 6 5 Q S r o O 1 / / q t G q + f B F 8 b r L E t F p Q v v B E P 5 b 0 C I m + x 5 4 a v z 6 8 u Q Z I M F 6 2 s r c l h V B f p q R g B F K 7 Q d Q V 0 4 2 k R f 4 l o N q N e z 7 s z M B Y x I d M T X 0 8 l J B s 9 W F + k E q t V g / q m X / s 1 J K W b / L F S r 5 K W 1 v T e 7 7 n x h W 1 U e f v j 4 F K 5 r p Q J X T y A V J j Z i i 4 l R u u D 9 o j 2 e m q 0 u N M G 7 j S Q T K e G D x d 3 W x S c r m X + l y 0 y s p Q Y r Q / a E L f I y F J i N I G W k B J 3 2 L L 3 d q V g / 5 h 9 b / B 2 8 / l + H L t s k a X E b H 3 Z e O W E f 2 u x 8 t H w 2 W 5 K i d k E 2 z 9 Q S w E C L Q A U A A I A C A A p n m V Z 3 C 4 I f K Y A A A D 2 A A A A E g A A A A A A A A A A A A A A A A A A A A A A Q 2 9 u Z m l n L 1 B h Y 2 t h Z 2 U u e G 1 s U E s B A i 0 A F A A C A A g A K Z 5 l W V N y O C y b A A A A 4 Q A A A B M A A A A A A A A A A A A A A A A A 8 g A A A F t D b 2 5 0 Z W 5 0 X 1 R 5 c G V z X S 5 4 b W x Q S w E C L Q A U A A I A C A A p n m V Z D / S 5 1 u E B A A B Y D w A A E w A A A A A A A A A A A A A A A A D a A Q A A R m 9 y b X V s Y X M v U 2 V j d G l v b j E u b V B L B Q Y A A A A A A w A D A M I A A A A I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M W A A A A A A A A K p Y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8 l R T k l O T Y l Q j E l R T U l O E Q l Q j c l R T g l Q T k l O T U l R T U l O D g l O D Y t J U U 2 J T l C J U J F J U U 1 J U F F J T g 4 J U U 0 J U J C J T g x P C 9 J d G V t U G F 0 a D 4 8 L 0 l 0 Z W 1 M b 2 N h d G l v b j 4 8 U 3 R h Y m x l R W 5 0 c m l l c z 4 8 R W 5 0 c n k g V H l w Z T 0 i Q W R k Z W R U b 0 R h d G F N b 2 R l b C I g V m F s d W U 9 I m w w I i A v P j x F b n R y e S B U e X B l P S J O Y W 1 l V X B k Y X R l Z E F m d G V y R m l s b C I g V m F s d W U 9 I m w w I i A v P j x F b n R y e S B U e X B l P S J G a W x s Q 2 9 1 b n Q i I F Z h b H V l P S J s M j U i I C 8 + P E V u d H J 5 I F R 5 c G U 9 I k Z p b G x F b m F i b G V k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k t M j d U M D E 6 N T g 6 M z U u N j A 4 N z A x N 1 o i I C 8 + P E V u d H J 5 I F R 5 c G U 9 I k Z p b G x D b 2 x 1 b W 5 U e X B l c y I g V m F s d W U 9 I n N C Z 0 1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J l O T Y 2 O D M 0 L T I w Z D I t N D l h N C 1 h M z c y L T M z Z T B j N z J m N z R i Y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6 Z a x 5 Y 2 3 6 K m V 5 Y i G L e a b v u W u i O S 7 g S 9 B d X R v U m V t b 3 Z l Z E N v b H V t b n M x L n t D b 2 x 1 b W 4 x L D B 9 J n F 1 b 3 Q 7 L C Z x d W 9 0 O 1 N l Y 3 R p b 2 4 x L + m W s e W N t + i p l e W I h i 3 m m 7 7 l r o j k u 4 E v Q X V 0 b 1 J l b W 9 2 Z W R D b 2 x 1 b W 5 z M S 5 7 Q 2 9 s d W 1 u M i w x f S Z x d W 9 0 O y w m c X V v d D t T Z W N 0 a W 9 u M S / p l r H l j b f o q Z X l i I Y t 5 p u + 5 a 6 I 5 L u B L 0 F 1 d G 9 S Z W 1 v d m V k Q 2 9 s d W 1 u c z E u e 0 N v b H V t b j M s M n 0 m c X V v d D s s J n F 1 b 3 Q 7 U 2 V j d G l v b j E v 6 Z a x 5 Y 2 3 6 K m V 5 Y i G L e a b v u W u i O S 7 g S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+ m W s e W N t + i p l e W I h i 3 m m 7 7 l r o j k u 4 E v Q X V 0 b 1 J l b W 9 2 Z W R D b 2 x 1 b W 5 z M S 5 7 Q 2 9 s d W 1 u M S w w f S Z x d W 9 0 O y w m c X V v d D t T Z W N 0 a W 9 u M S / p l r H l j b f o q Z X l i I Y t 5 p u + 5 a 6 I 5 L u B L 0 F 1 d G 9 S Z W 1 v d m V k Q 2 9 s d W 1 u c z E u e 0 N v b H V t b j I s M X 0 m c X V v d D s s J n F 1 b 3 Q 7 U 2 V j d G l v b j E v 6 Z a x 5 Y 2 3 6 K m V 5 Y i G L e a b v u W u i O S 7 g S 9 B d X R v U m V t b 3 Z l Z E N v b H V t b n M x L n t D b 2 x 1 b W 4 z L D J 9 J n F 1 b 3 Q 7 L C Z x d W 9 0 O 1 N l Y 3 R p b 2 4 x L + m W s e W N t + i p l e W I h i 3 m m 7 7 l r o j k u 4 E v Q X V 0 b 1 J l b W 9 2 Z W R D b 2 x 1 b W 5 z M S 5 7 Q 2 9 s d W 1 u N C w z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1 R h Y m x l I i A v P j x F b n R y e S B U e X B l P S J C d W Z m Z X J O Z X h 0 U m V m c m V z a C I g V m F s d W U 9 I m w x I i A v P j x F b n R y e S B U e X B l P S J G a W x s V G F y Z 2 V 0 I i B W Y W x 1 Z T 0 i c + m W s e W N t + i p l e W I h l / m m 7 7 l r o j k u 4 E i I C 8 + P C 9 T d G F i b G V F b n R y a W V z P j w v S X R l b T 4 8 S X R l b T 4 8 S X R l b U x v Y 2 F 0 a W 9 u P j x J d G V t V H l w Z T 5 G b 3 J t d W x h P C 9 J d G V t V H l w Z T 4 8 S X R l b V B h d G g + U 2 V j d G l v b j E v J U U 5 J T k 2 J U I x J U U 1 J T h E J U I 3 J U U 4 J U E 5 J T k 1 J U U 1 J T g 4 J T g 2 L S V F N S U 4 Q S U 4 O S V F O S U 5 Q i U 4 N S V F O C U 4 Q S V B Q z w v S X R l b V B h d G g + P C 9 J d G V t T G 9 j Y X R p b 2 4 + P F N 0 Y W J s Z U V u d H J p Z X M + P E V u d H J 5 I F R 5 c G U 9 I k F k Z G V k V G 9 E Y X R h T W 9 k Z W w i I F Z h b H V l P S J s M C I g L z 4 8 R W 5 0 c n k g V H l w Z T 0 i T m F t Z V V w Z G F 0 Z W R B Z n R l c k Z p b G w i I F Z h b H V l P S J s M C I g L z 4 8 R W 5 0 c n k g V H l w Z T 0 i R m l s b E N v d W 5 0 I i B W Y W x 1 Z T 0 i b D I 1 I i A v P j x F b n R y e S B U e X B l P S J G a W x s R W 5 h Y m x l Z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5 L T I 3 V D A x O j U 5 O j E w L j A w O D I 1 N j F a I i A v P j x F b n R y e S B U e X B l P S J G a W x s Q 2 9 s d W 1 u V H l w Z X M i I F Z h b H V l P S J z Q m d N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z N j F l M j Q 2 Y y 0 4 O W Y w L T Q 1 M m Q t Y m I 0 Z C 1 h Y T c w Y j h j O G R k M z g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m W s e W N t + i p l e W I h i 3 l i o n p m 4 X o i q w v Q X V 0 b 1 J l b W 9 2 Z W R D b 2 x 1 b W 5 z M S 5 7 Q 2 9 s d W 1 u M S w w f S Z x d W 9 0 O y w m c X V v d D t T Z W N 0 a W 9 u M S / p l r H l j b f o q Z X l i I Y t 5 Y q J 6 Z u F 6 I q s L 0 F 1 d G 9 S Z W 1 v d m V k Q 2 9 s d W 1 u c z E u e 0 N v b H V t b j I s M X 0 m c X V v d D s s J n F 1 b 3 Q 7 U 2 V j d G l v b j E v 6 Z a x 5 Y 2 3 6 K m V 5 Y i G L e W K i e m b h e i K r C 9 B d X R v U m V t b 3 Z l Z E N v b H V t b n M x L n t D b 2 x 1 b W 4 z L D J 9 J n F 1 b 3 Q 7 L C Z x d W 9 0 O 1 N l Y 3 R p b 2 4 x L + m W s e W N t + i p l e W I h i 3 l i o n p m 4 X o i q w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/ p l r H l j b f o q Z X l i I Y t 5 Y q J 6 Z u F 6 I q s L 0 F 1 d G 9 S Z W 1 v d m V k Q 2 9 s d W 1 u c z E u e 0 N v b H V t b j E s M H 0 m c X V v d D s s J n F 1 b 3 Q 7 U 2 V j d G l v b j E v 6 Z a x 5 Y 2 3 6 K m V 5 Y i G L e W K i e m b h e i K r C 9 B d X R v U m V t b 3 Z l Z E N v b H V t b n M x L n t D b 2 x 1 b W 4 y L D F 9 J n F 1 b 3 Q 7 L C Z x d W 9 0 O 1 N l Y 3 R p b 2 4 x L + m W s e W N t + i p l e W I h i 3 l i o n p m 4 X o i q w v Q X V 0 b 1 J l b W 9 2 Z W R D b 2 x 1 b W 5 z M S 5 7 Q 2 9 s d W 1 u M y w y f S Z x d W 9 0 O y w m c X V v d D t T Z W N 0 a W 9 u M S / p l r H l j b f o q Z X l i I Y t 5 Y q J 6 Z u F 6 I q s L 0 F 1 d G 9 S Z W 1 v d m V k Q 2 9 s d W 1 u c z E u e 0 N v b H V t b j Q s M 3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U Y W J s Z S I g L z 4 8 R W 5 0 c n k g V H l w Z T 0 i Q n V m Z m V y T m V 4 d F J l Z n J l c 2 g i I F Z h b H V l P S J s M S I g L z 4 8 R W 5 0 c n k g V H l w Z T 0 i R m l s b F R h c m d l d C I g V m F s d W U 9 I n P p l r H l j b f o q Z X l i I Z f 5 Y q J 6 Z u F 6 I q s I i A v P j w v U 3 R h Y m x l R W 5 0 c m l l c z 4 8 L 0 l 0 Z W 0 + P E l 0 Z W 0 + P E l 0 Z W 1 M b 2 N h d G l v b j 4 8 S X R l b V R 5 c G U + R m 9 y b X V s Y T w v S X R l b V R 5 c G U + P E l 0 Z W 1 Q Y X R o P l N l Y 3 R p b 2 4 x L z A y M D E l R T k l O T Y l Q j E l R T U l O E Q l Q j c l R T g l Q T k l O T U l R T U l O D g l O D Y t J U U 2 J T l F J T k 3 J U U 1 J T g x J T g 5 J U U 2 J U I 3 J T k x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z g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A t M D d U M D A 6 N T Q 6 M j E u N z I z M z A 2 N 1 o i I C 8 + P E V u d H J 5 I F R 5 c G U 9 I k Z p b G x D b 2 x 1 b W 5 U e X B l c y I g V m F s d W U 9 I n N C Z 0 1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d h O G I 5 M D U y L T E 1 N z Y t N D h i M y 1 h Z G V l L W Z k Z D d h Z m R j M G Q x M i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D I w M e m W s e W N t + i p l e W I h i 3 m n p f l g Y n m t 5 E v Q X V 0 b 1 J l b W 9 2 Z W R D b 2 x 1 b W 5 z M S 5 7 Q 2 9 s d W 1 u M S w w f S Z x d W 9 0 O y w m c X V v d D t T Z W N 0 a W 9 u M S 8 w M j A x 6 Z a x 5 Y 2 3 6 K m V 5 Y i G L e a e l + W B i e a 3 k S 9 B d X R v U m V t b 3 Z l Z E N v b H V t b n M x L n t D b 2 x 1 b W 4 y L D F 9 J n F 1 b 3 Q 7 L C Z x d W 9 0 O 1 N l Y 3 R p b 2 4 x L z A y M D H p l r H l j b f o q Z X l i I Y t 5 p 6 X 5 Y G J 5 r e R L 0 F 1 d G 9 S Z W 1 v d m V k Q 2 9 s d W 1 u c z E u e 0 N v b H V t b j M s M n 0 m c X V v d D s s J n F 1 b 3 Q 7 U 2 V j d G l v b j E v M D I w M e m W s e W N t + i p l e W I h i 3 m n p f l g Y n m t 5 E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8 w M j A x 6 Z a x 5 Y 2 3 6 K m V 5 Y i G L e a e l + W B i e a 3 k S 9 B d X R v U m V t b 3 Z l Z E N v b H V t b n M x L n t D b 2 x 1 b W 4 x L D B 9 J n F 1 b 3 Q 7 L C Z x d W 9 0 O 1 N l Y 3 R p b 2 4 x L z A y M D H p l r H l j b f o q Z X l i I Y t 5 p 6 X 5 Y G J 5 r e R L 0 F 1 d G 9 S Z W 1 v d m V k Q 2 9 s d W 1 u c z E u e 0 N v b H V t b j I s M X 0 m c X V v d D s s J n F 1 b 3 Q 7 U 2 V j d G l v b j E v M D I w M e m W s e W N t + i p l e W I h i 3 m n p f l g Y n m t 5 E v Q X V 0 b 1 J l b W 9 2 Z W R D b 2 x 1 b W 5 z M S 5 7 Q 2 9 s d W 1 u M y w y f S Z x d W 9 0 O y w m c X V v d D t T Z W N 0 a W 9 u M S 8 w M j A x 6 Z a x 5 Y 2 3 6 K m V 5 Y i G L e a e l + W B i e a 3 k S 9 B d X R v U m V t b 3 Z l Z E N v b H V t b n M x L n t D b 2 x 1 b W 4 0 L D N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z A y M D E l R T k l O T Y l Q j E l R T U l O E Q l Q j c l R T g l Q T k l O T U l R T U l O D g l O D Y t J U U 1 J T h B J T g 5 J U U 5 J T l C J T g 1 J U U 4 J T h B J U F D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w L T A 3 V D A x O j A 1 O j E z L j A w O D U 3 M z F a I i A v P j x F b n R y e S B U e X B l P S J G a W x s Q 2 9 s d W 1 u V H l w Z X M i I F Z h b H V l P S J z Q m d N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N k Z D c w Z j M y Z S 1 k Y z B h L T R i M z A t Y W U z N C 0 w O T g 3 Z D k 1 O T I y N j E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A y M D H p l r H l j b f o q Z X l i I Y t 5 Y q J 6 Z u F 6 I q s L 0 F 1 d G 9 S Z W 1 v d m V k Q 2 9 s d W 1 u c z E u e 0 N v b H V t b j E s M H 0 m c X V v d D s s J n F 1 b 3 Q 7 U 2 V j d G l v b j E v M D I w M e m W s e W N t + i p l e W I h i 3 l i o n p m 4 X o i q w v Q X V 0 b 1 J l b W 9 2 Z W R D b 2 x 1 b W 5 z M S 5 7 Q 2 9 s d W 1 u M i w x f S Z x d W 9 0 O y w m c X V v d D t T Z W N 0 a W 9 u M S 8 w M j A x 6 Z a x 5 Y 2 3 6 K m V 5 Y i G L e W K i e m b h e i K r C 9 B d X R v U m V t b 3 Z l Z E N v b H V t b n M x L n t D b 2 x 1 b W 4 z L D J 9 J n F 1 b 3 Q 7 L C Z x d W 9 0 O 1 N l Y 3 R p b 2 4 x L z A y M D H p l r H l j b f o q Z X l i I Y t 5 Y q J 6 Z u F 6 I q s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M D I w M e m W s e W N t + i p l e W I h i 3 l i o n p m 4 X o i q w v Q X V 0 b 1 J l b W 9 2 Z W R D b 2 x 1 b W 5 z M S 5 7 Q 2 9 s d W 1 u M S w w f S Z x d W 9 0 O y w m c X V v d D t T Z W N 0 a W 9 u M S 8 w M j A x 6 Z a x 5 Y 2 3 6 K m V 5 Y i G L e W K i e m b h e i K r C 9 B d X R v U m V t b 3 Z l Z E N v b H V t b n M x L n t D b 2 x 1 b W 4 y L D F 9 J n F 1 b 3 Q 7 L C Z x d W 9 0 O 1 N l Y 3 R p b 2 4 x L z A y M D H p l r H l j b f o q Z X l i I Y t 5 Y q J 6 Z u F 6 I q s L 0 F 1 d G 9 S Z W 1 v d m V k Q 2 9 s d W 1 u c z E u e 0 N v b H V t b j M s M n 0 m c X V v d D s s J n F 1 b 3 Q 7 U 2 V j d G l v b j E v M D I w M e m W s e W N t + i p l e W I h i 3 l i o n p m 4 X o i q w v Q X V 0 b 1 J l b W 9 2 Z W R D b 2 x 1 b W 5 z M S 5 7 Q 2 9 s d W 1 u N C w z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8 w M j A x J U U 5 J T k 2 J U I x J U U 1 J T h E J U I 3 J U U 4 J U E 5 J T k 1 J U U 1 J T g 4 J T g 2 L S V F N i U 5 R S U 5 N y V F N S U 4 M S U 4 O S V F N i V C N y U 5 M S U y M C g y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C 0 w N 1 Q w M T o x M D o z O S 4 5 M z Y 5 N D Y w W i I g L z 4 8 R W 5 0 c n k g V H l w Z T 0 i R m l s b E N v b H V t b l R 5 c G V z I i B W Y W x 1 Z T 0 i c 0 J n T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N z J h M T Z l Z m Q t Y m F j N y 0 0 O T U 1 L W E 0 Y j I t Y 2 M 1 O T d j M j M z N G J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w M j A x 6 Z a x 5 Y 2 3 6 K m V 5 Y i G L e a e l + W B i e a 3 k S A o M i k v Q X V 0 b 1 J l b W 9 2 Z W R D b 2 x 1 b W 5 z M S 5 7 Q 2 9 s d W 1 u M S w w f S Z x d W 9 0 O y w m c X V v d D t T Z W N 0 a W 9 u M S 8 w M j A x 6 Z a x 5 Y 2 3 6 K m V 5 Y i G L e a e l + W B i e a 3 k S A o M i k v Q X V 0 b 1 J l b W 9 2 Z W R D b 2 x 1 b W 5 z M S 5 7 Q 2 9 s d W 1 u M i w x f S Z x d W 9 0 O y w m c X V v d D t T Z W N 0 a W 9 u M S 8 w M j A x 6 Z a x 5 Y 2 3 6 K m V 5 Y i G L e a e l + W B i e a 3 k S A o M i k v Q X V 0 b 1 J l b W 9 2 Z W R D b 2 x 1 b W 5 z M S 5 7 Q 2 9 s d W 1 u M y w y f S Z x d W 9 0 O y w m c X V v d D t T Z W N 0 a W 9 u M S 8 w M j A x 6 Z a x 5 Y 2 3 6 K m V 5 Y i G L e a e l + W B i e a 3 k S A o M i k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8 w M j A x 6 Z a x 5 Y 2 3 6 K m V 5 Y i G L e a e l + W B i e a 3 k S A o M i k v Q X V 0 b 1 J l b W 9 2 Z W R D b 2 x 1 b W 5 z M S 5 7 Q 2 9 s d W 1 u M S w w f S Z x d W 9 0 O y w m c X V v d D t T Z W N 0 a W 9 u M S 8 w M j A x 6 Z a x 5 Y 2 3 6 K m V 5 Y i G L e a e l + W B i e a 3 k S A o M i k v Q X V 0 b 1 J l b W 9 2 Z W R D b 2 x 1 b W 5 z M S 5 7 Q 2 9 s d W 1 u M i w x f S Z x d W 9 0 O y w m c X V v d D t T Z W N 0 a W 9 u M S 8 w M j A x 6 Z a x 5 Y 2 3 6 K m V 5 Y i G L e a e l + W B i e a 3 k S A o M i k v Q X V 0 b 1 J l b W 9 2 Z W R D b 2 x 1 b W 5 z M S 5 7 Q 2 9 s d W 1 u M y w y f S Z x d W 9 0 O y w m c X V v d D t T Z W N 0 a W 9 u M S 8 w M j A x 6 Z a x 5 Y 2 3 6 K m V 5 Y i G L e a e l + W B i e a 3 k S A o M i k v Q X V 0 b 1 J l b W 9 2 Z W R D b 2 x 1 b W 5 z M S 5 7 Q 2 9 s d W 1 u N C w z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8 w M T A 0 J U U 5 J T k 2 J U I x J U U 1 J T h E J U I 3 J U U 4 J U E 5 J T k 1 J U U 1 J T g 4 J T g 2 L S V F N i U 5 R S U 5 N y V F N S U 4 M S U 4 O S V F N i V C N y U 5 M T w v S X R l b V B h d G g + P C 9 J d G V t T G 9 j Y X R p b 2 4 + P F N 0 Y W J s Z U V u d H J p Z X M + P E V u d H J 5 I F R 5 c G U 9 I k F k Z G V k V G 9 E Y X R h T W 9 k Z W w i I F Z h b H V l P S J s M C I g L z 4 8 R W 5 0 c n k g V H l w Z T 0 i T m F t Z V V w Z G F 0 Z W R B Z n R l c k Z p b G w i I F Z h b H V l P S J s M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C 0 x M F Q w N z o 0 M D o 1 M C 4 0 M j g 2 M z E 1 W i I g L z 4 8 R W 5 0 c n k g V H l w Z T 0 i R m l s b E N v b H V t b l R 5 c G V z I i B W Y W x 1 Z T 0 i c 0 J n T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Y T E 4 Y j A x Y m M t N T R l N i 0 0 M D Y x L W F k N 2 Y t M T Y w Z W E 0 Y z I 1 N T h j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w M T A 0 6 Z a x 5 Y 2 3 6 K m V 5 Y i G L e a e l + W B i e a 3 k S 9 B d X R v U m V t b 3 Z l Z E N v b H V t b n M x L n t D b 2 x 1 b W 4 x L D B 9 J n F 1 b 3 Q 7 L C Z x d W 9 0 O 1 N l Y 3 R p b 2 4 x L z A x M D T p l r H l j b f o q Z X l i I Y t 5 p 6 X 5 Y G J 5 r e R L 0 F 1 d G 9 S Z W 1 v d m V k Q 2 9 s d W 1 u c z E u e 0 N v b H V t b j I s M X 0 m c X V v d D s s J n F 1 b 3 Q 7 U 2 V j d G l v b j E v M D E w N O m W s e W N t + i p l e W I h i 3 m n p f l g Y n m t 5 E v Q X V 0 b 1 J l b W 9 2 Z W R D b 2 x 1 b W 5 z M S 5 7 Q 2 9 s d W 1 u M y w y f S Z x d W 9 0 O y w m c X V v d D t T Z W N 0 a W 9 u M S 8 w M T A 0 6 Z a x 5 Y 2 3 6 K m V 5 Y i G L e a e l + W B i e a 3 k S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z A x M D T p l r H l j b f o q Z X l i I Y t 5 p 6 X 5 Y G J 5 r e R L 0 F 1 d G 9 S Z W 1 v d m V k Q 2 9 s d W 1 u c z E u e 0 N v b H V t b j E s M H 0 m c X V v d D s s J n F 1 b 3 Q 7 U 2 V j d G l v b j E v M D E w N O m W s e W N t + i p l e W I h i 3 m n p f l g Y n m t 5 E v Q X V 0 b 1 J l b W 9 2 Z W R D b 2 x 1 b W 5 z M S 5 7 Q 2 9 s d W 1 u M i w x f S Z x d W 9 0 O y w m c X V v d D t T Z W N 0 a W 9 u M S 8 w M T A 0 6 Z a x 5 Y 2 3 6 K m V 5 Y i G L e a e l + W B i e a 3 k S 9 B d X R v U m V t b 3 Z l Z E N v b H V t b n M x L n t D b 2 x 1 b W 4 z L D J 9 J n F 1 b 3 Q 7 L C Z x d W 9 0 O 1 N l Y 3 R p b 2 4 x L z A x M D T p l r H l j b f o q Z X l i I Y t 5 p 6 X 5 Y G J 5 r e R L 0 F 1 d G 9 S Z W 1 v d m V k Q 2 9 s d W 1 u c z E u e 0 N v b H V t b j Q s M 3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M D E w N C V F O S U 5 N i V C M S V F N S U 4 R C V C N y V F O C V B O S U 5 N S V F N S U 4 O C U 4 N i 0 l R T U l O E E l O D k l R T k l O U I l O D U l R T g l O E E l Q U M 8 L 0 l 0 Z W 1 Q Y X R o P j w v S X R l b U x v Y 2 F 0 a W 9 u P j x T d G F i b G V F b n R y a W V z P j x F b n R y e S B U e X B l P S J B Z G R l Z F R v R G F 0 Y U 1 v Z G V s I i B W Y W x 1 Z T 0 i b D A i I C 8 + P E V u d H J 5 I F R 5 c G U 9 I k 5 h b W V V c G R h d G V k Q W Z 0 Z X J G a W x s I i B W Y W x 1 Z T 0 i b D A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A t M T B U M D c 6 N D E 6 M z c u M D Q z N z M 0 N F o i I C 8 + P E V u d H J 5 I F R 5 c G U 9 I k Z p b G x D b 2 x 1 b W 5 U e X B l c y I g V m F s d W U 9 I n N C Z 0 1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2 M 1 N T V k M m J k L T U y M T A t N D E y O S 0 5 M G Z i L W Z i Z W M 4 Y m E 2 O W M z O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D E w N O m W s e W N t + i p l e W I h i 3 l i o n p m 4 X o i q w v Q X V 0 b 1 J l b W 9 2 Z W R D b 2 x 1 b W 5 z M S 5 7 Q 2 9 s d W 1 u M S w w f S Z x d W 9 0 O y w m c X V v d D t T Z W N 0 a W 9 u M S 8 w M T A 0 6 Z a x 5 Y 2 3 6 K m V 5 Y i G L e W K i e m b h e i K r C 9 B d X R v U m V t b 3 Z l Z E N v b H V t b n M x L n t D b 2 x 1 b W 4 y L D F 9 J n F 1 b 3 Q 7 L C Z x d W 9 0 O 1 N l Y 3 R p b 2 4 x L z A x M D T p l r H l j b f o q Z X l i I Y t 5 Y q J 6 Z u F 6 I q s L 0 F 1 d G 9 S Z W 1 v d m V k Q 2 9 s d W 1 u c z E u e 0 N v b H V t b j M s M n 0 m c X V v d D s s J n F 1 b 3 Q 7 U 2 V j d G l v b j E v M D E w N O m W s e W N t + i p l e W I h i 3 l i o n p m 4 X o i q w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8 w M T A 0 6 Z a x 5 Y 2 3 6 K m V 5 Y i G L e W K i e m b h e i K r C 9 B d X R v U m V t b 3 Z l Z E N v b H V t b n M x L n t D b 2 x 1 b W 4 x L D B 9 J n F 1 b 3 Q 7 L C Z x d W 9 0 O 1 N l Y 3 R p b 2 4 x L z A x M D T p l r H l j b f o q Z X l i I Y t 5 Y q J 6 Z u F 6 I q s L 0 F 1 d G 9 S Z W 1 v d m V k Q 2 9 s d W 1 u c z E u e 0 N v b H V t b j I s M X 0 m c X V v d D s s J n F 1 b 3 Q 7 U 2 V j d G l v b j E v M D E w N O m W s e W N t + i p l e W I h i 3 l i o n p m 4 X o i q w v Q X V 0 b 1 J l b W 9 2 Z W R D b 2 x 1 b W 5 z M S 5 7 Q 2 9 s d W 1 u M y w y f S Z x d W 9 0 O y w m c X V v d D t T Z W N 0 a W 9 u M S 8 w M T A 0 6 Z a x 5 Y 2 3 6 K m V 5 Y i G L e W K i e m b h e i K r C 9 B d X R v U m V t b 3 Z l Z E N v b H V t b n M x L n t D b 2 x 1 b W 4 0 L D N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C d W Z m Z X J O Z X h 0 U m V m c m V z a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y V F O S U 5 N i V C M S V F N S U 4 R C V C N y V F O C V B O S U 5 N S V F N S U 4 O C U 4 N i 0 l R T Y l O U I l Q k U l R T U l Q U U l O D g l R T Q l Q k I l O D E v J U U 0 J U J F J T g 2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k 2 J U I x J U U 1 J T h E J U I 3 J U U 4 J U E 5 J T k 1 J U U 1 J T g 4 J T g 2 L S V F N i U 5 Q i V C R S V F N S V B R S U 4 O C V F N C V C Q i U 4 M S 8 l R T U l Q j c l Q j I l R T g l Q U U l O E E l R T Y l O U I l Q j Q l R T k l Q T E l O U U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O T Y l Q j E l R T U l O E Q l Q j c l R T g l Q T k l O T U l R T U l O D g l O D Y t J U U 1 J T h B J T g 5 J U U 5 J T l C J T g 1 J U U 4 J T h B J U F D L y V F N C V C R S U 4 N i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5 N i V C M S V F N S U 4 R C V C N y V F O C V B O S U 5 N S V F N S U 4 O C U 4 N i 0 l R T U l O E E l O D k l R T k l O U I l O D U l R T g l O E E l Q U M v J U U 1 J U I 3 J U I y J U U 4 J U F F J T h B J U U 2 J T l C J U I 0 J U U 5 J U E x J T l F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I w M S V F O S U 5 N i V C M S V F N S U 4 R C V C N y V F O C V B O S U 5 N S V F N S U 4 O C U 4 N i 0 l R T Y l O U U l O T c l R T U l O D E l O D k l R T Y l Q j c l O T E v J U U 0 J U J F J T g 2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I w M S V F O S U 5 N i V C M S V F N S U 4 R C V C N y V F O C V B O S U 5 N S V F N S U 4 O C U 4 N i 0 l R T Y l O U U l O T c l R T U l O D E l O D k l R T Y l Q j c l O T E v J U U 1 J U I 3 J U I y J U U 4 J U F F J T h B J U U 2 J T l C J U I 0 J U U 5 J U E x J T l F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I w M S V F O S U 5 N i V C M S V F N S U 4 R C V C N y V F O C V B O S U 5 N S V F N S U 4 O C U 4 N i 0 l R T U l O E E l O D k l R T k l O U I l O D U l R T g l O E E l Q U M v J U U 0 J U J F J T g 2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I w M S V F O S U 5 N i V C M S V F N S U 4 R C V C N y V F O C V B O S U 5 N S V F N S U 4 O C U 4 N i 0 l R T U l O E E l O D k l R T k l O U I l O D U l R T g l O E E l Q U M v J U U 1 J U I 3 J U I y J U U 4 J U F F J T h B J U U 2 J T l C J U I 0 J U U 5 J U E x J T l F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I w M S V F O S U 5 N i V C M S V F N S U 4 R C V C N y V F O C V B O S U 5 N S V F N S U 4 O C U 4 N i 0 l R T Y l O U U l O T c l R T U l O D E l O D k l R T Y l Q j c l O T E l M j A o M i k v J U U 0 J U J F J T g 2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I w M S V F O S U 5 N i V C M S V F N S U 4 R C V C N y V F O C V B O S U 5 N S V F N S U 4 O C U 4 N i 0 l R T Y l O U U l O T c l R T U l O D E l O D k l R T Y l Q j c l O T E l M j A o M i k v J U U 1 J U I 3 J U I y J U U 4 J U F F J T h B J U U 2 J T l C J U I 0 J U U 5 J U E x J T l F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E w N C V F O S U 5 N i V C M S V F N S U 4 R C V C N y V F O C V B O S U 5 N S V F N S U 4 O C U 4 N i 0 l R T Y l O U U l O T c l R T U l O D E l O D k l R T Y l Q j c l O T E v J U U 0 J U J F J T g 2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E w N C V F O S U 5 N i V C M S V F N S U 4 R C V C N y V F O C V B O S U 5 N S V F N S U 4 O C U 4 N i 0 l R T Y l O U U l O T c l R T U l O D E l O D k l R T Y l Q j c l O T E v J U U 1 J U I 3 J U I y J U U 4 J U F F J T h B J U U 2 J T l C J U I 0 J U U 5 J U E x J T l F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E w N C V F O S U 5 N i V C M S V F N S U 4 R C V C N y V F O C V B O S U 5 N S V F N S U 4 O C U 4 N i 0 l R T U l O E E l O D k l R T k l O U I l O D U l R T g l O E E l Q U M v J U U 0 J U J F J T g 2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E w N C V F O S U 5 N i V C M S V F N S U 4 R C V C N y V F O C V B O S U 5 N S V F N S U 4 O C U 4 N i 0 l R T U l O E E l O D k l R T k l O U I l O D U l R T g l O E E l Q U M v J U U 1 J U I 3 J U I y J U U 4 J U F F J T h B J U U 2 J T l C J U I 0 J U U 5 J U E x J T l F J U U 1 J T l F J T h C P C 9 J d G V t U G F 0 a D 4 8 L 0 l 0 Z W 1 M b 2 N h d G l v b j 4 8 U 3 R h Y m x l R W 5 0 c m l l c y A v P j w v S X R l b T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F 1 Z X J 5 R 3 J v d X B z I i B W Y W x 1 Z T 0 i c 0 F B Q U F B Q T 0 9 I i A v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z A 2 M D E l R T k l O T Y l Q j E l R T U l O E Q l Q j c l R T g l Q T k l O T U l R T U l O D g l O D Y t J U U 5 J T k 5 J U I z J U U 1 J U E 3 J T l F J U U 2 J U I 3 J U E 4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T V m Y T E w N m E t M m I w Y i 0 0 Z j R k L T h j Y j E t Z T R i Z D k 5 Z T g 4 Y 2 E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w N j A x 6 Z a x 5 Y 2 3 6 K m V 5 Y i G X + m Z s + W n n u a 3 q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w N V Q x M T o 0 O D o 0 N y 4 0 M j g 5 N z Y w W i I g L z 4 8 R W 5 0 c n k g V H l w Z T 0 i R m l s b E N v b H V t b l R 5 c G V z I i B W Y W x 1 Z T 0 i c 0 J n T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w N j A x 6 Z a x 5 Y 2 3 6 K m V 5 Y i G L e m Z s + W n n u a 3 q C 9 B d X R v U m V t b 3 Z l Z E N v b H V t b n M x L n t D b 2 x 1 b W 4 x L D B 9 J n F 1 b 3 Q 7 L C Z x d W 9 0 O 1 N l Y 3 R p b 2 4 x L z A 2 M D H p l r H l j b f o q Z X l i I Y t 6 Z m z 5 a e e 5 r e o L 0 F 1 d G 9 S Z W 1 v d m V k Q 2 9 s d W 1 u c z E u e 0 N v b H V t b j I s M X 0 m c X V v d D s s J n F 1 b 3 Q 7 U 2 V j d G l v b j E v M D Y w M e m W s e W N t + i p l e W I h i 3 p m b P l p 5 7 m t 6 g v Q X V 0 b 1 J l b W 9 2 Z W R D b 2 x 1 b W 5 z M S 5 7 Q 2 9 s d W 1 u M y w y f S Z x d W 9 0 O y w m c X V v d D t T Z W N 0 a W 9 u M S 8 w N j A x 6 Z a x 5 Y 2 3 6 K m V 5 Y i G L e m Z s + W n n u a 3 q C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z A 2 M D H p l r H l j b f o q Z X l i I Y t 6 Z m z 5 a e e 5 r e o L 0 F 1 d G 9 S Z W 1 v d m V k Q 2 9 s d W 1 u c z E u e 0 N v b H V t b j E s M H 0 m c X V v d D s s J n F 1 b 3 Q 7 U 2 V j d G l v b j E v M D Y w M e m W s e W N t + i p l e W I h i 3 p m b P l p 5 7 m t 6 g v Q X V 0 b 1 J l b W 9 2 Z W R D b 2 x 1 b W 5 z M S 5 7 Q 2 9 s d W 1 u M i w x f S Z x d W 9 0 O y w m c X V v d D t T Z W N 0 a W 9 u M S 8 w N j A x 6 Z a x 5 Y 2 3 6 K m V 5 Y i G L e m Z s + W n n u a 3 q C 9 B d X R v U m V t b 3 Z l Z E N v b H V t b n M x L n t D b 2 x 1 b W 4 z L D J 9 J n F 1 b 3 Q 7 L C Z x d W 9 0 O 1 N l Y 3 R p b 2 4 x L z A 2 M D H p l r H l j b f o q Z X l i I Y t 6 Z m z 5 a e e 5 r e o L 0 F 1 d G 9 S Z W 1 v d m V k Q 2 9 s d W 1 u c z E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A 2 M D E l R T k l O T Y l Q j E l R T U l O E Q l Q j c l R T g l Q T k l O T U l R T U l O D g l O D Y t J U U 5 J T k 5 J U I z J U U 1 J U E 3 J T l F J U U 2 J U I 3 J U E 4 L y V F N C V C R S U 4 N i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2 M D E l R T k l O T Y l Q j E l R T U l O E Q l Q j c l R T g l Q T k l O T U l R T U l O D g l O D Y t J U U 5 J T k 5 J U I z J U U 1 J U E 3 J T l F J U U 2 J U I 3 J U E 4 L y V F N S V C N y V C M i V F O C V B R S U 4 Q S V F N i U 5 Q i V C N C V F O S V B M S U 5 R S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2 M D E l R T k l O T Y l Q j E l R T U l O E Q l Q j c l R T g l Q T k l O T U l R T U l O D g l O D Y t J U U 2 J T g 4 J U I 0 J U U 2 J U E 2 J U F F J U U 1 J T g 2 J U E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O T R h Y z Q x M z Y t Y m N k N i 0 0 O G Y 1 L W F l N G Q t N m R h Z G F m N D F j Y T c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w N j A x 6 Z a x 5 Y 2 3 6 K m V 5 Y i G X + a I t O a m r u W G o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w N V Q x M T o 0 O T o x O S 4 y O T E 0 O T c 5 W i I g L z 4 8 R W 5 0 c n k g V H l w Z T 0 i R m l s b E N v b H V t b l R 5 c G V z I i B W Y W x 1 Z T 0 i c 0 J n T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w N j A x 6 Z a x 5 Y 2 3 6 K m V 5 Y i G L e a I t O a m r u W G o C 9 B d X R v U m V t b 3 Z l Z E N v b H V t b n M x L n t D b 2 x 1 b W 4 x L D B 9 J n F 1 b 3 Q 7 L C Z x d W 9 0 O 1 N l Y 3 R p b 2 4 x L z A 2 M D H p l r H l j b f o q Z X l i I Y t 5 o i 0 5 q a u 5 Y a g L 0 F 1 d G 9 S Z W 1 v d m V k Q 2 9 s d W 1 u c z E u e 0 N v b H V t b j I s M X 0 m c X V v d D s s J n F 1 b 3 Q 7 U 2 V j d G l v b j E v M D Y w M e m W s e W N t + i p l e W I h i 3 m i L T m p q 7 l h q A v Q X V 0 b 1 J l b W 9 2 Z W R D b 2 x 1 b W 5 z M S 5 7 Q 2 9 s d W 1 u M y w y f S Z x d W 9 0 O y w m c X V v d D t T Z W N 0 a W 9 u M S 8 w N j A x 6 Z a x 5 Y 2 3 6 K m V 5 Y i G L e a I t O a m r u W G o C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z A 2 M D H p l r H l j b f o q Z X l i I Y t 5 o i 0 5 q a u 5 Y a g L 0 F 1 d G 9 S Z W 1 v d m V k Q 2 9 s d W 1 u c z E u e 0 N v b H V t b j E s M H 0 m c X V v d D s s J n F 1 b 3 Q 7 U 2 V j d G l v b j E v M D Y w M e m W s e W N t + i p l e W I h i 3 m i L T m p q 7 l h q A v Q X V 0 b 1 J l b W 9 2 Z W R D b 2 x 1 b W 5 z M S 5 7 Q 2 9 s d W 1 u M i w x f S Z x d W 9 0 O y w m c X V v d D t T Z W N 0 a W 9 u M S 8 w N j A x 6 Z a x 5 Y 2 3 6 K m V 5 Y i G L e a I t O a m r u W G o C 9 B d X R v U m V t b 3 Z l Z E N v b H V t b n M x L n t D b 2 x 1 b W 4 z L D J 9 J n F 1 b 3 Q 7 L C Z x d W 9 0 O 1 N l Y 3 R p b 2 4 x L z A 2 M D H p l r H l j b f o q Z X l i I Y t 5 o i 0 5 q a u 5 Y a g L 0 F 1 d G 9 S Z W 1 v d m V k Q 2 9 s d W 1 u c z E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A 2 M D E l R T k l O T Y l Q j E l R T U l O E Q l Q j c l R T g l Q T k l O T U l R T U l O D g l O D Y t J U U 2 J T g 4 J U I 0 J U U 2 J U E 2 J U F F J U U 1 J T g 2 J U E w L y V F N C V C R S U 4 N i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2 M D E l R T k l O T Y l Q j E l R T U l O E Q l Q j c l R T g l Q T k l O T U l R T U l O D g l O D Y t J U U 2 J T g 4 J U I 0 J U U 2 J U E 2 J U F F J U U 1 J T g 2 J U E w L y V F N S V C N y V C M i V F O C V B R S U 4 Q S V F N i U 5 Q i V C N C V F O S V B M S U 5 R S V F N S U 5 R S U 4 Q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6 R 5 P A N f 0 7 S o z k B I U J l 7 j a A A A A A A I A A A A A A B B m A A A A A Q A A I A A A A D 4 k s L / Y 9 7 x s b x p c + W O h D t z Z / u f x o l 2 H u p G Y 0 K Q K n 6 K 6 A A A A A A 6 A A A A A A g A A I A A A A J x 1 9 7 w w z 7 K 5 t R C P F P 3 e v z z u x b M r O L Q z z J a 3 f 5 K Q 0 R 2 5 U A A A A K u f H U 0 4 p 4 1 n a m b c z c Q f t U J P l A f t K R x 9 u V f a Y e F k N A Q N S 2 8 6 L i f L X Z E 9 6 s k l s 4 n 4 b K + R i h B O f P u a s M s t g F R q w G h R V M / 3 g + 8 y 6 C m / a O j m R b h / Q A A A A I n O + O b J 4 V f t 5 x y c U V r R a 2 B p 5 4 h u o 4 m p t g K T w h Z F I s / S 4 Y h Z X C y 2 n Z 1 c m L f w l 6 P f m 4 i f n V o l 0 k J X l n o A u Z n x 3 U g = < / D a t a M a s h u p > 
</file>

<file path=customXml/itemProps1.xml><?xml version="1.0" encoding="utf-8"?>
<ds:datastoreItem xmlns:ds="http://schemas.openxmlformats.org/officeDocument/2006/customXml" ds:itemID="{0C35FC47-3DC1-4AE6-8EA9-59C3FFDFA6A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具名範圍</vt:lpstr>
      </vt:variant>
      <vt:variant>
        <vt:i4>2</vt:i4>
      </vt:variant>
    </vt:vector>
  </HeadingPairs>
  <TitlesOfParts>
    <vt:vector size="7" baseType="lpstr">
      <vt:lpstr>總表</vt:lpstr>
      <vt:lpstr>閱卷評分-Teacher1</vt:lpstr>
      <vt:lpstr>閱卷評分-Teacher2</vt:lpstr>
      <vt:lpstr>0601閱卷評分-陳姞淨</vt:lpstr>
      <vt:lpstr>0601閱卷評分-戴榮冠</vt:lpstr>
      <vt:lpstr>閱卷評分_Teacher1</vt:lpstr>
      <vt:lpstr>閱卷評分_Teacher2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宗霖</dc:creator>
  <cp:lastModifiedBy>芷芸 梁</cp:lastModifiedBy>
  <dcterms:created xsi:type="dcterms:W3CDTF">2024-09-25T14:35:08Z</dcterms:created>
  <dcterms:modified xsi:type="dcterms:W3CDTF">2024-11-05T13:11:52Z</dcterms:modified>
</cp:coreProperties>
</file>