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暨卷號新增\覆閱完成1029-2024.10.29－21：48\"/>
    </mc:Choice>
  </mc:AlternateContent>
  <xr:revisionPtr revIDLastSave="0" documentId="13_ncr:1_{4D2A0456-CE52-465C-B2D5-C8BEC502DC96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901閱卷評分-陳姞淨" sheetId="10" r:id="rId4"/>
    <sheet name="0901閱卷評分-戴榮冠" sheetId="11" r:id="rId5"/>
  </sheets>
  <definedNames>
    <definedName name="外部資料_1" localSheetId="2" hidden="1">'閱卷評分-Teacher2'!$A$1:$D$54</definedName>
    <definedName name="外部資料_2" localSheetId="3" hidden="1">'0901閱卷評分-陳姞淨'!$A$1:$D$54</definedName>
    <definedName name="外部資料_2" localSheetId="1" hidden="1">'閱卷評分-Teacher1'!$A$1:$D$54</definedName>
    <definedName name="外部資料_3" localSheetId="4" hidden="1">'0901閱卷評分-戴榮冠'!$A$1:$D$54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7" i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H29" i="1"/>
  <c r="I29" i="1"/>
  <c r="J29" i="1"/>
  <c r="K29" i="1"/>
  <c r="L29" i="1"/>
  <c r="M29" i="1"/>
  <c r="N29" i="1"/>
  <c r="O29" i="1"/>
  <c r="P29" i="1"/>
  <c r="Q29" i="1"/>
  <c r="C30" i="1"/>
  <c r="E30" i="1" s="1"/>
  <c r="D30" i="1"/>
  <c r="H30" i="1"/>
  <c r="I30" i="1"/>
  <c r="J30" i="1"/>
  <c r="K30" i="1"/>
  <c r="L30" i="1"/>
  <c r="M30" i="1"/>
  <c r="N30" i="1"/>
  <c r="O30" i="1"/>
  <c r="P30" i="1"/>
  <c r="Q30" i="1"/>
  <c r="C31" i="1"/>
  <c r="D31" i="1"/>
  <c r="H31" i="1"/>
  <c r="I31" i="1"/>
  <c r="J31" i="1"/>
  <c r="K31" i="1"/>
  <c r="L31" i="1"/>
  <c r="M31" i="1"/>
  <c r="N31" i="1"/>
  <c r="O31" i="1"/>
  <c r="P31" i="1"/>
  <c r="Q31" i="1"/>
  <c r="C32" i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D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E37" i="1" s="1"/>
  <c r="D37" i="1"/>
  <c r="H37" i="1"/>
  <c r="I37" i="1"/>
  <c r="J37" i="1"/>
  <c r="K37" i="1"/>
  <c r="L37" i="1"/>
  <c r="M37" i="1"/>
  <c r="N37" i="1"/>
  <c r="O37" i="1"/>
  <c r="P37" i="1"/>
  <c r="Q37" i="1"/>
  <c r="C38" i="1"/>
  <c r="D38" i="1"/>
  <c r="H38" i="1"/>
  <c r="I38" i="1"/>
  <c r="J38" i="1"/>
  <c r="K38" i="1"/>
  <c r="L38" i="1"/>
  <c r="M38" i="1"/>
  <c r="N38" i="1"/>
  <c r="O38" i="1"/>
  <c r="P38" i="1"/>
  <c r="Q38" i="1"/>
  <c r="C39" i="1"/>
  <c r="D39" i="1"/>
  <c r="H39" i="1"/>
  <c r="I39" i="1"/>
  <c r="J39" i="1"/>
  <c r="K39" i="1"/>
  <c r="L39" i="1"/>
  <c r="M39" i="1"/>
  <c r="N39" i="1"/>
  <c r="O39" i="1"/>
  <c r="P39" i="1"/>
  <c r="Q39" i="1"/>
  <c r="C40" i="1"/>
  <c r="D40" i="1"/>
  <c r="H40" i="1"/>
  <c r="I40" i="1"/>
  <c r="J40" i="1"/>
  <c r="K40" i="1"/>
  <c r="L40" i="1"/>
  <c r="M40" i="1"/>
  <c r="N40" i="1"/>
  <c r="O40" i="1"/>
  <c r="P40" i="1"/>
  <c r="Q40" i="1"/>
  <c r="C41" i="1"/>
  <c r="D41" i="1"/>
  <c r="H41" i="1"/>
  <c r="I41" i="1"/>
  <c r="J41" i="1"/>
  <c r="K41" i="1"/>
  <c r="L41" i="1"/>
  <c r="M41" i="1"/>
  <c r="N41" i="1"/>
  <c r="O41" i="1"/>
  <c r="P41" i="1"/>
  <c r="Q41" i="1"/>
  <c r="C42" i="1"/>
  <c r="D42" i="1"/>
  <c r="H42" i="1"/>
  <c r="I42" i="1"/>
  <c r="J42" i="1"/>
  <c r="K42" i="1"/>
  <c r="L42" i="1"/>
  <c r="M42" i="1"/>
  <c r="N42" i="1"/>
  <c r="O42" i="1"/>
  <c r="P42" i="1"/>
  <c r="Q42" i="1"/>
  <c r="C43" i="1"/>
  <c r="D43" i="1"/>
  <c r="H43" i="1"/>
  <c r="I43" i="1"/>
  <c r="J43" i="1"/>
  <c r="K43" i="1"/>
  <c r="L43" i="1"/>
  <c r="M43" i="1"/>
  <c r="N43" i="1"/>
  <c r="O43" i="1"/>
  <c r="P43" i="1"/>
  <c r="Q43" i="1"/>
  <c r="C44" i="1"/>
  <c r="D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 s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H46" i="1"/>
  <c r="I46" i="1"/>
  <c r="J46" i="1"/>
  <c r="K46" i="1"/>
  <c r="L46" i="1"/>
  <c r="M46" i="1"/>
  <c r="N46" i="1"/>
  <c r="O46" i="1"/>
  <c r="P46" i="1"/>
  <c r="Q46" i="1"/>
  <c r="C47" i="1"/>
  <c r="D47" i="1"/>
  <c r="H47" i="1"/>
  <c r="I47" i="1"/>
  <c r="J47" i="1"/>
  <c r="K47" i="1"/>
  <c r="L47" i="1"/>
  <c r="M47" i="1"/>
  <c r="N47" i="1"/>
  <c r="O47" i="1"/>
  <c r="P47" i="1"/>
  <c r="Q47" i="1"/>
  <c r="C48" i="1"/>
  <c r="D48" i="1"/>
  <c r="H48" i="1"/>
  <c r="I48" i="1"/>
  <c r="J48" i="1"/>
  <c r="K48" i="1"/>
  <c r="L48" i="1"/>
  <c r="M48" i="1"/>
  <c r="N48" i="1"/>
  <c r="O48" i="1"/>
  <c r="P48" i="1"/>
  <c r="Q48" i="1"/>
  <c r="C49" i="1"/>
  <c r="D49" i="1"/>
  <c r="H49" i="1"/>
  <c r="I49" i="1"/>
  <c r="J49" i="1"/>
  <c r="K49" i="1"/>
  <c r="L49" i="1"/>
  <c r="M49" i="1"/>
  <c r="N49" i="1"/>
  <c r="O49" i="1"/>
  <c r="P49" i="1"/>
  <c r="Q49" i="1"/>
  <c r="C50" i="1"/>
  <c r="D50" i="1"/>
  <c r="H50" i="1"/>
  <c r="I50" i="1"/>
  <c r="J50" i="1"/>
  <c r="K50" i="1"/>
  <c r="L50" i="1"/>
  <c r="M50" i="1"/>
  <c r="N50" i="1"/>
  <c r="O50" i="1"/>
  <c r="P50" i="1"/>
  <c r="Q50" i="1"/>
  <c r="C51" i="1"/>
  <c r="D51" i="1"/>
  <c r="H51" i="1"/>
  <c r="I51" i="1"/>
  <c r="J51" i="1"/>
  <c r="K51" i="1"/>
  <c r="L51" i="1"/>
  <c r="M51" i="1"/>
  <c r="N51" i="1"/>
  <c r="O51" i="1"/>
  <c r="P51" i="1"/>
  <c r="Q51" i="1"/>
  <c r="C52" i="1"/>
  <c r="D52" i="1"/>
  <c r="H52" i="1"/>
  <c r="I52" i="1"/>
  <c r="J52" i="1"/>
  <c r="K52" i="1"/>
  <c r="L52" i="1"/>
  <c r="M52" i="1"/>
  <c r="N52" i="1"/>
  <c r="O52" i="1"/>
  <c r="P52" i="1"/>
  <c r="Q52" i="1"/>
  <c r="C53" i="1"/>
  <c r="D53" i="1"/>
  <c r="G53" i="1" s="1"/>
  <c r="H53" i="1"/>
  <c r="I53" i="1"/>
  <c r="J53" i="1"/>
  <c r="K53" i="1"/>
  <c r="L53" i="1"/>
  <c r="M53" i="1"/>
  <c r="N53" i="1"/>
  <c r="O53" i="1"/>
  <c r="P53" i="1"/>
  <c r="Q53" i="1"/>
  <c r="C54" i="1"/>
  <c r="D54" i="1"/>
  <c r="H54" i="1"/>
  <c r="I54" i="1"/>
  <c r="J54" i="1"/>
  <c r="K54" i="1"/>
  <c r="L54" i="1"/>
  <c r="M54" i="1"/>
  <c r="N54" i="1"/>
  <c r="O54" i="1"/>
  <c r="P54" i="1"/>
  <c r="Q54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E20" i="1" s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" i="1"/>
  <c r="G37" i="1" l="1"/>
  <c r="E43" i="1"/>
  <c r="E39" i="1"/>
  <c r="G29" i="1"/>
  <c r="E53" i="1"/>
  <c r="E49" i="1"/>
  <c r="E36" i="1"/>
  <c r="E32" i="1"/>
  <c r="E41" i="1"/>
  <c r="E28" i="1"/>
  <c r="E54" i="1"/>
  <c r="E50" i="1"/>
  <c r="E46" i="1"/>
  <c r="E42" i="1"/>
  <c r="E38" i="1"/>
  <c r="E51" i="1"/>
  <c r="E47" i="1"/>
  <c r="E52" i="1"/>
  <c r="E48" i="1"/>
  <c r="E35" i="1"/>
  <c r="E31" i="1"/>
  <c r="E44" i="1"/>
  <c r="E40" i="1"/>
  <c r="E27" i="1"/>
  <c r="G54" i="1"/>
  <c r="G46" i="1"/>
  <c r="G38" i="1"/>
  <c r="G30" i="1"/>
  <c r="G47" i="1"/>
  <c r="G39" i="1"/>
  <c r="G31" i="1"/>
  <c r="G48" i="1"/>
  <c r="G40" i="1"/>
  <c r="G32" i="1"/>
  <c r="G49" i="1"/>
  <c r="G41" i="1"/>
  <c r="G33" i="1"/>
  <c r="G50" i="1"/>
  <c r="G42" i="1"/>
  <c r="G34" i="1"/>
  <c r="G51" i="1"/>
  <c r="G43" i="1"/>
  <c r="G35" i="1"/>
  <c r="G27" i="1"/>
  <c r="G52" i="1"/>
  <c r="G44" i="1"/>
  <c r="G36" i="1"/>
  <c r="G28" i="1"/>
  <c r="E4" i="1"/>
  <c r="G17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AA48AA86-1102-4C8D-BE66-29935631BAC3}" keepAlive="1" name="查詢 - 0901閱卷評分-陳姞淨" description="與活頁簿中 '0901閱卷評分-陳姞淨' 查詢的連接。" type="5" refreshedVersion="8" background="1" saveData="1">
    <dbPr connection="Provider=Microsoft.Mashup.OleDb.1;Data Source=$Workbook$;Location=0901閱卷評分-陳姞淨;Extended Properties=&quot;&quot;" command="SELECT * FROM [0901閱卷評分-陳姞淨]"/>
  </connection>
  <connection id="7" xr16:uid="{26D73D76-0EAF-4CE5-8D53-3F40B8495F0A}" keepAlive="1" name="查詢 - 0901閱卷評分-戴榮冠" description="與活頁簿中 '0901閱卷評分-戴榮冠' 查詢的連接。" type="5" refreshedVersion="8" background="1" saveData="1">
    <dbPr connection="Provider=Microsoft.Mashup.OleDb.1;Data Source=$Workbook$;Location=0901閱卷評分-戴榮冠;Extended Properties=&quot;&quot;" command="SELECT * FROM [0901閱卷評分-戴榮冠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<sst xmlns="http://schemas.openxmlformats.org/spreadsheetml/2006/main" count="317" uniqueCount="81">
  <si>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</si>
  <si>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</si>
  <si>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</si>
  <si>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</si>
  <si>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</si>
  <si>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</si>
  <si>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</si>
  <si>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</si>
  <si>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</si>
  <si>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</si>
  <si>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</si>
  <si>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</si>
  <si>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</si>
  <si>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</si>
  <si>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</si>
  <si>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</si>
  <si>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</si>
  <si>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</si>
  <si>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</si>
  <si>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</si>
  <si>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</si>
  <si>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</si>
  <si>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</si>
  <si>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</si>
  <si>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</si>
  <si>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</si>
  <si>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</si>
  <si>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09-01-01</t>
  </si>
  <si>
    <t>09-01-02</t>
  </si>
  <si>
    <t>09-01-03</t>
  </si>
  <si>
    <t>09-01-04</t>
  </si>
  <si>
    <t>09-01-05</t>
  </si>
  <si>
    <t>09-01-06</t>
  </si>
  <si>
    <t>09-01-07</t>
  </si>
  <si>
    <t>09-01-08</t>
  </si>
  <si>
    <t>09-01-09</t>
  </si>
  <si>
    <t>09-01-10</t>
  </si>
  <si>
    <t>09-01-11</t>
  </si>
  <si>
    <t>09-01-12</t>
  </si>
  <si>
    <t>09-01-13</t>
  </si>
  <si>
    <t>09-01-14</t>
  </si>
  <si>
    <t>09-01-15</t>
  </si>
  <si>
    <t>09-01-16</t>
  </si>
  <si>
    <t>09-01-17</t>
  </si>
  <si>
    <t>09-01-18</t>
  </si>
  <si>
    <t>09-01-19</t>
  </si>
  <si>
    <t>09-01-20</t>
  </si>
  <si>
    <t>09-01-21</t>
  </si>
  <si>
    <t>09-01-22</t>
  </si>
  <si>
    <t>09-01-23</t>
  </si>
  <si>
    <t>09-01-24</t>
  </si>
  <si>
    <t>09-01-25</t>
  </si>
  <si>
    <t>09-01-26</t>
  </si>
  <si>
    <t>09-01-27</t>
  </si>
  <si>
    <t>09-01-28</t>
  </si>
  <si>
    <t>09-01-29</t>
  </si>
  <si>
    <t>09-01-30</t>
  </si>
  <si>
    <t>09-01-31</t>
  </si>
  <si>
    <t>09-01-32</t>
  </si>
  <si>
    <t>09-01-33</t>
  </si>
  <si>
    <t>09-01-34</t>
  </si>
  <si>
    <t>09-01-35</t>
  </si>
  <si>
    <t>09-01-36</t>
  </si>
  <si>
    <t>09-01-37</t>
  </si>
  <si>
    <t>09-01-38</t>
  </si>
  <si>
    <t>09-01-39</t>
  </si>
  <si>
    <t>09-01-40</t>
  </si>
  <si>
    <t>09-01-41</t>
  </si>
  <si>
    <t>09-01-42</t>
  </si>
  <si>
    <t>09-01-43</t>
  </si>
  <si>
    <t>09-01-44</t>
  </si>
  <si>
    <t>09-01-45</t>
  </si>
  <si>
    <t>09-01-46</t>
  </si>
  <si>
    <t>09-01-47</t>
  </si>
  <si>
    <t>09-01-48</t>
  </si>
  <si>
    <t>09-01-49</t>
  </si>
  <si>
    <t>09-01-50</t>
  </si>
  <si>
    <t>09-01-51</t>
  </si>
  <si>
    <t>09-01-52</t>
  </si>
  <si>
    <t>09-01-53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</si>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</sst>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7942814E-A454-4302-9DA5-CB56413B5F9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1AAC65B1-4890-4B26-B919-46034E1E9B62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54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54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9D7A83-7A9B-4BE0-BD37-D290EFB9B4EF}" name="_0901閱卷評分_陳姞淨" displayName="_0901閱卷評分_陳姞淨" ref="A1:H54" tableType="queryTable" totalsRowShown="0">
  <autoFilter ref="A1:H54" xr:uid="{599D7A83-7A9B-4BE0-BD37-D290EFB9B4EF}"/>
  <tableColumns count="8">
    <tableColumn id="1" xr3:uid="{37B34B13-44C1-4145-A6C8-C45F6CB1C118}" uniqueName="1" name="Column1" queryTableFieldId="1" dataDxfId="14"/>
    <tableColumn id="2" xr3:uid="{CAC0A52C-192F-4357-AABC-C42E3E2B147D}" uniqueName="2" name="Column2" queryTableFieldId="2"/>
    <tableColumn id="3" xr3:uid="{7F7243B1-5C1A-4B4C-A99C-C917BB3011FF}" uniqueName="3" name="Column3" queryTableFieldId="3" dataDxfId="13"/>
    <tableColumn id="4" xr3:uid="{8B7B0981-6CB0-4354-A4F6-F3B4A30EADFB}" uniqueName="4" name="Column4" queryTableFieldId="4" dataDxfId="12"/>
    <tableColumn id="5" xr3:uid="{B55A3865-E669-43F4-94CC-08E77A471964}" uniqueName="5" name="Column5" queryTableFieldId="5" dataDxfId="11"/>
    <tableColumn id="6" xr3:uid="{A0BEDC06-7FDD-4C0E-ABB4-3EA63020B210}" uniqueName="6" name="Column6" queryTableFieldId="6" dataDxfId="10"/>
    <tableColumn id="7" xr3:uid="{8E5413F9-136A-465A-AC14-CAB5E9748846}" uniqueName="7" name="Column7" queryTableFieldId="7" dataDxfId="9"/>
    <tableColumn id="8" xr3:uid="{49362CB5-73AD-43E9-9326-9E130E8A206F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2E74E7-56AF-4341-956C-D0951E549EE6}" name="_0901閱卷評分_戴榮冠" displayName="_0901閱卷評分_戴榮冠" ref="A1:H54" tableType="queryTable" totalsRowShown="0">
  <autoFilter ref="A1:H54" xr:uid="{882E74E7-56AF-4341-956C-D0951E549EE6}"/>
  <tableColumns count="8">
    <tableColumn id="1" xr3:uid="{048BE61F-8F7B-43F0-822A-A869B8C12572}" uniqueName="1" name="Column1" queryTableFieldId="1" dataDxfId="7"/>
    <tableColumn id="2" xr3:uid="{0CBF0552-2DDE-4E1D-BB8C-51372D3217C0}" uniqueName="2" name="Column2" queryTableFieldId="2"/>
    <tableColumn id="3" xr3:uid="{EE9311C1-325E-440A-9230-098D2068BE8A}" uniqueName="3" name="Column3" queryTableFieldId="3" dataDxfId="6"/>
    <tableColumn id="4" xr3:uid="{DDE60E71-0646-492C-8592-1003A4E5ECFD}" uniqueName="4" name="Column4" queryTableFieldId="4" dataDxfId="5"/>
    <tableColumn id="5" xr3:uid="{A3AF3E90-09BE-431A-B94C-771C33CC8BA9}" uniqueName="5" name="Column5" queryTableFieldId="5" dataDxfId="4"/>
    <tableColumn id="6" xr3:uid="{3808F0FF-A81B-4C91-8A7B-D1772EA46152}" uniqueName="6" name="Column6" queryTableFieldId="6" dataDxfId="3"/>
    <tableColumn id="7" xr3:uid="{2C44DA59-7637-4A6B-9B81-FA799EDC5C15}" uniqueName="7" name="Column7" queryTableFieldId="7" dataDxfId="2"/>
    <tableColumn id="8" xr3:uid="{94F25441-05A7-459A-8574-FF6E07D83985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54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2" t="s">
        <v>80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1092</v>
      </c>
      <c r="B2" t="s">
        <v>27</v>
      </c>
      <c r="C2">
        <f t="shared" ref="C2:C54" si="0">VLOOKUP($B2,閱卷評分_Teacher1,3,FALSE)</f>
        <v>15</v>
      </c>
      <c r="D2">
        <f t="shared" ref="D2:D54" si="1">VLOOKUP($B2,閱卷評分_Teacher2,3,FALSE)</f>
        <v>12</v>
      </c>
      <c r="E2">
        <f>ABS(C2-D2)</f>
        <v>3</v>
      </c>
      <c r="G2" s="6">
        <f>IF(F2&gt;0,((C2+D2)*0.5+F2*2)/3,(C2+D2)/2)</f>
        <v>13.5</v>
      </c>
      <c r="H2">
        <f t="shared" ref="H2:H54" si="2">VLOOKUP($B2,閱卷評分_Teacher1,4,FALSE)</f>
        <v>2</v>
      </c>
      <c r="I2">
        <f t="shared" ref="I2:I54" si="3">VLOOKUP($B2,閱卷評分_Teacher1,5,FALSE)</f>
        <v>3</v>
      </c>
      <c r="J2">
        <f t="shared" ref="J2:J54" si="4">VLOOKUP($B2,閱卷評分_Teacher1,6,FALSE)</f>
        <v>3</v>
      </c>
      <c r="K2">
        <f t="shared" ref="K2:K54" si="5">VLOOKUP($B2,閱卷評分_Teacher1,7,FALSE)</f>
        <v>4</v>
      </c>
      <c r="L2">
        <f t="shared" ref="L2:L54" si="6">VLOOKUP($B2,閱卷評分_Teacher1,8,FALSE)</f>
        <v>3</v>
      </c>
      <c r="M2">
        <f t="shared" ref="M2:M54" si="7">VLOOKUP($B2,閱卷評分_Teacher2,4,FALSE)</f>
        <v>3</v>
      </c>
      <c r="N2">
        <f t="shared" ref="N2:N54" si="8">VLOOKUP($B2,閱卷評分_Teacher2,5,FALSE)</f>
        <v>3</v>
      </c>
      <c r="O2">
        <f t="shared" ref="O2:O54" si="9">VLOOKUP($B2,閱卷評分_Teacher2,6,FALSE)</f>
        <v>3</v>
      </c>
      <c r="P2">
        <f t="shared" ref="P2:P54" si="10">VLOOKUP($B2,閱卷評分_Teacher2,7,FALSE)</f>
        <v>3</v>
      </c>
      <c r="Q2">
        <f t="shared" ref="Q2:Q54" si="11">VLOOKUP($B2,閱卷評分_Teacher2,8,FALSE)</f>
        <v>3</v>
      </c>
      <c r="R2" s="8">
        <f>COUNTIF(E:E,"&gt;7")</f>
        <v>1</v>
      </c>
      <c r="S2" s="8">
        <f>COUNTA(B:B)-1</f>
        <v>53</v>
      </c>
      <c r="T2" s="9">
        <f>R2/S2</f>
        <v>1.8867924528301886E-2</v>
      </c>
    </row>
    <row r="3" spans="1:20" x14ac:dyDescent="0.25">
      <c r="A3">
        <v>1122</v>
      </c>
      <c r="B3" t="s">
        <v>28</v>
      </c>
      <c r="C3">
        <f t="shared" si="0"/>
        <v>16</v>
      </c>
      <c r="D3">
        <f t="shared" si="1"/>
        <v>13</v>
      </c>
      <c r="E3">
        <f t="shared" ref="E3:E26" si="12">ABS(C3-D3)</f>
        <v>3</v>
      </c>
      <c r="G3" s="6">
        <f t="shared" ref="G3:G26" si="13">IF(F3&gt;0,((C3+D3)*0.5+F3*2)/3,(C3+D3)/2)</f>
        <v>14.5</v>
      </c>
      <c r="H3">
        <f t="shared" si="2"/>
        <v>3</v>
      </c>
      <c r="I3">
        <f t="shared" si="3"/>
        <v>3</v>
      </c>
      <c r="J3">
        <f t="shared" si="4"/>
        <v>3</v>
      </c>
      <c r="K3">
        <f t="shared" si="5"/>
        <v>4</v>
      </c>
      <c r="L3">
        <f t="shared" si="6"/>
        <v>3</v>
      </c>
      <c r="M3">
        <f t="shared" si="7"/>
        <v>3</v>
      </c>
      <c r="N3">
        <f t="shared" si="8"/>
        <v>3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20" x14ac:dyDescent="0.25">
      <c r="A4">
        <v>1101</v>
      </c>
      <c r="B4" t="s">
        <v>29</v>
      </c>
      <c r="C4">
        <f t="shared" si="0"/>
        <v>15</v>
      </c>
      <c r="D4">
        <f t="shared" si="1"/>
        <v>14</v>
      </c>
      <c r="E4">
        <f t="shared" si="12"/>
        <v>1</v>
      </c>
      <c r="G4" s="6">
        <f t="shared" si="13"/>
        <v>14.5</v>
      </c>
      <c r="H4">
        <f t="shared" si="2"/>
        <v>3</v>
      </c>
      <c r="I4">
        <f t="shared" si="3"/>
        <v>3</v>
      </c>
      <c r="J4">
        <f t="shared" si="4"/>
        <v>3</v>
      </c>
      <c r="K4">
        <f t="shared" si="5"/>
        <v>3</v>
      </c>
      <c r="L4">
        <f t="shared" si="6"/>
        <v>3</v>
      </c>
      <c r="M4">
        <f t="shared" si="7"/>
        <v>3</v>
      </c>
      <c r="N4">
        <f t="shared" si="8"/>
        <v>4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20" x14ac:dyDescent="0.25">
      <c r="A5">
        <v>1081</v>
      </c>
      <c r="B5" t="s">
        <v>30</v>
      </c>
      <c r="C5">
        <f t="shared" si="0"/>
        <v>16</v>
      </c>
      <c r="D5">
        <f t="shared" si="1"/>
        <v>14</v>
      </c>
      <c r="E5">
        <f t="shared" si="12"/>
        <v>2</v>
      </c>
      <c r="G5" s="6">
        <f t="shared" si="13"/>
        <v>15</v>
      </c>
      <c r="H5">
        <f t="shared" si="2"/>
        <v>3</v>
      </c>
      <c r="I5">
        <f t="shared" si="3"/>
        <v>3</v>
      </c>
      <c r="J5">
        <f t="shared" si="4"/>
        <v>3</v>
      </c>
      <c r="K5">
        <f t="shared" si="5"/>
        <v>4</v>
      </c>
      <c r="L5">
        <f t="shared" si="6"/>
        <v>3</v>
      </c>
      <c r="M5">
        <f t="shared" si="7"/>
        <v>3</v>
      </c>
      <c r="N5">
        <f t="shared" si="8"/>
        <v>4</v>
      </c>
      <c r="O5">
        <f t="shared" si="9"/>
        <v>3</v>
      </c>
      <c r="P5">
        <f t="shared" si="10"/>
        <v>3</v>
      </c>
      <c r="Q5">
        <f t="shared" si="11"/>
        <v>3</v>
      </c>
    </row>
    <row r="6" spans="1:20" x14ac:dyDescent="0.25">
      <c r="A6">
        <v>1081</v>
      </c>
      <c r="B6" t="s">
        <v>31</v>
      </c>
      <c r="C6">
        <f t="shared" si="0"/>
        <v>17</v>
      </c>
      <c r="D6">
        <f t="shared" si="1"/>
        <v>14</v>
      </c>
      <c r="E6">
        <f t="shared" si="12"/>
        <v>3</v>
      </c>
      <c r="G6" s="6">
        <f t="shared" si="13"/>
        <v>15.5</v>
      </c>
      <c r="H6">
        <f t="shared" si="2"/>
        <v>3</v>
      </c>
      <c r="I6">
        <f t="shared" si="3"/>
        <v>4</v>
      </c>
      <c r="J6">
        <f t="shared" si="4"/>
        <v>3</v>
      </c>
      <c r="K6">
        <f t="shared" si="5"/>
        <v>4</v>
      </c>
      <c r="L6">
        <f t="shared" si="6"/>
        <v>3</v>
      </c>
      <c r="M6">
        <f t="shared" si="7"/>
        <v>4</v>
      </c>
      <c r="N6">
        <f t="shared" si="8"/>
        <v>4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20" x14ac:dyDescent="0.25">
      <c r="A7">
        <v>1132</v>
      </c>
      <c r="B7" t="s">
        <v>32</v>
      </c>
      <c r="C7">
        <f t="shared" si="0"/>
        <v>12</v>
      </c>
      <c r="D7">
        <f t="shared" si="1"/>
        <v>15</v>
      </c>
      <c r="E7">
        <f t="shared" si="12"/>
        <v>3</v>
      </c>
      <c r="G7" s="6">
        <f t="shared" si="13"/>
        <v>13.5</v>
      </c>
      <c r="H7">
        <f t="shared" si="2"/>
        <v>2</v>
      </c>
      <c r="I7">
        <f t="shared" si="3"/>
        <v>3</v>
      </c>
      <c r="J7">
        <f t="shared" si="4"/>
        <v>2</v>
      </c>
      <c r="K7">
        <f t="shared" si="5"/>
        <v>3</v>
      </c>
      <c r="L7">
        <f t="shared" si="6"/>
        <v>2</v>
      </c>
      <c r="M7">
        <f t="shared" si="7"/>
        <v>4</v>
      </c>
      <c r="N7">
        <f t="shared" si="8"/>
        <v>4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20" x14ac:dyDescent="0.25">
      <c r="A8">
        <v>1102</v>
      </c>
      <c r="B8" t="s">
        <v>33</v>
      </c>
      <c r="C8">
        <f t="shared" si="0"/>
        <v>14</v>
      </c>
      <c r="D8">
        <f t="shared" si="1"/>
        <v>13</v>
      </c>
      <c r="E8">
        <f t="shared" si="12"/>
        <v>1</v>
      </c>
      <c r="G8" s="6">
        <f t="shared" si="13"/>
        <v>13.5</v>
      </c>
      <c r="H8">
        <f t="shared" si="2"/>
        <v>3</v>
      </c>
      <c r="I8">
        <f t="shared" si="3"/>
        <v>3</v>
      </c>
      <c r="J8">
        <f t="shared" si="4"/>
        <v>2</v>
      </c>
      <c r="K8">
        <f t="shared" si="5"/>
        <v>3</v>
      </c>
      <c r="L8">
        <f t="shared" si="6"/>
        <v>3</v>
      </c>
      <c r="M8">
        <f t="shared" si="7"/>
        <v>3</v>
      </c>
      <c r="N8">
        <f t="shared" si="8"/>
        <v>3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20" x14ac:dyDescent="0.25">
      <c r="A9">
        <v>1072</v>
      </c>
      <c r="B9" t="s">
        <v>34</v>
      </c>
      <c r="C9">
        <f t="shared" si="0"/>
        <v>16</v>
      </c>
      <c r="D9">
        <f t="shared" si="1"/>
        <v>17</v>
      </c>
      <c r="E9">
        <f t="shared" si="12"/>
        <v>1</v>
      </c>
      <c r="G9" s="6">
        <f t="shared" si="13"/>
        <v>16.5</v>
      </c>
      <c r="H9">
        <f t="shared" si="2"/>
        <v>3</v>
      </c>
      <c r="I9">
        <f t="shared" si="3"/>
        <v>4</v>
      </c>
      <c r="J9">
        <f t="shared" si="4"/>
        <v>3</v>
      </c>
      <c r="K9">
        <f t="shared" si="5"/>
        <v>4</v>
      </c>
      <c r="L9">
        <f t="shared" si="6"/>
        <v>4</v>
      </c>
      <c r="M9">
        <f t="shared" si="7"/>
        <v>5</v>
      </c>
      <c r="N9">
        <f t="shared" si="8"/>
        <v>4</v>
      </c>
      <c r="O9">
        <f t="shared" si="9"/>
        <v>4</v>
      </c>
      <c r="P9">
        <f t="shared" si="10"/>
        <v>4</v>
      </c>
      <c r="Q9">
        <f t="shared" si="11"/>
        <v>4</v>
      </c>
    </row>
    <row r="10" spans="1:20" x14ac:dyDescent="0.25">
      <c r="A10">
        <v>1092</v>
      </c>
      <c r="B10" t="s">
        <v>35</v>
      </c>
      <c r="C10">
        <f t="shared" si="0"/>
        <v>16</v>
      </c>
      <c r="D10">
        <f t="shared" si="1"/>
        <v>14</v>
      </c>
      <c r="E10">
        <f t="shared" si="12"/>
        <v>2</v>
      </c>
      <c r="G10" s="6">
        <f t="shared" si="13"/>
        <v>15</v>
      </c>
      <c r="H10">
        <f t="shared" si="2"/>
        <v>3</v>
      </c>
      <c r="I10">
        <f t="shared" si="3"/>
        <v>3</v>
      </c>
      <c r="J10">
        <f t="shared" si="4"/>
        <v>3</v>
      </c>
      <c r="K10">
        <f t="shared" si="5"/>
        <v>4</v>
      </c>
      <c r="L10">
        <f t="shared" si="6"/>
        <v>3</v>
      </c>
      <c r="M10">
        <f t="shared" si="7"/>
        <v>3</v>
      </c>
      <c r="N10">
        <f t="shared" si="8"/>
        <v>4</v>
      </c>
      <c r="O10">
        <f t="shared" si="9"/>
        <v>3</v>
      </c>
      <c r="P10">
        <f t="shared" si="10"/>
        <v>3</v>
      </c>
      <c r="Q10">
        <f t="shared" si="11"/>
        <v>3</v>
      </c>
    </row>
    <row r="11" spans="1:20" x14ac:dyDescent="0.25">
      <c r="A11">
        <v>1091</v>
      </c>
      <c r="B11" t="s">
        <v>36</v>
      </c>
      <c r="C11">
        <f t="shared" si="0"/>
        <v>12</v>
      </c>
      <c r="D11">
        <f t="shared" si="1"/>
        <v>14</v>
      </c>
      <c r="E11">
        <f t="shared" si="12"/>
        <v>2</v>
      </c>
      <c r="G11" s="6">
        <f t="shared" si="13"/>
        <v>13</v>
      </c>
      <c r="H11">
        <f t="shared" si="2"/>
        <v>2</v>
      </c>
      <c r="I11">
        <f t="shared" si="3"/>
        <v>3</v>
      </c>
      <c r="J11">
        <f t="shared" si="4"/>
        <v>2</v>
      </c>
      <c r="K11">
        <f t="shared" si="5"/>
        <v>3</v>
      </c>
      <c r="L11">
        <f t="shared" si="6"/>
        <v>2</v>
      </c>
      <c r="M11">
        <f t="shared" si="7"/>
        <v>3</v>
      </c>
      <c r="N11">
        <f t="shared" si="8"/>
        <v>4</v>
      </c>
      <c r="O11">
        <f t="shared" si="9"/>
        <v>3</v>
      </c>
      <c r="P11">
        <f t="shared" si="10"/>
        <v>3</v>
      </c>
      <c r="Q11">
        <f t="shared" si="11"/>
        <v>3</v>
      </c>
    </row>
    <row r="12" spans="1:20" x14ac:dyDescent="0.25">
      <c r="A12">
        <v>1082</v>
      </c>
      <c r="B12" t="s">
        <v>37</v>
      </c>
      <c r="C12">
        <f t="shared" si="0"/>
        <v>13</v>
      </c>
      <c r="D12">
        <f t="shared" si="1"/>
        <v>14</v>
      </c>
      <c r="E12">
        <f t="shared" si="12"/>
        <v>1</v>
      </c>
      <c r="G12" s="6">
        <f t="shared" si="13"/>
        <v>13.5</v>
      </c>
      <c r="H12">
        <f t="shared" si="2"/>
        <v>3</v>
      </c>
      <c r="I12">
        <f t="shared" si="3"/>
        <v>3</v>
      </c>
      <c r="J12">
        <f t="shared" si="4"/>
        <v>2</v>
      </c>
      <c r="K12">
        <f t="shared" si="5"/>
        <v>3</v>
      </c>
      <c r="L12">
        <f t="shared" si="6"/>
        <v>2</v>
      </c>
      <c r="M12">
        <f t="shared" si="7"/>
        <v>3</v>
      </c>
      <c r="N12">
        <f t="shared" si="8"/>
        <v>4</v>
      </c>
      <c r="O12">
        <f t="shared" si="9"/>
        <v>3</v>
      </c>
      <c r="P12">
        <f t="shared" si="10"/>
        <v>3</v>
      </c>
      <c r="Q12">
        <f t="shared" si="11"/>
        <v>3</v>
      </c>
    </row>
    <row r="13" spans="1:20" x14ac:dyDescent="0.25">
      <c r="A13">
        <v>1072</v>
      </c>
      <c r="B13" t="s">
        <v>38</v>
      </c>
      <c r="C13">
        <f t="shared" si="0"/>
        <v>15</v>
      </c>
      <c r="D13">
        <f t="shared" si="1"/>
        <v>17</v>
      </c>
      <c r="E13">
        <f t="shared" si="12"/>
        <v>2</v>
      </c>
      <c r="G13" s="6">
        <f t="shared" si="13"/>
        <v>16</v>
      </c>
      <c r="H13">
        <f t="shared" si="2"/>
        <v>3</v>
      </c>
      <c r="I13">
        <f t="shared" si="3"/>
        <v>3</v>
      </c>
      <c r="J13">
        <f t="shared" si="4"/>
        <v>3</v>
      </c>
      <c r="K13">
        <f t="shared" si="5"/>
        <v>3</v>
      </c>
      <c r="L13">
        <f t="shared" si="6"/>
        <v>3</v>
      </c>
      <c r="M13">
        <f t="shared" si="7"/>
        <v>5</v>
      </c>
      <c r="N13">
        <f t="shared" si="8"/>
        <v>4</v>
      </c>
      <c r="O13">
        <f t="shared" si="9"/>
        <v>4</v>
      </c>
      <c r="P13">
        <f t="shared" si="10"/>
        <v>4</v>
      </c>
      <c r="Q13">
        <f t="shared" si="11"/>
        <v>4</v>
      </c>
    </row>
    <row r="14" spans="1:20" x14ac:dyDescent="0.25">
      <c r="A14">
        <v>1121</v>
      </c>
      <c r="B14" t="s">
        <v>39</v>
      </c>
      <c r="C14">
        <f t="shared" si="0"/>
        <v>14</v>
      </c>
      <c r="D14">
        <f t="shared" si="1"/>
        <v>12</v>
      </c>
      <c r="E14">
        <f t="shared" si="12"/>
        <v>2</v>
      </c>
      <c r="G14" s="6">
        <f t="shared" si="13"/>
        <v>13</v>
      </c>
      <c r="H14">
        <f t="shared" si="2"/>
        <v>3</v>
      </c>
      <c r="I14">
        <f t="shared" si="3"/>
        <v>3</v>
      </c>
      <c r="J14">
        <f t="shared" si="4"/>
        <v>2</v>
      </c>
      <c r="K14">
        <f t="shared" si="5"/>
        <v>3</v>
      </c>
      <c r="L14">
        <f t="shared" si="6"/>
        <v>3</v>
      </c>
      <c r="M14">
        <f t="shared" si="7"/>
        <v>3</v>
      </c>
      <c r="N14">
        <f t="shared" si="8"/>
        <v>3</v>
      </c>
      <c r="O14">
        <f t="shared" si="9"/>
        <v>3</v>
      </c>
      <c r="P14">
        <f t="shared" si="10"/>
        <v>3</v>
      </c>
      <c r="Q14">
        <f t="shared" si="11"/>
        <v>3</v>
      </c>
    </row>
    <row r="15" spans="1:20" x14ac:dyDescent="0.25">
      <c r="A15">
        <v>1132</v>
      </c>
      <c r="B15" t="s">
        <v>40</v>
      </c>
      <c r="C15">
        <f t="shared" si="0"/>
        <v>10</v>
      </c>
      <c r="D15">
        <f t="shared" si="1"/>
        <v>13</v>
      </c>
      <c r="E15">
        <f t="shared" si="12"/>
        <v>3</v>
      </c>
      <c r="G15" s="6">
        <f t="shared" si="13"/>
        <v>11.5</v>
      </c>
      <c r="H15">
        <f t="shared" si="2"/>
        <v>2</v>
      </c>
      <c r="I15">
        <f t="shared" si="3"/>
        <v>3</v>
      </c>
      <c r="J15">
        <f t="shared" si="4"/>
        <v>2</v>
      </c>
      <c r="K15">
        <f t="shared" si="5"/>
        <v>2</v>
      </c>
      <c r="L15">
        <f t="shared" si="6"/>
        <v>2</v>
      </c>
      <c r="M15">
        <f t="shared" si="7"/>
        <v>3</v>
      </c>
      <c r="N15">
        <f t="shared" si="8"/>
        <v>3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20" x14ac:dyDescent="0.25">
      <c r="A16">
        <v>1111</v>
      </c>
      <c r="B16" t="s">
        <v>41</v>
      </c>
      <c r="C16">
        <f t="shared" si="0"/>
        <v>18</v>
      </c>
      <c r="D16">
        <f t="shared" si="1"/>
        <v>14</v>
      </c>
      <c r="E16">
        <f t="shared" si="12"/>
        <v>4</v>
      </c>
      <c r="G16" s="6">
        <f t="shared" si="13"/>
        <v>16</v>
      </c>
      <c r="H16">
        <f t="shared" si="2"/>
        <v>4</v>
      </c>
      <c r="I16">
        <f t="shared" si="3"/>
        <v>4</v>
      </c>
      <c r="J16">
        <f t="shared" si="4"/>
        <v>3</v>
      </c>
      <c r="K16">
        <f t="shared" si="5"/>
        <v>4</v>
      </c>
      <c r="L16">
        <f t="shared" si="6"/>
        <v>3</v>
      </c>
      <c r="M16">
        <f t="shared" si="7"/>
        <v>3</v>
      </c>
      <c r="N16">
        <f t="shared" si="8"/>
        <v>4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>
        <v>1102</v>
      </c>
      <c r="B17" t="s">
        <v>42</v>
      </c>
      <c r="C17">
        <f t="shared" si="0"/>
        <v>12</v>
      </c>
      <c r="D17">
        <f t="shared" si="1"/>
        <v>13</v>
      </c>
      <c r="E17">
        <f t="shared" si="12"/>
        <v>1</v>
      </c>
      <c r="G17" s="6">
        <f t="shared" si="13"/>
        <v>12.5</v>
      </c>
      <c r="H17">
        <f t="shared" si="2"/>
        <v>2</v>
      </c>
      <c r="I17">
        <f t="shared" si="3"/>
        <v>3</v>
      </c>
      <c r="J17">
        <f t="shared" si="4"/>
        <v>2</v>
      </c>
      <c r="K17">
        <f t="shared" si="5"/>
        <v>3</v>
      </c>
      <c r="L17">
        <f t="shared" si="6"/>
        <v>2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</row>
    <row r="18" spans="1:17" x14ac:dyDescent="0.25">
      <c r="A18">
        <v>1131</v>
      </c>
      <c r="B18" t="s">
        <v>43</v>
      </c>
      <c r="C18">
        <f t="shared" si="0"/>
        <v>13</v>
      </c>
      <c r="D18">
        <f t="shared" si="1"/>
        <v>13</v>
      </c>
      <c r="E18">
        <f t="shared" si="12"/>
        <v>0</v>
      </c>
      <c r="G18" s="6">
        <f t="shared" si="13"/>
        <v>13</v>
      </c>
      <c r="H18">
        <f t="shared" si="2"/>
        <v>3</v>
      </c>
      <c r="I18">
        <f t="shared" si="3"/>
        <v>3</v>
      </c>
      <c r="J18">
        <f t="shared" si="4"/>
        <v>2</v>
      </c>
      <c r="K18">
        <f t="shared" si="5"/>
        <v>3</v>
      </c>
      <c r="L18">
        <f t="shared" si="6"/>
        <v>2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1131</v>
      </c>
      <c r="B19" t="s">
        <v>44</v>
      </c>
      <c r="C19">
        <f t="shared" si="0"/>
        <v>13</v>
      </c>
      <c r="D19">
        <f t="shared" si="1"/>
        <v>12</v>
      </c>
      <c r="E19">
        <f t="shared" si="12"/>
        <v>1</v>
      </c>
      <c r="G19" s="6">
        <f t="shared" si="13"/>
        <v>12.5</v>
      </c>
      <c r="H19">
        <f t="shared" si="2"/>
        <v>3</v>
      </c>
      <c r="I19">
        <f t="shared" si="3"/>
        <v>3</v>
      </c>
      <c r="J19">
        <f t="shared" si="4"/>
        <v>2</v>
      </c>
      <c r="K19">
        <f t="shared" si="5"/>
        <v>3</v>
      </c>
      <c r="L19">
        <f t="shared" si="6"/>
        <v>2</v>
      </c>
      <c r="M19">
        <f t="shared" si="7"/>
        <v>3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3</v>
      </c>
    </row>
    <row r="20" spans="1:17" x14ac:dyDescent="0.25">
      <c r="A20">
        <v>1101</v>
      </c>
      <c r="B20" t="s">
        <v>45</v>
      </c>
      <c r="C20">
        <f t="shared" si="0"/>
        <v>19</v>
      </c>
      <c r="D20">
        <f t="shared" si="1"/>
        <v>15</v>
      </c>
      <c r="E20">
        <f t="shared" si="12"/>
        <v>4</v>
      </c>
      <c r="G20" s="6">
        <f t="shared" si="13"/>
        <v>17</v>
      </c>
      <c r="H20">
        <f t="shared" si="2"/>
        <v>4</v>
      </c>
      <c r="I20">
        <f t="shared" si="3"/>
        <v>4</v>
      </c>
      <c r="J20">
        <f t="shared" si="4"/>
        <v>3</v>
      </c>
      <c r="K20">
        <f t="shared" si="5"/>
        <v>4</v>
      </c>
      <c r="L20">
        <f t="shared" si="6"/>
        <v>4</v>
      </c>
      <c r="M20">
        <f t="shared" si="7"/>
        <v>4</v>
      </c>
      <c r="N20">
        <f t="shared" si="8"/>
        <v>4</v>
      </c>
      <c r="O20">
        <f t="shared" si="9"/>
        <v>3</v>
      </c>
      <c r="P20">
        <f t="shared" si="10"/>
        <v>3</v>
      </c>
      <c r="Q20">
        <f t="shared" si="11"/>
        <v>3</v>
      </c>
    </row>
    <row r="21" spans="1:17" x14ac:dyDescent="0.25">
      <c r="A21">
        <v>1082</v>
      </c>
      <c r="B21" t="s">
        <v>46</v>
      </c>
      <c r="C21">
        <f t="shared" si="0"/>
        <v>17</v>
      </c>
      <c r="D21">
        <f t="shared" si="1"/>
        <v>14</v>
      </c>
      <c r="E21">
        <f t="shared" si="12"/>
        <v>3</v>
      </c>
      <c r="G21" s="6">
        <f t="shared" si="13"/>
        <v>15.5</v>
      </c>
      <c r="H21">
        <f t="shared" si="2"/>
        <v>3</v>
      </c>
      <c r="I21">
        <f t="shared" si="3"/>
        <v>4</v>
      </c>
      <c r="J21">
        <f t="shared" si="4"/>
        <v>3</v>
      </c>
      <c r="K21">
        <f t="shared" si="5"/>
        <v>4</v>
      </c>
      <c r="L21">
        <f t="shared" si="6"/>
        <v>3</v>
      </c>
      <c r="M21">
        <f t="shared" si="7"/>
        <v>4</v>
      </c>
      <c r="N21">
        <f t="shared" si="8"/>
        <v>4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1072</v>
      </c>
      <c r="B22" t="s">
        <v>47</v>
      </c>
      <c r="C22" s="5">
        <f t="shared" si="0"/>
        <v>33</v>
      </c>
      <c r="D22">
        <f t="shared" si="1"/>
        <v>13</v>
      </c>
      <c r="E22">
        <f t="shared" si="12"/>
        <v>20</v>
      </c>
      <c r="F22">
        <v>18</v>
      </c>
      <c r="G22" s="6">
        <f t="shared" si="13"/>
        <v>19.666666666666668</v>
      </c>
      <c r="H22">
        <f t="shared" si="2"/>
        <v>3</v>
      </c>
      <c r="I22">
        <f t="shared" si="3"/>
        <v>4</v>
      </c>
      <c r="J22">
        <f t="shared" si="4"/>
        <v>3</v>
      </c>
      <c r="K22">
        <f t="shared" si="5"/>
        <v>4</v>
      </c>
      <c r="L22">
        <f t="shared" si="6"/>
        <v>3</v>
      </c>
      <c r="M22">
        <f t="shared" si="7"/>
        <v>3</v>
      </c>
      <c r="N22">
        <f t="shared" si="8"/>
        <v>3</v>
      </c>
      <c r="O22">
        <f t="shared" si="9"/>
        <v>3</v>
      </c>
      <c r="P22">
        <f t="shared" si="10"/>
        <v>3</v>
      </c>
      <c r="Q22">
        <f t="shared" si="11"/>
        <v>3</v>
      </c>
    </row>
    <row r="23" spans="1:17" x14ac:dyDescent="0.25">
      <c r="A23">
        <v>1131</v>
      </c>
      <c r="B23" t="s">
        <v>48</v>
      </c>
      <c r="C23">
        <f t="shared" si="0"/>
        <v>18</v>
      </c>
      <c r="D23">
        <f t="shared" si="1"/>
        <v>14</v>
      </c>
      <c r="E23">
        <f t="shared" si="12"/>
        <v>4</v>
      </c>
      <c r="G23" s="6">
        <f t="shared" si="13"/>
        <v>16</v>
      </c>
      <c r="H23">
        <f t="shared" si="2"/>
        <v>4</v>
      </c>
      <c r="I23">
        <f t="shared" si="3"/>
        <v>4</v>
      </c>
      <c r="J23">
        <f t="shared" si="4"/>
        <v>3</v>
      </c>
      <c r="K23">
        <f t="shared" si="5"/>
        <v>4</v>
      </c>
      <c r="L23">
        <f t="shared" si="6"/>
        <v>3</v>
      </c>
      <c r="M23">
        <f t="shared" si="7"/>
        <v>4</v>
      </c>
      <c r="N23">
        <f t="shared" si="8"/>
        <v>4</v>
      </c>
      <c r="O23">
        <f t="shared" si="9"/>
        <v>3</v>
      </c>
      <c r="P23">
        <f t="shared" si="10"/>
        <v>3</v>
      </c>
      <c r="Q23">
        <f t="shared" si="11"/>
        <v>3</v>
      </c>
    </row>
    <row r="24" spans="1:17" x14ac:dyDescent="0.25">
      <c r="A24">
        <v>1122</v>
      </c>
      <c r="B24" t="s">
        <v>49</v>
      </c>
      <c r="C24">
        <f t="shared" si="0"/>
        <v>9</v>
      </c>
      <c r="D24">
        <f t="shared" si="1"/>
        <v>10</v>
      </c>
      <c r="E24">
        <f t="shared" si="12"/>
        <v>1</v>
      </c>
      <c r="G24" s="6">
        <f t="shared" si="13"/>
        <v>9.5</v>
      </c>
      <c r="H24">
        <f t="shared" si="2"/>
        <v>2</v>
      </c>
      <c r="I24">
        <f t="shared" si="3"/>
        <v>2</v>
      </c>
      <c r="J24">
        <f t="shared" si="4"/>
        <v>1</v>
      </c>
      <c r="K24">
        <f t="shared" si="5"/>
        <v>2</v>
      </c>
      <c r="L24">
        <f t="shared" si="6"/>
        <v>2</v>
      </c>
      <c r="M24">
        <f t="shared" si="7"/>
        <v>2</v>
      </c>
      <c r="N24">
        <f t="shared" si="8"/>
        <v>3</v>
      </c>
      <c r="O24">
        <f t="shared" si="9"/>
        <v>2</v>
      </c>
      <c r="P24">
        <f t="shared" si="10"/>
        <v>3</v>
      </c>
      <c r="Q24">
        <f t="shared" si="11"/>
        <v>2</v>
      </c>
    </row>
    <row r="25" spans="1:17" x14ac:dyDescent="0.25">
      <c r="A25">
        <v>1121</v>
      </c>
      <c r="B25" t="s">
        <v>50</v>
      </c>
      <c r="C25">
        <f t="shared" si="0"/>
        <v>11</v>
      </c>
      <c r="D25">
        <f t="shared" si="1"/>
        <v>11</v>
      </c>
      <c r="E25">
        <f t="shared" si="12"/>
        <v>0</v>
      </c>
      <c r="G25" s="6">
        <f t="shared" si="13"/>
        <v>11</v>
      </c>
      <c r="H25">
        <f t="shared" si="2"/>
        <v>2</v>
      </c>
      <c r="I25">
        <f t="shared" si="3"/>
        <v>2</v>
      </c>
      <c r="J25">
        <f t="shared" si="4"/>
        <v>2</v>
      </c>
      <c r="K25">
        <f t="shared" si="5"/>
        <v>3</v>
      </c>
      <c r="L25">
        <f t="shared" si="6"/>
        <v>2</v>
      </c>
      <c r="M25">
        <f t="shared" si="7"/>
        <v>2</v>
      </c>
      <c r="N25">
        <f t="shared" si="8"/>
        <v>4</v>
      </c>
      <c r="O25">
        <f t="shared" si="9"/>
        <v>3</v>
      </c>
      <c r="P25">
        <f t="shared" si="10"/>
        <v>3</v>
      </c>
      <c r="Q25">
        <f t="shared" si="11"/>
        <v>3</v>
      </c>
    </row>
    <row r="26" spans="1:17" x14ac:dyDescent="0.25">
      <c r="A26">
        <v>1091</v>
      </c>
      <c r="B26" t="s">
        <v>51</v>
      </c>
      <c r="C26">
        <f t="shared" si="0"/>
        <v>15</v>
      </c>
      <c r="D26">
        <f t="shared" si="1"/>
        <v>13</v>
      </c>
      <c r="E26">
        <f t="shared" si="12"/>
        <v>2</v>
      </c>
      <c r="G26" s="6">
        <f t="shared" si="13"/>
        <v>14</v>
      </c>
      <c r="H26">
        <f t="shared" si="2"/>
        <v>3</v>
      </c>
      <c r="I26">
        <f t="shared" si="3"/>
        <v>3</v>
      </c>
      <c r="J26">
        <f t="shared" si="4"/>
        <v>2</v>
      </c>
      <c r="K26">
        <f t="shared" si="5"/>
        <v>4</v>
      </c>
      <c r="L26">
        <f t="shared" si="6"/>
        <v>3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3</v>
      </c>
    </row>
    <row r="27" spans="1:17" x14ac:dyDescent="0.25">
      <c r="A27">
        <v>1132</v>
      </c>
      <c r="B27" t="s">
        <v>52</v>
      </c>
      <c r="C27">
        <f t="shared" si="0"/>
        <v>14</v>
      </c>
      <c r="D27">
        <f t="shared" si="1"/>
        <v>15</v>
      </c>
      <c r="E27">
        <f t="shared" ref="E27:E54" si="14">ABS(C27-D27)</f>
        <v>1</v>
      </c>
      <c r="G27" s="6">
        <f t="shared" ref="G27:G54" si="15">IF(F27&gt;0,((C27+D27)*0.5+F27*2)/3,(C27+D27)/2)</f>
        <v>14.5</v>
      </c>
      <c r="H27">
        <f t="shared" si="2"/>
        <v>3</v>
      </c>
      <c r="I27">
        <f t="shared" si="3"/>
        <v>3</v>
      </c>
      <c r="J27">
        <f t="shared" si="4"/>
        <v>2</v>
      </c>
      <c r="K27">
        <f t="shared" si="5"/>
        <v>3</v>
      </c>
      <c r="L27">
        <f t="shared" si="6"/>
        <v>3</v>
      </c>
      <c r="M27">
        <f t="shared" si="7"/>
        <v>4</v>
      </c>
      <c r="N27">
        <f t="shared" si="8"/>
        <v>4</v>
      </c>
      <c r="O27">
        <f t="shared" si="9"/>
        <v>3</v>
      </c>
      <c r="P27">
        <f t="shared" si="10"/>
        <v>3</v>
      </c>
      <c r="Q27">
        <f t="shared" si="11"/>
        <v>3</v>
      </c>
    </row>
    <row r="28" spans="1:17" x14ac:dyDescent="0.25">
      <c r="A28">
        <v>1082</v>
      </c>
      <c r="B28" t="s">
        <v>53</v>
      </c>
      <c r="C28">
        <f t="shared" si="0"/>
        <v>17</v>
      </c>
      <c r="D28">
        <f t="shared" si="1"/>
        <v>15</v>
      </c>
      <c r="E28">
        <f t="shared" si="14"/>
        <v>2</v>
      </c>
      <c r="G28" s="6">
        <f t="shared" si="15"/>
        <v>16</v>
      </c>
      <c r="H28">
        <f t="shared" si="2"/>
        <v>3</v>
      </c>
      <c r="I28">
        <f t="shared" si="3"/>
        <v>4</v>
      </c>
      <c r="J28">
        <f t="shared" si="4"/>
        <v>3</v>
      </c>
      <c r="K28">
        <f t="shared" si="5"/>
        <v>4</v>
      </c>
      <c r="L28">
        <f t="shared" si="6"/>
        <v>3</v>
      </c>
      <c r="M28">
        <f t="shared" si="7"/>
        <v>4</v>
      </c>
      <c r="N28">
        <f t="shared" si="8"/>
        <v>4</v>
      </c>
      <c r="O28">
        <f t="shared" si="9"/>
        <v>3</v>
      </c>
      <c r="P28">
        <f t="shared" si="10"/>
        <v>3</v>
      </c>
      <c r="Q28">
        <f t="shared" si="11"/>
        <v>3</v>
      </c>
    </row>
    <row r="29" spans="1:17" x14ac:dyDescent="0.25">
      <c r="A29">
        <v>1092</v>
      </c>
      <c r="B29" t="s">
        <v>54</v>
      </c>
      <c r="C29">
        <f t="shared" si="0"/>
        <v>14</v>
      </c>
      <c r="D29">
        <f t="shared" si="1"/>
        <v>14</v>
      </c>
      <c r="E29">
        <f t="shared" si="14"/>
        <v>0</v>
      </c>
      <c r="G29" s="6">
        <f t="shared" si="15"/>
        <v>14</v>
      </c>
      <c r="H29">
        <f t="shared" si="2"/>
        <v>3</v>
      </c>
      <c r="I29">
        <f t="shared" si="3"/>
        <v>3</v>
      </c>
      <c r="J29">
        <f t="shared" si="4"/>
        <v>2</v>
      </c>
      <c r="K29">
        <f t="shared" si="5"/>
        <v>3</v>
      </c>
      <c r="L29">
        <f t="shared" si="6"/>
        <v>3</v>
      </c>
      <c r="M29">
        <f t="shared" si="7"/>
        <v>3</v>
      </c>
      <c r="N29">
        <f t="shared" si="8"/>
        <v>4</v>
      </c>
      <c r="O29">
        <f t="shared" si="9"/>
        <v>3</v>
      </c>
      <c r="P29">
        <f t="shared" si="10"/>
        <v>3</v>
      </c>
      <c r="Q29">
        <f t="shared" si="11"/>
        <v>3</v>
      </c>
    </row>
    <row r="30" spans="1:17" x14ac:dyDescent="0.25">
      <c r="A30">
        <v>1121</v>
      </c>
      <c r="B30" t="s">
        <v>55</v>
      </c>
      <c r="C30">
        <f t="shared" si="0"/>
        <v>13</v>
      </c>
      <c r="D30">
        <f t="shared" si="1"/>
        <v>13</v>
      </c>
      <c r="E30">
        <f t="shared" si="14"/>
        <v>0</v>
      </c>
      <c r="G30" s="6">
        <f t="shared" si="15"/>
        <v>13</v>
      </c>
      <c r="H30">
        <f t="shared" si="2"/>
        <v>3</v>
      </c>
      <c r="I30">
        <f t="shared" si="3"/>
        <v>3</v>
      </c>
      <c r="J30">
        <f t="shared" si="4"/>
        <v>2</v>
      </c>
      <c r="K30">
        <f t="shared" si="5"/>
        <v>3</v>
      </c>
      <c r="L30">
        <f t="shared" si="6"/>
        <v>2</v>
      </c>
      <c r="M30">
        <f t="shared" si="7"/>
        <v>3</v>
      </c>
      <c r="N30">
        <f t="shared" si="8"/>
        <v>3</v>
      </c>
      <c r="O30">
        <f t="shared" si="9"/>
        <v>3</v>
      </c>
      <c r="P30">
        <f t="shared" si="10"/>
        <v>3</v>
      </c>
      <c r="Q30">
        <f t="shared" si="11"/>
        <v>3</v>
      </c>
    </row>
    <row r="31" spans="1:17" x14ac:dyDescent="0.25">
      <c r="A31">
        <v>1112</v>
      </c>
      <c r="B31" t="s">
        <v>56</v>
      </c>
      <c r="C31">
        <f t="shared" si="0"/>
        <v>14</v>
      </c>
      <c r="D31">
        <f t="shared" si="1"/>
        <v>14</v>
      </c>
      <c r="E31">
        <f t="shared" si="14"/>
        <v>0</v>
      </c>
      <c r="G31" s="6">
        <f t="shared" si="15"/>
        <v>14</v>
      </c>
      <c r="H31">
        <f t="shared" si="2"/>
        <v>3</v>
      </c>
      <c r="I31">
        <f t="shared" si="3"/>
        <v>3</v>
      </c>
      <c r="J31">
        <f t="shared" si="4"/>
        <v>2</v>
      </c>
      <c r="K31">
        <f t="shared" si="5"/>
        <v>3</v>
      </c>
      <c r="L31">
        <f t="shared" si="6"/>
        <v>3</v>
      </c>
      <c r="M31">
        <f t="shared" si="7"/>
        <v>3</v>
      </c>
      <c r="N31">
        <f t="shared" si="8"/>
        <v>4</v>
      </c>
      <c r="O31">
        <f t="shared" si="9"/>
        <v>3</v>
      </c>
      <c r="P31">
        <f t="shared" si="10"/>
        <v>3</v>
      </c>
      <c r="Q31">
        <f t="shared" si="11"/>
        <v>3</v>
      </c>
    </row>
    <row r="32" spans="1:17" x14ac:dyDescent="0.25">
      <c r="A32">
        <v>1111</v>
      </c>
      <c r="B32" t="s">
        <v>57</v>
      </c>
      <c r="C32">
        <f t="shared" si="0"/>
        <v>10</v>
      </c>
      <c r="D32">
        <f t="shared" si="1"/>
        <v>10</v>
      </c>
      <c r="E32">
        <f t="shared" si="14"/>
        <v>0</v>
      </c>
      <c r="G32" s="6">
        <f t="shared" si="15"/>
        <v>10</v>
      </c>
      <c r="H32">
        <f t="shared" si="2"/>
        <v>2</v>
      </c>
      <c r="I32">
        <f t="shared" si="3"/>
        <v>2</v>
      </c>
      <c r="J32">
        <f t="shared" si="4"/>
        <v>2</v>
      </c>
      <c r="K32">
        <f t="shared" si="5"/>
        <v>2</v>
      </c>
      <c r="L32">
        <f t="shared" si="6"/>
        <v>2</v>
      </c>
      <c r="M32">
        <f t="shared" si="7"/>
        <v>2</v>
      </c>
      <c r="N32">
        <f t="shared" si="8"/>
        <v>3</v>
      </c>
      <c r="O32">
        <f t="shared" si="9"/>
        <v>2</v>
      </c>
      <c r="P32">
        <f t="shared" si="10"/>
        <v>3</v>
      </c>
      <c r="Q32">
        <f t="shared" si="11"/>
        <v>2</v>
      </c>
    </row>
    <row r="33" spans="1:17" x14ac:dyDescent="0.25">
      <c r="A33">
        <v>1131</v>
      </c>
      <c r="B33" t="s">
        <v>58</v>
      </c>
      <c r="C33">
        <f t="shared" si="0"/>
        <v>14</v>
      </c>
      <c r="D33">
        <f t="shared" si="1"/>
        <v>14</v>
      </c>
      <c r="E33">
        <f t="shared" si="14"/>
        <v>0</v>
      </c>
      <c r="G33" s="6">
        <f t="shared" si="15"/>
        <v>14</v>
      </c>
      <c r="H33">
        <f t="shared" si="2"/>
        <v>3</v>
      </c>
      <c r="I33">
        <f t="shared" si="3"/>
        <v>3</v>
      </c>
      <c r="J33">
        <f t="shared" si="4"/>
        <v>2</v>
      </c>
      <c r="K33">
        <f t="shared" si="5"/>
        <v>3</v>
      </c>
      <c r="L33">
        <f t="shared" si="6"/>
        <v>3</v>
      </c>
      <c r="M33">
        <f t="shared" si="7"/>
        <v>3</v>
      </c>
      <c r="N33">
        <f t="shared" si="8"/>
        <v>4</v>
      </c>
      <c r="O33">
        <f t="shared" si="9"/>
        <v>3</v>
      </c>
      <c r="P33">
        <f t="shared" si="10"/>
        <v>3</v>
      </c>
      <c r="Q33">
        <f t="shared" si="11"/>
        <v>3</v>
      </c>
    </row>
    <row r="34" spans="1:17" x14ac:dyDescent="0.25">
      <c r="A34">
        <v>1091</v>
      </c>
      <c r="B34" t="s">
        <v>59</v>
      </c>
      <c r="C34">
        <f t="shared" si="0"/>
        <v>16</v>
      </c>
      <c r="D34">
        <f t="shared" si="1"/>
        <v>15</v>
      </c>
      <c r="E34">
        <f t="shared" si="14"/>
        <v>1</v>
      </c>
      <c r="G34" s="6">
        <f t="shared" si="15"/>
        <v>15.5</v>
      </c>
      <c r="H34">
        <f t="shared" si="2"/>
        <v>3</v>
      </c>
      <c r="I34">
        <f t="shared" si="3"/>
        <v>4</v>
      </c>
      <c r="J34">
        <f t="shared" si="4"/>
        <v>3</v>
      </c>
      <c r="K34">
        <f t="shared" si="5"/>
        <v>4</v>
      </c>
      <c r="L34">
        <f t="shared" si="6"/>
        <v>3</v>
      </c>
      <c r="M34">
        <f t="shared" si="7"/>
        <v>4</v>
      </c>
      <c r="N34">
        <f t="shared" si="8"/>
        <v>4</v>
      </c>
      <c r="O34">
        <f t="shared" si="9"/>
        <v>3</v>
      </c>
      <c r="P34">
        <f t="shared" si="10"/>
        <v>3</v>
      </c>
      <c r="Q34">
        <f t="shared" si="11"/>
        <v>3</v>
      </c>
    </row>
    <row r="35" spans="1:17" x14ac:dyDescent="0.25">
      <c r="A35">
        <v>1072</v>
      </c>
      <c r="B35" t="s">
        <v>60</v>
      </c>
      <c r="C35">
        <f t="shared" si="0"/>
        <v>14</v>
      </c>
      <c r="D35">
        <f t="shared" si="1"/>
        <v>13</v>
      </c>
      <c r="E35">
        <f t="shared" si="14"/>
        <v>1</v>
      </c>
      <c r="G35" s="6">
        <f t="shared" si="15"/>
        <v>13.5</v>
      </c>
      <c r="H35">
        <f t="shared" si="2"/>
        <v>3</v>
      </c>
      <c r="I35">
        <f t="shared" si="3"/>
        <v>3</v>
      </c>
      <c r="J35">
        <f t="shared" si="4"/>
        <v>2</v>
      </c>
      <c r="K35">
        <f t="shared" si="5"/>
        <v>3</v>
      </c>
      <c r="L35">
        <f t="shared" si="6"/>
        <v>3</v>
      </c>
      <c r="M35">
        <f t="shared" si="7"/>
        <v>3</v>
      </c>
      <c r="N35">
        <f t="shared" si="8"/>
        <v>3</v>
      </c>
      <c r="O35">
        <f t="shared" si="9"/>
        <v>3</v>
      </c>
      <c r="P35">
        <f t="shared" si="10"/>
        <v>3</v>
      </c>
      <c r="Q35">
        <f t="shared" si="11"/>
        <v>3</v>
      </c>
    </row>
    <row r="36" spans="1:17" x14ac:dyDescent="0.25">
      <c r="A36">
        <v>1112</v>
      </c>
      <c r="B36" t="s">
        <v>61</v>
      </c>
      <c r="C36">
        <f t="shared" si="0"/>
        <v>12</v>
      </c>
      <c r="D36">
        <f t="shared" si="1"/>
        <v>11</v>
      </c>
      <c r="E36">
        <f t="shared" si="14"/>
        <v>1</v>
      </c>
      <c r="G36" s="6">
        <f t="shared" si="15"/>
        <v>11.5</v>
      </c>
      <c r="H36">
        <f t="shared" si="2"/>
        <v>2</v>
      </c>
      <c r="I36">
        <f t="shared" si="3"/>
        <v>3</v>
      </c>
      <c r="J36">
        <f t="shared" si="4"/>
        <v>2</v>
      </c>
      <c r="K36">
        <f t="shared" si="5"/>
        <v>3</v>
      </c>
      <c r="L36">
        <f t="shared" si="6"/>
        <v>2</v>
      </c>
      <c r="M36">
        <f t="shared" si="7"/>
        <v>2</v>
      </c>
      <c r="N36">
        <f t="shared" si="8"/>
        <v>4</v>
      </c>
      <c r="O36">
        <f t="shared" si="9"/>
        <v>3</v>
      </c>
      <c r="P36">
        <f t="shared" si="10"/>
        <v>3</v>
      </c>
      <c r="Q36">
        <f t="shared" si="11"/>
        <v>3</v>
      </c>
    </row>
    <row r="37" spans="1:17" x14ac:dyDescent="0.25">
      <c r="A37">
        <v>1112</v>
      </c>
      <c r="B37" t="s">
        <v>62</v>
      </c>
      <c r="C37">
        <f t="shared" si="0"/>
        <v>14</v>
      </c>
      <c r="D37">
        <f t="shared" si="1"/>
        <v>13</v>
      </c>
      <c r="E37">
        <f t="shared" si="14"/>
        <v>1</v>
      </c>
      <c r="G37" s="6">
        <f t="shared" si="15"/>
        <v>13.5</v>
      </c>
      <c r="H37">
        <f t="shared" si="2"/>
        <v>3</v>
      </c>
      <c r="I37">
        <f t="shared" si="3"/>
        <v>4</v>
      </c>
      <c r="J37">
        <f t="shared" si="4"/>
        <v>2</v>
      </c>
      <c r="K37">
        <f t="shared" si="5"/>
        <v>3</v>
      </c>
      <c r="L37">
        <f t="shared" si="6"/>
        <v>3</v>
      </c>
      <c r="M37">
        <f t="shared" si="7"/>
        <v>3</v>
      </c>
      <c r="N37">
        <f t="shared" si="8"/>
        <v>3</v>
      </c>
      <c r="O37">
        <f t="shared" si="9"/>
        <v>3</v>
      </c>
      <c r="P37">
        <f t="shared" si="10"/>
        <v>3</v>
      </c>
      <c r="Q37">
        <f t="shared" si="11"/>
        <v>3</v>
      </c>
    </row>
    <row r="38" spans="1:17" x14ac:dyDescent="0.25">
      <c r="A38">
        <v>1101</v>
      </c>
      <c r="B38" t="s">
        <v>63</v>
      </c>
      <c r="C38">
        <f t="shared" si="0"/>
        <v>18</v>
      </c>
      <c r="D38">
        <f t="shared" si="1"/>
        <v>13</v>
      </c>
      <c r="E38">
        <f t="shared" si="14"/>
        <v>5</v>
      </c>
      <c r="G38" s="6">
        <f t="shared" si="15"/>
        <v>15.5</v>
      </c>
      <c r="H38">
        <f t="shared" si="2"/>
        <v>4</v>
      </c>
      <c r="I38">
        <f t="shared" si="3"/>
        <v>4</v>
      </c>
      <c r="J38">
        <f t="shared" si="4"/>
        <v>3</v>
      </c>
      <c r="K38">
        <f t="shared" si="5"/>
        <v>4</v>
      </c>
      <c r="L38">
        <f t="shared" si="6"/>
        <v>3</v>
      </c>
      <c r="M38">
        <f t="shared" si="7"/>
        <v>3</v>
      </c>
      <c r="N38">
        <f t="shared" si="8"/>
        <v>3</v>
      </c>
      <c r="O38">
        <f t="shared" si="9"/>
        <v>3</v>
      </c>
      <c r="P38">
        <f t="shared" si="10"/>
        <v>3</v>
      </c>
      <c r="Q38">
        <f t="shared" si="11"/>
        <v>3</v>
      </c>
    </row>
    <row r="39" spans="1:17" x14ac:dyDescent="0.25">
      <c r="A39">
        <v>1082</v>
      </c>
      <c r="B39" t="s">
        <v>64</v>
      </c>
      <c r="C39">
        <f t="shared" si="0"/>
        <v>16</v>
      </c>
      <c r="D39">
        <f t="shared" si="1"/>
        <v>15</v>
      </c>
      <c r="E39">
        <f t="shared" si="14"/>
        <v>1</v>
      </c>
      <c r="G39" s="6">
        <f t="shared" si="15"/>
        <v>15.5</v>
      </c>
      <c r="H39">
        <f t="shared" si="2"/>
        <v>3</v>
      </c>
      <c r="I39">
        <f t="shared" si="3"/>
        <v>3</v>
      </c>
      <c r="J39">
        <f t="shared" si="4"/>
        <v>3</v>
      </c>
      <c r="K39">
        <f t="shared" si="5"/>
        <v>4</v>
      </c>
      <c r="L39">
        <f t="shared" si="6"/>
        <v>3</v>
      </c>
      <c r="M39">
        <f t="shared" si="7"/>
        <v>4</v>
      </c>
      <c r="N39">
        <f t="shared" si="8"/>
        <v>4</v>
      </c>
      <c r="O39">
        <f t="shared" si="9"/>
        <v>3</v>
      </c>
      <c r="P39">
        <f t="shared" si="10"/>
        <v>3</v>
      </c>
      <c r="Q39">
        <f t="shared" si="11"/>
        <v>3</v>
      </c>
    </row>
    <row r="40" spans="1:17" x14ac:dyDescent="0.25">
      <c r="A40">
        <v>1121</v>
      </c>
      <c r="B40" t="s">
        <v>65</v>
      </c>
      <c r="C40">
        <f t="shared" si="0"/>
        <v>15</v>
      </c>
      <c r="D40">
        <f t="shared" si="1"/>
        <v>13</v>
      </c>
      <c r="E40">
        <f t="shared" si="14"/>
        <v>2</v>
      </c>
      <c r="G40" s="6">
        <f t="shared" si="15"/>
        <v>14</v>
      </c>
      <c r="H40">
        <f t="shared" si="2"/>
        <v>3</v>
      </c>
      <c r="I40">
        <f t="shared" si="3"/>
        <v>3</v>
      </c>
      <c r="J40">
        <f t="shared" si="4"/>
        <v>2</v>
      </c>
      <c r="K40">
        <f t="shared" si="5"/>
        <v>4</v>
      </c>
      <c r="L40">
        <f t="shared" si="6"/>
        <v>3</v>
      </c>
      <c r="M40">
        <f t="shared" si="7"/>
        <v>3</v>
      </c>
      <c r="N40">
        <f t="shared" si="8"/>
        <v>3</v>
      </c>
      <c r="O40">
        <f t="shared" si="9"/>
        <v>3</v>
      </c>
      <c r="P40">
        <f t="shared" si="10"/>
        <v>3</v>
      </c>
      <c r="Q40">
        <f t="shared" si="11"/>
        <v>3</v>
      </c>
    </row>
    <row r="41" spans="1:17" x14ac:dyDescent="0.25">
      <c r="A41">
        <v>1132</v>
      </c>
      <c r="B41" t="s">
        <v>66</v>
      </c>
      <c r="C41">
        <f t="shared" si="0"/>
        <v>11</v>
      </c>
      <c r="D41">
        <f t="shared" si="1"/>
        <v>13</v>
      </c>
      <c r="E41">
        <f t="shared" si="14"/>
        <v>2</v>
      </c>
      <c r="G41" s="6">
        <f t="shared" si="15"/>
        <v>12</v>
      </c>
      <c r="H41">
        <f t="shared" si="2"/>
        <v>2</v>
      </c>
      <c r="I41">
        <f t="shared" si="3"/>
        <v>2</v>
      </c>
      <c r="J41">
        <f t="shared" si="4"/>
        <v>2</v>
      </c>
      <c r="K41">
        <f t="shared" si="5"/>
        <v>3</v>
      </c>
      <c r="L41">
        <f t="shared" si="6"/>
        <v>2</v>
      </c>
      <c r="M41">
        <f t="shared" si="7"/>
        <v>3</v>
      </c>
      <c r="N41">
        <f t="shared" si="8"/>
        <v>3</v>
      </c>
      <c r="O41">
        <f t="shared" si="9"/>
        <v>3</v>
      </c>
      <c r="P41">
        <f t="shared" si="10"/>
        <v>3</v>
      </c>
      <c r="Q41">
        <f t="shared" si="11"/>
        <v>3</v>
      </c>
    </row>
    <row r="42" spans="1:17" x14ac:dyDescent="0.25">
      <c r="A42">
        <v>1071</v>
      </c>
      <c r="B42" t="s">
        <v>67</v>
      </c>
      <c r="C42">
        <f t="shared" si="0"/>
        <v>17</v>
      </c>
      <c r="D42">
        <f t="shared" si="1"/>
        <v>15</v>
      </c>
      <c r="E42">
        <f t="shared" si="14"/>
        <v>2</v>
      </c>
      <c r="G42" s="6">
        <f t="shared" si="15"/>
        <v>16</v>
      </c>
      <c r="H42">
        <f t="shared" si="2"/>
        <v>3</v>
      </c>
      <c r="I42">
        <f t="shared" si="3"/>
        <v>4</v>
      </c>
      <c r="J42">
        <f t="shared" si="4"/>
        <v>3</v>
      </c>
      <c r="K42">
        <f t="shared" si="5"/>
        <v>4</v>
      </c>
      <c r="L42">
        <f t="shared" si="6"/>
        <v>3</v>
      </c>
      <c r="M42">
        <f t="shared" si="7"/>
        <v>4</v>
      </c>
      <c r="N42">
        <f t="shared" si="8"/>
        <v>4</v>
      </c>
      <c r="O42">
        <f t="shared" si="9"/>
        <v>3</v>
      </c>
      <c r="P42">
        <f t="shared" si="10"/>
        <v>3</v>
      </c>
      <c r="Q42">
        <f t="shared" si="11"/>
        <v>3</v>
      </c>
    </row>
    <row r="43" spans="1:17" x14ac:dyDescent="0.25">
      <c r="A43">
        <v>1071</v>
      </c>
      <c r="B43" t="s">
        <v>68</v>
      </c>
      <c r="C43">
        <f t="shared" si="0"/>
        <v>17</v>
      </c>
      <c r="D43">
        <f t="shared" si="1"/>
        <v>13</v>
      </c>
      <c r="E43">
        <f t="shared" si="14"/>
        <v>4</v>
      </c>
      <c r="G43" s="6">
        <f t="shared" si="15"/>
        <v>15</v>
      </c>
      <c r="H43">
        <f t="shared" si="2"/>
        <v>4</v>
      </c>
      <c r="I43">
        <f t="shared" si="3"/>
        <v>4</v>
      </c>
      <c r="J43">
        <f t="shared" si="4"/>
        <v>3</v>
      </c>
      <c r="K43">
        <f t="shared" si="5"/>
        <v>4</v>
      </c>
      <c r="L43">
        <f t="shared" si="6"/>
        <v>3</v>
      </c>
      <c r="M43">
        <f t="shared" si="7"/>
        <v>3</v>
      </c>
      <c r="N43">
        <f t="shared" si="8"/>
        <v>3</v>
      </c>
      <c r="O43">
        <f t="shared" si="9"/>
        <v>3</v>
      </c>
      <c r="P43">
        <f t="shared" si="10"/>
        <v>3</v>
      </c>
      <c r="Q43">
        <f t="shared" si="11"/>
        <v>3</v>
      </c>
    </row>
    <row r="44" spans="1:17" x14ac:dyDescent="0.25">
      <c r="A44">
        <v>1101</v>
      </c>
      <c r="B44" t="s">
        <v>69</v>
      </c>
      <c r="C44">
        <f t="shared" si="0"/>
        <v>18</v>
      </c>
      <c r="D44">
        <f t="shared" si="1"/>
        <v>16</v>
      </c>
      <c r="E44">
        <f t="shared" si="14"/>
        <v>2</v>
      </c>
      <c r="G44" s="6">
        <f t="shared" si="15"/>
        <v>17</v>
      </c>
      <c r="H44">
        <f t="shared" si="2"/>
        <v>4</v>
      </c>
      <c r="I44">
        <f t="shared" si="3"/>
        <v>4</v>
      </c>
      <c r="J44">
        <f t="shared" si="4"/>
        <v>3</v>
      </c>
      <c r="K44">
        <f t="shared" si="5"/>
        <v>4</v>
      </c>
      <c r="L44">
        <f t="shared" si="6"/>
        <v>3</v>
      </c>
      <c r="M44">
        <f t="shared" si="7"/>
        <v>4</v>
      </c>
      <c r="N44">
        <f t="shared" si="8"/>
        <v>4</v>
      </c>
      <c r="O44">
        <f t="shared" si="9"/>
        <v>4</v>
      </c>
      <c r="P44">
        <f t="shared" si="10"/>
        <v>4</v>
      </c>
      <c r="Q44">
        <f t="shared" si="11"/>
        <v>4</v>
      </c>
    </row>
    <row r="45" spans="1:17" x14ac:dyDescent="0.25">
      <c r="A45">
        <v>1102</v>
      </c>
      <c r="B45" t="s">
        <v>70</v>
      </c>
      <c r="C45">
        <f t="shared" si="0"/>
        <v>19</v>
      </c>
      <c r="D45">
        <f t="shared" si="1"/>
        <v>16</v>
      </c>
      <c r="E45">
        <f t="shared" si="14"/>
        <v>3</v>
      </c>
      <c r="G45" s="6">
        <f t="shared" si="15"/>
        <v>17.5</v>
      </c>
      <c r="H45">
        <f t="shared" si="2"/>
        <v>4</v>
      </c>
      <c r="I45">
        <f t="shared" si="3"/>
        <v>4</v>
      </c>
      <c r="J45">
        <f t="shared" si="4"/>
        <v>3</v>
      </c>
      <c r="K45">
        <f t="shared" si="5"/>
        <v>4</v>
      </c>
      <c r="L45">
        <f t="shared" si="6"/>
        <v>4</v>
      </c>
      <c r="M45">
        <f t="shared" si="7"/>
        <v>4</v>
      </c>
      <c r="N45">
        <f t="shared" si="8"/>
        <v>4</v>
      </c>
      <c r="O45">
        <f t="shared" si="9"/>
        <v>4</v>
      </c>
      <c r="P45">
        <f t="shared" si="10"/>
        <v>4</v>
      </c>
      <c r="Q45">
        <f t="shared" si="11"/>
        <v>4</v>
      </c>
    </row>
    <row r="46" spans="1:17" x14ac:dyDescent="0.25">
      <c r="A46">
        <v>1102</v>
      </c>
      <c r="B46" t="s">
        <v>71</v>
      </c>
      <c r="C46">
        <f t="shared" si="0"/>
        <v>18</v>
      </c>
      <c r="D46">
        <f t="shared" si="1"/>
        <v>15</v>
      </c>
      <c r="E46">
        <f t="shared" si="14"/>
        <v>3</v>
      </c>
      <c r="G46" s="6">
        <f t="shared" si="15"/>
        <v>16.5</v>
      </c>
      <c r="H46">
        <f t="shared" si="2"/>
        <v>4</v>
      </c>
      <c r="I46">
        <f t="shared" si="3"/>
        <v>4</v>
      </c>
      <c r="J46">
        <f t="shared" si="4"/>
        <v>3</v>
      </c>
      <c r="K46">
        <f t="shared" si="5"/>
        <v>4</v>
      </c>
      <c r="L46">
        <f t="shared" si="6"/>
        <v>3</v>
      </c>
      <c r="M46">
        <f t="shared" si="7"/>
        <v>4</v>
      </c>
      <c r="N46">
        <f t="shared" si="8"/>
        <v>4</v>
      </c>
      <c r="O46">
        <f t="shared" si="9"/>
        <v>3</v>
      </c>
      <c r="P46">
        <f t="shared" si="10"/>
        <v>3</v>
      </c>
      <c r="Q46">
        <f t="shared" si="11"/>
        <v>3</v>
      </c>
    </row>
    <row r="47" spans="1:17" x14ac:dyDescent="0.25">
      <c r="A47">
        <v>1111</v>
      </c>
      <c r="B47" t="s">
        <v>72</v>
      </c>
      <c r="C47">
        <f t="shared" si="0"/>
        <v>17</v>
      </c>
      <c r="D47">
        <f t="shared" si="1"/>
        <v>14</v>
      </c>
      <c r="E47">
        <f t="shared" si="14"/>
        <v>3</v>
      </c>
      <c r="G47" s="6">
        <f t="shared" si="15"/>
        <v>15.5</v>
      </c>
      <c r="H47">
        <f t="shared" si="2"/>
        <v>3</v>
      </c>
      <c r="I47">
        <f t="shared" si="3"/>
        <v>4</v>
      </c>
      <c r="J47">
        <f t="shared" si="4"/>
        <v>3</v>
      </c>
      <c r="K47">
        <f t="shared" si="5"/>
        <v>4</v>
      </c>
      <c r="L47">
        <f t="shared" si="6"/>
        <v>3</v>
      </c>
      <c r="M47">
        <f t="shared" si="7"/>
        <v>3</v>
      </c>
      <c r="N47">
        <f t="shared" si="8"/>
        <v>4</v>
      </c>
      <c r="O47">
        <f t="shared" si="9"/>
        <v>3</v>
      </c>
      <c r="P47">
        <f t="shared" si="10"/>
        <v>3</v>
      </c>
      <c r="Q47">
        <f t="shared" si="11"/>
        <v>3</v>
      </c>
    </row>
    <row r="48" spans="1:17" x14ac:dyDescent="0.25">
      <c r="A48">
        <v>1122</v>
      </c>
      <c r="B48" t="s">
        <v>73</v>
      </c>
      <c r="C48">
        <f t="shared" si="0"/>
        <v>16</v>
      </c>
      <c r="D48">
        <f t="shared" si="1"/>
        <v>14</v>
      </c>
      <c r="E48">
        <f t="shared" si="14"/>
        <v>2</v>
      </c>
      <c r="G48" s="6">
        <f t="shared" si="15"/>
        <v>15</v>
      </c>
      <c r="H48">
        <f t="shared" si="2"/>
        <v>3</v>
      </c>
      <c r="I48">
        <f t="shared" si="3"/>
        <v>3</v>
      </c>
      <c r="J48">
        <f t="shared" si="4"/>
        <v>3</v>
      </c>
      <c r="K48">
        <f t="shared" si="5"/>
        <v>4</v>
      </c>
      <c r="L48">
        <f t="shared" si="6"/>
        <v>3</v>
      </c>
      <c r="M48">
        <f t="shared" si="7"/>
        <v>4</v>
      </c>
      <c r="N48">
        <f t="shared" si="8"/>
        <v>3</v>
      </c>
      <c r="O48">
        <f t="shared" si="9"/>
        <v>3</v>
      </c>
      <c r="P48">
        <f t="shared" si="10"/>
        <v>3</v>
      </c>
      <c r="Q48">
        <f t="shared" si="11"/>
        <v>3</v>
      </c>
    </row>
    <row r="49" spans="1:17" x14ac:dyDescent="0.25">
      <c r="A49">
        <v>1112</v>
      </c>
      <c r="B49" t="s">
        <v>74</v>
      </c>
      <c r="C49">
        <f t="shared" si="0"/>
        <v>17</v>
      </c>
      <c r="D49">
        <f t="shared" si="1"/>
        <v>16</v>
      </c>
      <c r="E49">
        <f t="shared" si="14"/>
        <v>1</v>
      </c>
      <c r="G49" s="6">
        <f t="shared" si="15"/>
        <v>16.5</v>
      </c>
      <c r="H49">
        <f t="shared" si="2"/>
        <v>3</v>
      </c>
      <c r="I49">
        <f t="shared" si="3"/>
        <v>4</v>
      </c>
      <c r="J49">
        <f t="shared" si="4"/>
        <v>3</v>
      </c>
      <c r="K49">
        <f t="shared" si="5"/>
        <v>4</v>
      </c>
      <c r="L49">
        <f t="shared" si="6"/>
        <v>3</v>
      </c>
      <c r="M49">
        <f t="shared" si="7"/>
        <v>4</v>
      </c>
      <c r="N49">
        <f t="shared" si="8"/>
        <v>4</v>
      </c>
      <c r="O49">
        <f t="shared" si="9"/>
        <v>4</v>
      </c>
      <c r="P49">
        <f t="shared" si="10"/>
        <v>4</v>
      </c>
      <c r="Q49">
        <f t="shared" si="11"/>
        <v>4</v>
      </c>
    </row>
    <row r="50" spans="1:17" x14ac:dyDescent="0.25">
      <c r="A50">
        <v>1081</v>
      </c>
      <c r="B50" t="s">
        <v>75</v>
      </c>
      <c r="C50">
        <f t="shared" si="0"/>
        <v>17</v>
      </c>
      <c r="D50">
        <f t="shared" si="1"/>
        <v>15</v>
      </c>
      <c r="E50">
        <f t="shared" si="14"/>
        <v>2</v>
      </c>
      <c r="G50" s="6">
        <f t="shared" si="15"/>
        <v>16</v>
      </c>
      <c r="H50">
        <f t="shared" si="2"/>
        <v>3</v>
      </c>
      <c r="I50">
        <f t="shared" si="3"/>
        <v>4</v>
      </c>
      <c r="J50">
        <f t="shared" si="4"/>
        <v>3</v>
      </c>
      <c r="K50">
        <f t="shared" si="5"/>
        <v>4</v>
      </c>
      <c r="L50">
        <f t="shared" si="6"/>
        <v>3</v>
      </c>
      <c r="M50">
        <f t="shared" si="7"/>
        <v>4</v>
      </c>
      <c r="N50">
        <f t="shared" si="8"/>
        <v>4</v>
      </c>
      <c r="O50">
        <f t="shared" si="9"/>
        <v>3</v>
      </c>
      <c r="P50">
        <f t="shared" si="10"/>
        <v>3</v>
      </c>
      <c r="Q50">
        <f t="shared" si="11"/>
        <v>3</v>
      </c>
    </row>
    <row r="51" spans="1:17" x14ac:dyDescent="0.25">
      <c r="A51">
        <v>1111</v>
      </c>
      <c r="B51" t="s">
        <v>76</v>
      </c>
      <c r="C51">
        <f t="shared" si="0"/>
        <v>18</v>
      </c>
      <c r="D51">
        <f t="shared" si="1"/>
        <v>15</v>
      </c>
      <c r="E51">
        <f t="shared" si="14"/>
        <v>3</v>
      </c>
      <c r="G51" s="6">
        <f t="shared" si="15"/>
        <v>16.5</v>
      </c>
      <c r="H51">
        <f t="shared" si="2"/>
        <v>4</v>
      </c>
      <c r="I51">
        <f t="shared" si="3"/>
        <v>4</v>
      </c>
      <c r="J51">
        <f t="shared" si="4"/>
        <v>3</v>
      </c>
      <c r="K51">
        <f t="shared" si="5"/>
        <v>4</v>
      </c>
      <c r="L51">
        <f t="shared" si="6"/>
        <v>3</v>
      </c>
      <c r="M51">
        <f t="shared" si="7"/>
        <v>4</v>
      </c>
      <c r="N51">
        <f t="shared" si="8"/>
        <v>4</v>
      </c>
      <c r="O51">
        <f t="shared" si="9"/>
        <v>3</v>
      </c>
      <c r="P51">
        <f t="shared" si="10"/>
        <v>3</v>
      </c>
      <c r="Q51">
        <f t="shared" si="11"/>
        <v>3</v>
      </c>
    </row>
    <row r="52" spans="1:17" x14ac:dyDescent="0.25">
      <c r="A52">
        <v>1092</v>
      </c>
      <c r="B52" t="s">
        <v>77</v>
      </c>
      <c r="C52">
        <f t="shared" si="0"/>
        <v>16</v>
      </c>
      <c r="D52">
        <f t="shared" si="1"/>
        <v>14</v>
      </c>
      <c r="E52">
        <f t="shared" si="14"/>
        <v>2</v>
      </c>
      <c r="G52" s="6">
        <f t="shared" si="15"/>
        <v>15</v>
      </c>
      <c r="H52">
        <f t="shared" si="2"/>
        <v>3</v>
      </c>
      <c r="I52">
        <f t="shared" si="3"/>
        <v>3</v>
      </c>
      <c r="J52">
        <f t="shared" si="4"/>
        <v>3</v>
      </c>
      <c r="K52">
        <f t="shared" si="5"/>
        <v>4</v>
      </c>
      <c r="L52">
        <f t="shared" si="6"/>
        <v>3</v>
      </c>
      <c r="M52">
        <f t="shared" si="7"/>
        <v>3</v>
      </c>
      <c r="N52">
        <f t="shared" si="8"/>
        <v>4</v>
      </c>
      <c r="O52">
        <f t="shared" si="9"/>
        <v>3</v>
      </c>
      <c r="P52">
        <f t="shared" si="10"/>
        <v>3</v>
      </c>
      <c r="Q52">
        <f t="shared" si="11"/>
        <v>3</v>
      </c>
    </row>
    <row r="53" spans="1:17" x14ac:dyDescent="0.25">
      <c r="A53">
        <v>1091</v>
      </c>
      <c r="B53" t="s">
        <v>78</v>
      </c>
      <c r="C53">
        <f t="shared" si="0"/>
        <v>17</v>
      </c>
      <c r="D53">
        <f t="shared" si="1"/>
        <v>13</v>
      </c>
      <c r="E53">
        <f t="shared" si="14"/>
        <v>4</v>
      </c>
      <c r="G53" s="6">
        <f t="shared" si="15"/>
        <v>15</v>
      </c>
      <c r="H53">
        <f t="shared" si="2"/>
        <v>3</v>
      </c>
      <c r="I53">
        <f t="shared" si="3"/>
        <v>4</v>
      </c>
      <c r="J53">
        <f t="shared" si="4"/>
        <v>3</v>
      </c>
      <c r="K53">
        <f t="shared" si="5"/>
        <v>4</v>
      </c>
      <c r="L53">
        <f t="shared" si="6"/>
        <v>3</v>
      </c>
      <c r="M53">
        <f t="shared" si="7"/>
        <v>3</v>
      </c>
      <c r="N53">
        <f t="shared" si="8"/>
        <v>3</v>
      </c>
      <c r="O53">
        <f t="shared" si="9"/>
        <v>3</v>
      </c>
      <c r="P53">
        <f t="shared" si="10"/>
        <v>3</v>
      </c>
      <c r="Q53">
        <f t="shared" si="11"/>
        <v>3</v>
      </c>
    </row>
    <row r="54" spans="1:17" x14ac:dyDescent="0.25">
      <c r="A54">
        <v>1122</v>
      </c>
      <c r="B54" t="s">
        <v>79</v>
      </c>
      <c r="C54">
        <f t="shared" si="0"/>
        <v>12</v>
      </c>
      <c r="D54">
        <f t="shared" si="1"/>
        <v>11</v>
      </c>
      <c r="E54">
        <f t="shared" si="14"/>
        <v>1</v>
      </c>
      <c r="G54" s="6">
        <f t="shared" si="15"/>
        <v>11.5</v>
      </c>
      <c r="H54">
        <f t="shared" si="2"/>
        <v>2</v>
      </c>
      <c r="I54">
        <f t="shared" si="3"/>
        <v>3</v>
      </c>
      <c r="J54">
        <f t="shared" si="4"/>
        <v>2</v>
      </c>
      <c r="K54">
        <f t="shared" si="5"/>
        <v>3</v>
      </c>
      <c r="L54">
        <f t="shared" si="6"/>
        <v>2</v>
      </c>
      <c r="M54">
        <f t="shared" si="7"/>
        <v>2</v>
      </c>
      <c r="N54">
        <f t="shared" si="8"/>
        <v>4</v>
      </c>
      <c r="O54">
        <f t="shared" si="9"/>
        <v>3</v>
      </c>
      <c r="P54">
        <f t="shared" si="10"/>
        <v>3</v>
      </c>
      <c r="Q54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54"/>
  <sheetViews>
    <sheetView zoomScale="85" zoomScaleNormal="85" workbookViewId="0">
      <pane ySplit="1" topLeftCell="A2" activePane="bottomLeft" state="frozen"/>
      <selection pane="bottomLeft" activeCell="A2" sqref="A2:A54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30</v>
      </c>
      <c r="C2" s="10">
        <v>15</v>
      </c>
      <c r="D2" s="10">
        <v>2</v>
      </c>
      <c r="E2" s="10">
        <v>3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32</v>
      </c>
      <c r="C3" s="10">
        <v>16</v>
      </c>
      <c r="D3" s="10">
        <v>3</v>
      </c>
      <c r="E3" s="10">
        <v>3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30</v>
      </c>
      <c r="C4" s="10">
        <v>15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32</v>
      </c>
      <c r="C5" s="10">
        <v>16</v>
      </c>
      <c r="D5" s="10">
        <v>3</v>
      </c>
      <c r="E5" s="10">
        <v>3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34</v>
      </c>
      <c r="C6" s="10">
        <v>17</v>
      </c>
      <c r="D6" s="10">
        <v>3</v>
      </c>
      <c r="E6" s="10">
        <v>4</v>
      </c>
      <c r="F6" s="10">
        <v>3</v>
      </c>
      <c r="G6" s="10">
        <v>4</v>
      </c>
      <c r="H6" s="10">
        <v>3</v>
      </c>
    </row>
    <row r="7" spans="1:8" x14ac:dyDescent="0.25">
      <c r="A7" s="10" t="s">
        <v>32</v>
      </c>
      <c r="B7">
        <v>24</v>
      </c>
      <c r="C7" s="10">
        <v>12</v>
      </c>
      <c r="D7" s="10">
        <v>2</v>
      </c>
      <c r="E7" s="10">
        <v>3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28</v>
      </c>
      <c r="C8" s="10">
        <v>14</v>
      </c>
      <c r="D8" s="10">
        <v>3</v>
      </c>
      <c r="E8" s="10">
        <v>3</v>
      </c>
      <c r="F8" s="10">
        <v>2</v>
      </c>
      <c r="G8" s="10">
        <v>3</v>
      </c>
      <c r="H8" s="10">
        <v>3</v>
      </c>
    </row>
    <row r="9" spans="1:8" x14ac:dyDescent="0.25">
      <c r="A9" s="10" t="s">
        <v>34</v>
      </c>
      <c r="B9">
        <v>34</v>
      </c>
      <c r="C9" s="10">
        <v>16</v>
      </c>
      <c r="D9" s="10">
        <v>3</v>
      </c>
      <c r="E9" s="10">
        <v>4</v>
      </c>
      <c r="F9" s="10">
        <v>3</v>
      </c>
      <c r="G9" s="10">
        <v>4</v>
      </c>
      <c r="H9" s="10">
        <v>4</v>
      </c>
    </row>
    <row r="10" spans="1:8" x14ac:dyDescent="0.25">
      <c r="A10" s="10" t="s">
        <v>35</v>
      </c>
      <c r="B10">
        <v>32</v>
      </c>
      <c r="C10" s="10">
        <v>16</v>
      </c>
      <c r="D10" s="10">
        <v>3</v>
      </c>
      <c r="E10" s="10">
        <v>3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24</v>
      </c>
      <c r="C11" s="10">
        <v>12</v>
      </c>
      <c r="D11" s="10">
        <v>2</v>
      </c>
      <c r="E11" s="10">
        <v>3</v>
      </c>
      <c r="F11" s="10">
        <v>2</v>
      </c>
      <c r="G11" s="10">
        <v>3</v>
      </c>
      <c r="H11" s="10">
        <v>2</v>
      </c>
    </row>
    <row r="12" spans="1:8" x14ac:dyDescent="0.25">
      <c r="A12" s="10" t="s">
        <v>37</v>
      </c>
      <c r="B12">
        <v>26</v>
      </c>
      <c r="C12" s="10">
        <v>13</v>
      </c>
      <c r="D12" s="10">
        <v>3</v>
      </c>
      <c r="E12" s="10">
        <v>3</v>
      </c>
      <c r="F12" s="10">
        <v>2</v>
      </c>
      <c r="G12" s="10">
        <v>3</v>
      </c>
      <c r="H12" s="10">
        <v>2</v>
      </c>
    </row>
    <row r="13" spans="1:8" x14ac:dyDescent="0.25">
      <c r="A13" s="10" t="s">
        <v>38</v>
      </c>
      <c r="B13">
        <v>30</v>
      </c>
      <c r="C13" s="10">
        <v>15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28</v>
      </c>
      <c r="C14" s="10">
        <v>14</v>
      </c>
      <c r="D14" s="10">
        <v>3</v>
      </c>
      <c r="E14" s="10">
        <v>3</v>
      </c>
      <c r="F14" s="10">
        <v>2</v>
      </c>
      <c r="G14" s="10">
        <v>3</v>
      </c>
      <c r="H14" s="10">
        <v>3</v>
      </c>
    </row>
    <row r="15" spans="1:8" x14ac:dyDescent="0.25">
      <c r="A15" s="10" t="s">
        <v>40</v>
      </c>
      <c r="B15">
        <v>21</v>
      </c>
      <c r="C15" s="10">
        <v>10</v>
      </c>
      <c r="D15" s="10">
        <v>2</v>
      </c>
      <c r="E15" s="10">
        <v>3</v>
      </c>
      <c r="F15" s="10">
        <v>2</v>
      </c>
      <c r="G15" s="10">
        <v>2</v>
      </c>
      <c r="H15" s="10">
        <v>2</v>
      </c>
    </row>
    <row r="16" spans="1:8" x14ac:dyDescent="0.25">
      <c r="A16" s="10" t="s">
        <v>41</v>
      </c>
      <c r="B16">
        <v>36</v>
      </c>
      <c r="C16" s="10">
        <v>18</v>
      </c>
      <c r="D16" s="10">
        <v>4</v>
      </c>
      <c r="E16" s="10">
        <v>4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24</v>
      </c>
      <c r="C17" s="10">
        <v>12</v>
      </c>
      <c r="D17" s="10">
        <v>2</v>
      </c>
      <c r="E17" s="10">
        <v>3</v>
      </c>
      <c r="F17" s="10">
        <v>2</v>
      </c>
      <c r="G17" s="10">
        <v>3</v>
      </c>
      <c r="H17" s="10">
        <v>2</v>
      </c>
    </row>
    <row r="18" spans="1:8" x14ac:dyDescent="0.25">
      <c r="A18" s="10" t="s">
        <v>43</v>
      </c>
      <c r="B18">
        <v>26</v>
      </c>
      <c r="C18" s="10">
        <v>13</v>
      </c>
      <c r="D18" s="10">
        <v>3</v>
      </c>
      <c r="E18" s="10">
        <v>3</v>
      </c>
      <c r="F18" s="10">
        <v>2</v>
      </c>
      <c r="G18" s="10">
        <v>3</v>
      </c>
      <c r="H18" s="10">
        <v>2</v>
      </c>
    </row>
    <row r="19" spans="1:8" x14ac:dyDescent="0.25">
      <c r="A19" s="10" t="s">
        <v>44</v>
      </c>
      <c r="B19">
        <v>26</v>
      </c>
      <c r="C19" s="10">
        <v>13</v>
      </c>
      <c r="D19" s="10">
        <v>3</v>
      </c>
      <c r="E19" s="10">
        <v>3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38</v>
      </c>
      <c r="C20" s="10">
        <v>19</v>
      </c>
      <c r="D20" s="10">
        <v>4</v>
      </c>
      <c r="E20" s="10">
        <v>4</v>
      </c>
      <c r="F20" s="10">
        <v>3</v>
      </c>
      <c r="G20" s="10">
        <v>4</v>
      </c>
      <c r="H20" s="10">
        <v>4</v>
      </c>
    </row>
    <row r="21" spans="1:8" x14ac:dyDescent="0.25">
      <c r="A21" s="10" t="s">
        <v>46</v>
      </c>
      <c r="B21">
        <v>34</v>
      </c>
      <c r="C21" s="10">
        <v>17</v>
      </c>
      <c r="D21" s="10">
        <v>3</v>
      </c>
      <c r="E21" s="10">
        <v>4</v>
      </c>
      <c r="F21" s="10">
        <v>3</v>
      </c>
      <c r="G21" s="10">
        <v>4</v>
      </c>
      <c r="H21" s="10">
        <v>3</v>
      </c>
    </row>
    <row r="22" spans="1:8" x14ac:dyDescent="0.25">
      <c r="A22" s="10" t="s">
        <v>47</v>
      </c>
      <c r="B22">
        <v>34</v>
      </c>
      <c r="C22" s="10">
        <v>33</v>
      </c>
      <c r="D22" s="10">
        <v>3</v>
      </c>
      <c r="E22" s="10">
        <v>4</v>
      </c>
      <c r="F22" s="10">
        <v>3</v>
      </c>
      <c r="G22" s="10">
        <v>4</v>
      </c>
      <c r="H22" s="10">
        <v>3</v>
      </c>
    </row>
    <row r="23" spans="1:8" x14ac:dyDescent="0.25">
      <c r="A23" s="10" t="s">
        <v>48</v>
      </c>
      <c r="B23">
        <v>36</v>
      </c>
      <c r="C23" s="10">
        <v>18</v>
      </c>
      <c r="D23" s="10">
        <v>4</v>
      </c>
      <c r="E23" s="10">
        <v>4</v>
      </c>
      <c r="F23" s="10">
        <v>3</v>
      </c>
      <c r="G23" s="10">
        <v>4</v>
      </c>
      <c r="H23" s="10">
        <v>3</v>
      </c>
    </row>
    <row r="24" spans="1:8" x14ac:dyDescent="0.25">
      <c r="A24" s="10" t="s">
        <v>49</v>
      </c>
      <c r="B24">
        <v>18</v>
      </c>
      <c r="C24" s="10">
        <v>9</v>
      </c>
      <c r="D24" s="10">
        <v>2</v>
      </c>
      <c r="E24" s="10">
        <v>2</v>
      </c>
      <c r="F24" s="10">
        <v>1</v>
      </c>
      <c r="G24" s="10">
        <v>2</v>
      </c>
      <c r="H24" s="10">
        <v>2</v>
      </c>
    </row>
    <row r="25" spans="1:8" x14ac:dyDescent="0.25">
      <c r="A25" s="10" t="s">
        <v>50</v>
      </c>
      <c r="B25">
        <v>22</v>
      </c>
      <c r="C25" s="10">
        <v>11</v>
      </c>
      <c r="D25" s="10">
        <v>2</v>
      </c>
      <c r="E25" s="10">
        <v>2</v>
      </c>
      <c r="F25" s="10">
        <v>2</v>
      </c>
      <c r="G25" s="10">
        <v>3</v>
      </c>
      <c r="H25" s="10">
        <v>2</v>
      </c>
    </row>
    <row r="26" spans="1:8" x14ac:dyDescent="0.25">
      <c r="A26" s="10" t="s">
        <v>51</v>
      </c>
      <c r="B26">
        <v>30</v>
      </c>
      <c r="C26" s="10">
        <v>15</v>
      </c>
      <c r="D26" s="10">
        <v>3</v>
      </c>
      <c r="E26" s="10">
        <v>3</v>
      </c>
      <c r="F26" s="10">
        <v>2</v>
      </c>
      <c r="G26" s="10">
        <v>4</v>
      </c>
      <c r="H26" s="10">
        <v>3</v>
      </c>
    </row>
    <row r="27" spans="1:8" x14ac:dyDescent="0.25">
      <c r="A27" s="10" t="s">
        <v>52</v>
      </c>
      <c r="B27">
        <v>28</v>
      </c>
      <c r="C27" s="10">
        <v>14</v>
      </c>
      <c r="D27" s="10">
        <v>3</v>
      </c>
      <c r="E27" s="10">
        <v>3</v>
      </c>
      <c r="F27" s="10">
        <v>2</v>
      </c>
      <c r="G27" s="10">
        <v>3</v>
      </c>
      <c r="H27" s="10">
        <v>3</v>
      </c>
    </row>
    <row r="28" spans="1:8" x14ac:dyDescent="0.25">
      <c r="A28" s="10" t="s">
        <v>53</v>
      </c>
      <c r="B28">
        <v>34</v>
      </c>
      <c r="C28" s="10">
        <v>17</v>
      </c>
      <c r="D28" s="10">
        <v>3</v>
      </c>
      <c r="E28" s="10">
        <v>4</v>
      </c>
      <c r="F28" s="10">
        <v>3</v>
      </c>
      <c r="G28" s="10">
        <v>4</v>
      </c>
      <c r="H28" s="10">
        <v>3</v>
      </c>
    </row>
    <row r="29" spans="1:8" x14ac:dyDescent="0.25">
      <c r="A29" s="10" t="s">
        <v>54</v>
      </c>
      <c r="B29">
        <v>28</v>
      </c>
      <c r="C29" s="10">
        <v>14</v>
      </c>
      <c r="D29" s="10">
        <v>3</v>
      </c>
      <c r="E29" s="10">
        <v>3</v>
      </c>
      <c r="F29" s="10">
        <v>2</v>
      </c>
      <c r="G29" s="10">
        <v>3</v>
      </c>
      <c r="H29" s="10">
        <v>3</v>
      </c>
    </row>
    <row r="30" spans="1:8" x14ac:dyDescent="0.25">
      <c r="A30" s="10" t="s">
        <v>55</v>
      </c>
      <c r="B30">
        <v>26</v>
      </c>
      <c r="C30" s="10">
        <v>13</v>
      </c>
      <c r="D30" s="10">
        <v>3</v>
      </c>
      <c r="E30" s="10">
        <v>3</v>
      </c>
      <c r="F30" s="10">
        <v>2</v>
      </c>
      <c r="G30" s="10">
        <v>3</v>
      </c>
      <c r="H30" s="10">
        <v>2</v>
      </c>
    </row>
    <row r="31" spans="1:8" x14ac:dyDescent="0.25">
      <c r="A31" s="10" t="s">
        <v>56</v>
      </c>
      <c r="B31">
        <v>28</v>
      </c>
      <c r="C31" s="10">
        <v>14</v>
      </c>
      <c r="D31" s="10">
        <v>3</v>
      </c>
      <c r="E31" s="10">
        <v>3</v>
      </c>
      <c r="F31" s="10">
        <v>2</v>
      </c>
      <c r="G31" s="10">
        <v>3</v>
      </c>
      <c r="H31" s="10">
        <v>3</v>
      </c>
    </row>
    <row r="32" spans="1:8" x14ac:dyDescent="0.25">
      <c r="A32" s="10" t="s">
        <v>57</v>
      </c>
      <c r="B32">
        <v>20</v>
      </c>
      <c r="C32" s="10">
        <v>10</v>
      </c>
      <c r="D32" s="10">
        <v>2</v>
      </c>
      <c r="E32" s="10">
        <v>2</v>
      </c>
      <c r="F32" s="10">
        <v>2</v>
      </c>
      <c r="G32" s="10">
        <v>2</v>
      </c>
      <c r="H32" s="10">
        <v>2</v>
      </c>
    </row>
    <row r="33" spans="1:8" x14ac:dyDescent="0.25">
      <c r="A33" s="10" t="s">
        <v>58</v>
      </c>
      <c r="B33">
        <v>28</v>
      </c>
      <c r="C33" s="10">
        <v>14</v>
      </c>
      <c r="D33" s="10">
        <v>3</v>
      </c>
      <c r="E33" s="10">
        <v>3</v>
      </c>
      <c r="F33" s="10">
        <v>2</v>
      </c>
      <c r="G33" s="10">
        <v>3</v>
      </c>
      <c r="H33" s="10">
        <v>3</v>
      </c>
    </row>
    <row r="34" spans="1:8" x14ac:dyDescent="0.25">
      <c r="A34" s="10" t="s">
        <v>59</v>
      </c>
      <c r="B34">
        <v>33</v>
      </c>
      <c r="C34" s="10">
        <v>16</v>
      </c>
      <c r="D34" s="10">
        <v>3</v>
      </c>
      <c r="E34" s="10">
        <v>4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28</v>
      </c>
      <c r="C35" s="10">
        <v>14</v>
      </c>
      <c r="D35" s="10">
        <v>3</v>
      </c>
      <c r="E35" s="10">
        <v>3</v>
      </c>
      <c r="F35" s="10">
        <v>2</v>
      </c>
      <c r="G35" s="10">
        <v>3</v>
      </c>
      <c r="H35" s="10">
        <v>3</v>
      </c>
    </row>
    <row r="36" spans="1:8" x14ac:dyDescent="0.25">
      <c r="A36" s="10" t="s">
        <v>61</v>
      </c>
      <c r="B36">
        <v>24</v>
      </c>
      <c r="C36" s="10">
        <v>12</v>
      </c>
      <c r="D36" s="10">
        <v>2</v>
      </c>
      <c r="E36" s="10">
        <v>3</v>
      </c>
      <c r="F36" s="10">
        <v>2</v>
      </c>
      <c r="G36" s="10">
        <v>3</v>
      </c>
      <c r="H36" s="10">
        <v>2</v>
      </c>
    </row>
    <row r="37" spans="1:8" x14ac:dyDescent="0.25">
      <c r="A37" s="10" t="s">
        <v>62</v>
      </c>
      <c r="B37">
        <v>29</v>
      </c>
      <c r="C37" s="10">
        <v>14</v>
      </c>
      <c r="D37" s="10">
        <v>3</v>
      </c>
      <c r="E37" s="10">
        <v>4</v>
      </c>
      <c r="F37" s="10">
        <v>2</v>
      </c>
      <c r="G37" s="10">
        <v>3</v>
      </c>
      <c r="H37" s="10">
        <v>3</v>
      </c>
    </row>
    <row r="38" spans="1:8" x14ac:dyDescent="0.25">
      <c r="A38" s="10" t="s">
        <v>63</v>
      </c>
      <c r="B38">
        <v>36</v>
      </c>
      <c r="C38" s="10">
        <v>18</v>
      </c>
      <c r="D38" s="10">
        <v>4</v>
      </c>
      <c r="E38" s="10">
        <v>4</v>
      </c>
      <c r="F38" s="10">
        <v>3</v>
      </c>
      <c r="G38" s="10">
        <v>4</v>
      </c>
      <c r="H38" s="10">
        <v>3</v>
      </c>
    </row>
    <row r="39" spans="1:8" x14ac:dyDescent="0.25">
      <c r="A39" s="10" t="s">
        <v>64</v>
      </c>
      <c r="B39">
        <v>32</v>
      </c>
      <c r="C39" s="10">
        <v>16</v>
      </c>
      <c r="D39" s="10">
        <v>3</v>
      </c>
      <c r="E39" s="10">
        <v>3</v>
      </c>
      <c r="F39" s="10">
        <v>3</v>
      </c>
      <c r="G39" s="10">
        <v>4</v>
      </c>
      <c r="H39" s="10">
        <v>3</v>
      </c>
    </row>
    <row r="40" spans="1:8" x14ac:dyDescent="0.25">
      <c r="A40" s="10" t="s">
        <v>65</v>
      </c>
      <c r="B40">
        <v>30</v>
      </c>
      <c r="C40" s="10">
        <v>15</v>
      </c>
      <c r="D40" s="10">
        <v>3</v>
      </c>
      <c r="E40" s="10">
        <v>3</v>
      </c>
      <c r="F40" s="10">
        <v>2</v>
      </c>
      <c r="G40" s="10">
        <v>4</v>
      </c>
      <c r="H40" s="10">
        <v>3</v>
      </c>
    </row>
    <row r="41" spans="1:8" x14ac:dyDescent="0.25">
      <c r="A41" s="10" t="s">
        <v>66</v>
      </c>
      <c r="B41">
        <v>22</v>
      </c>
      <c r="C41" s="10">
        <v>11</v>
      </c>
      <c r="D41" s="10">
        <v>2</v>
      </c>
      <c r="E41" s="10">
        <v>2</v>
      </c>
      <c r="F41" s="10">
        <v>2</v>
      </c>
      <c r="G41" s="10">
        <v>3</v>
      </c>
      <c r="H41" s="10">
        <v>2</v>
      </c>
    </row>
    <row r="42" spans="1:8" x14ac:dyDescent="0.25">
      <c r="A42" s="10" t="s">
        <v>67</v>
      </c>
      <c r="B42">
        <v>34</v>
      </c>
      <c r="C42" s="10">
        <v>17</v>
      </c>
      <c r="D42" s="10">
        <v>3</v>
      </c>
      <c r="E42" s="10">
        <v>4</v>
      </c>
      <c r="F42" s="10">
        <v>3</v>
      </c>
      <c r="G42" s="10">
        <v>4</v>
      </c>
      <c r="H42" s="10">
        <v>3</v>
      </c>
    </row>
    <row r="43" spans="1:8" x14ac:dyDescent="0.25">
      <c r="A43" s="10" t="s">
        <v>68</v>
      </c>
      <c r="B43">
        <v>35</v>
      </c>
      <c r="C43" s="10">
        <v>17</v>
      </c>
      <c r="D43" s="10">
        <v>4</v>
      </c>
      <c r="E43" s="10">
        <v>4</v>
      </c>
      <c r="F43" s="10">
        <v>3</v>
      </c>
      <c r="G43" s="10">
        <v>4</v>
      </c>
      <c r="H43" s="10">
        <v>3</v>
      </c>
    </row>
    <row r="44" spans="1:8" x14ac:dyDescent="0.25">
      <c r="A44" s="10" t="s">
        <v>69</v>
      </c>
      <c r="B44">
        <v>36</v>
      </c>
      <c r="C44" s="10">
        <v>18</v>
      </c>
      <c r="D44" s="10">
        <v>4</v>
      </c>
      <c r="E44" s="10">
        <v>4</v>
      </c>
      <c r="F44" s="10">
        <v>3</v>
      </c>
      <c r="G44" s="10">
        <v>4</v>
      </c>
      <c r="H44" s="10">
        <v>3</v>
      </c>
    </row>
    <row r="45" spans="1:8" x14ac:dyDescent="0.25">
      <c r="A45" s="10" t="s">
        <v>70</v>
      </c>
      <c r="B45">
        <v>38</v>
      </c>
      <c r="C45" s="10">
        <v>19</v>
      </c>
      <c r="D45" s="10">
        <v>4</v>
      </c>
      <c r="E45" s="10">
        <v>4</v>
      </c>
      <c r="F45" s="10">
        <v>3</v>
      </c>
      <c r="G45" s="10">
        <v>4</v>
      </c>
      <c r="H45" s="10">
        <v>4</v>
      </c>
    </row>
    <row r="46" spans="1:8" x14ac:dyDescent="0.25">
      <c r="A46" s="10" t="s">
        <v>71</v>
      </c>
      <c r="B46">
        <v>36</v>
      </c>
      <c r="C46" s="10">
        <v>18</v>
      </c>
      <c r="D46" s="10">
        <v>4</v>
      </c>
      <c r="E46" s="10">
        <v>4</v>
      </c>
      <c r="F46" s="10">
        <v>3</v>
      </c>
      <c r="G46" s="10">
        <v>4</v>
      </c>
      <c r="H46" s="10">
        <v>3</v>
      </c>
    </row>
    <row r="47" spans="1:8" x14ac:dyDescent="0.25">
      <c r="A47" s="10" t="s">
        <v>72</v>
      </c>
      <c r="B47">
        <v>34</v>
      </c>
      <c r="C47" s="10">
        <v>17</v>
      </c>
      <c r="D47" s="10">
        <v>3</v>
      </c>
      <c r="E47" s="10">
        <v>4</v>
      </c>
      <c r="F47" s="10">
        <v>3</v>
      </c>
      <c r="G47" s="10">
        <v>4</v>
      </c>
      <c r="H47" s="10">
        <v>3</v>
      </c>
    </row>
    <row r="48" spans="1:8" x14ac:dyDescent="0.25">
      <c r="A48" s="10" t="s">
        <v>73</v>
      </c>
      <c r="B48">
        <v>32</v>
      </c>
      <c r="C48" s="10">
        <v>16</v>
      </c>
      <c r="D48" s="10">
        <v>3</v>
      </c>
      <c r="E48" s="10">
        <v>3</v>
      </c>
      <c r="F48" s="10">
        <v>3</v>
      </c>
      <c r="G48" s="10">
        <v>4</v>
      </c>
      <c r="H48" s="10">
        <v>3</v>
      </c>
    </row>
    <row r="49" spans="1:8" x14ac:dyDescent="0.25">
      <c r="A49" s="10" t="s">
        <v>74</v>
      </c>
      <c r="B49">
        <v>34</v>
      </c>
      <c r="C49" s="10">
        <v>17</v>
      </c>
      <c r="D49" s="10">
        <v>3</v>
      </c>
      <c r="E49" s="10">
        <v>4</v>
      </c>
      <c r="F49" s="10">
        <v>3</v>
      </c>
      <c r="G49" s="10">
        <v>4</v>
      </c>
      <c r="H49" s="10">
        <v>3</v>
      </c>
    </row>
    <row r="50" spans="1:8" x14ac:dyDescent="0.25">
      <c r="A50" s="10" t="s">
        <v>75</v>
      </c>
      <c r="B50">
        <v>34</v>
      </c>
      <c r="C50" s="10">
        <v>17</v>
      </c>
      <c r="D50" s="10">
        <v>3</v>
      </c>
      <c r="E50" s="10">
        <v>4</v>
      </c>
      <c r="F50" s="10">
        <v>3</v>
      </c>
      <c r="G50" s="10">
        <v>4</v>
      </c>
      <c r="H50" s="10">
        <v>3</v>
      </c>
    </row>
    <row r="51" spans="1:8" x14ac:dyDescent="0.25">
      <c r="A51" s="10" t="s">
        <v>76</v>
      </c>
      <c r="B51">
        <v>36</v>
      </c>
      <c r="C51" s="10">
        <v>18</v>
      </c>
      <c r="D51" s="10">
        <v>4</v>
      </c>
      <c r="E51" s="10">
        <v>4</v>
      </c>
      <c r="F51" s="10">
        <v>3</v>
      </c>
      <c r="G51" s="10">
        <v>4</v>
      </c>
      <c r="H51" s="10">
        <v>3</v>
      </c>
    </row>
    <row r="52" spans="1:8" x14ac:dyDescent="0.25">
      <c r="A52" s="10" t="s">
        <v>77</v>
      </c>
      <c r="B52">
        <v>32</v>
      </c>
      <c r="C52" s="10">
        <v>16</v>
      </c>
      <c r="D52" s="10">
        <v>3</v>
      </c>
      <c r="E52" s="10">
        <v>3</v>
      </c>
      <c r="F52" s="10">
        <v>3</v>
      </c>
      <c r="G52" s="10">
        <v>4</v>
      </c>
      <c r="H52" s="10">
        <v>3</v>
      </c>
    </row>
    <row r="53" spans="1:8" x14ac:dyDescent="0.25">
      <c r="A53" s="10" t="s">
        <v>78</v>
      </c>
      <c r="B53">
        <v>34</v>
      </c>
      <c r="C53" s="10">
        <v>17</v>
      </c>
      <c r="D53" s="10">
        <v>3</v>
      </c>
      <c r="E53" s="10">
        <v>4</v>
      </c>
      <c r="F53" s="10">
        <v>3</v>
      </c>
      <c r="G53" s="10">
        <v>4</v>
      </c>
      <c r="H53" s="10">
        <v>3</v>
      </c>
    </row>
    <row r="54" spans="1:8" x14ac:dyDescent="0.25">
      <c r="A54" s="10" t="s">
        <v>79</v>
      </c>
      <c r="B54">
        <v>24</v>
      </c>
      <c r="C54" s="10">
        <v>12</v>
      </c>
      <c r="D54" s="10">
        <v>2</v>
      </c>
      <c r="E54" s="10">
        <v>3</v>
      </c>
      <c r="F54" s="10">
        <v>2</v>
      </c>
      <c r="G54" s="10">
        <v>3</v>
      </c>
      <c r="H54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54"/>
  <sheetViews>
    <sheetView zoomScale="85" zoomScaleNormal="85" workbookViewId="0">
      <pane ySplit="1" topLeftCell="A2" activePane="bottomLeft" state="frozen"/>
      <selection pane="bottomLeft" activeCell="A2" sqref="A2:H54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1" t="s">
        <v>27</v>
      </c>
      <c r="B2">
        <v>27</v>
      </c>
      <c r="C2" s="10">
        <v>12</v>
      </c>
      <c r="D2" s="10">
        <v>3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1" t="s">
        <v>28</v>
      </c>
      <c r="B3">
        <v>28</v>
      </c>
      <c r="C3" s="10">
        <v>13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30</v>
      </c>
      <c r="C4" s="10">
        <v>14</v>
      </c>
      <c r="D4" s="10">
        <v>3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30</v>
      </c>
      <c r="C5" s="10">
        <v>14</v>
      </c>
      <c r="D5" s="10">
        <v>3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31</v>
      </c>
      <c r="C6" s="10">
        <v>14</v>
      </c>
      <c r="D6" s="10">
        <v>4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32</v>
      </c>
      <c r="C7" s="10">
        <v>15</v>
      </c>
      <c r="D7" s="10">
        <v>4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28</v>
      </c>
      <c r="C8" s="10">
        <v>13</v>
      </c>
      <c r="D8" s="10">
        <v>3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38</v>
      </c>
      <c r="C9" s="10">
        <v>17</v>
      </c>
      <c r="D9" s="10">
        <v>5</v>
      </c>
      <c r="E9" s="10">
        <v>4</v>
      </c>
      <c r="F9" s="10">
        <v>4</v>
      </c>
      <c r="G9" s="10">
        <v>4</v>
      </c>
      <c r="H9" s="10">
        <v>4</v>
      </c>
    </row>
    <row r="10" spans="1:8" x14ac:dyDescent="0.25">
      <c r="A10" s="10" t="s">
        <v>35</v>
      </c>
      <c r="B10">
        <v>30</v>
      </c>
      <c r="C10" s="10">
        <v>14</v>
      </c>
      <c r="D10" s="10">
        <v>3</v>
      </c>
      <c r="E10" s="10">
        <v>4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30</v>
      </c>
      <c r="C11" s="10">
        <v>14</v>
      </c>
      <c r="D11" s="10">
        <v>3</v>
      </c>
      <c r="E11" s="10">
        <v>4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30</v>
      </c>
      <c r="C12" s="10">
        <v>14</v>
      </c>
      <c r="D12" s="10">
        <v>3</v>
      </c>
      <c r="E12" s="10">
        <v>4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38</v>
      </c>
      <c r="C13" s="10">
        <v>17</v>
      </c>
      <c r="D13" s="10">
        <v>5</v>
      </c>
      <c r="E13" s="10">
        <v>4</v>
      </c>
      <c r="F13" s="10">
        <v>4</v>
      </c>
      <c r="G13" s="10">
        <v>4</v>
      </c>
      <c r="H13" s="10">
        <v>4</v>
      </c>
    </row>
    <row r="14" spans="1:8" x14ac:dyDescent="0.25">
      <c r="A14" s="10" t="s">
        <v>39</v>
      </c>
      <c r="B14">
        <v>27</v>
      </c>
      <c r="C14" s="10">
        <v>12</v>
      </c>
      <c r="D14" s="10">
        <v>3</v>
      </c>
      <c r="E14" s="10">
        <v>3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28</v>
      </c>
      <c r="C15" s="10">
        <v>13</v>
      </c>
      <c r="D15" s="10">
        <v>3</v>
      </c>
      <c r="E15" s="10">
        <v>3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30</v>
      </c>
      <c r="C16" s="10">
        <v>14</v>
      </c>
      <c r="D16" s="10">
        <v>3</v>
      </c>
      <c r="E16" s="10">
        <v>4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28</v>
      </c>
      <c r="C17" s="10">
        <v>13</v>
      </c>
      <c r="D17" s="10">
        <v>3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28</v>
      </c>
      <c r="C18" s="10">
        <v>13</v>
      </c>
      <c r="D18" s="10">
        <v>3</v>
      </c>
      <c r="E18" s="10">
        <v>3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27</v>
      </c>
      <c r="C19" s="10">
        <v>12</v>
      </c>
      <c r="D19" s="10">
        <v>3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32</v>
      </c>
      <c r="C20" s="10">
        <v>15</v>
      </c>
      <c r="D20" s="10">
        <v>4</v>
      </c>
      <c r="E20" s="10">
        <v>4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31</v>
      </c>
      <c r="C21" s="10">
        <v>14</v>
      </c>
      <c r="D21" s="10">
        <v>4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28</v>
      </c>
      <c r="C22" s="10">
        <v>13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31</v>
      </c>
      <c r="C23" s="10">
        <v>14</v>
      </c>
      <c r="D23" s="10">
        <v>4</v>
      </c>
      <c r="E23" s="10">
        <v>4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22</v>
      </c>
      <c r="C24" s="10">
        <v>10</v>
      </c>
      <c r="D24" s="10">
        <v>2</v>
      </c>
      <c r="E24" s="10">
        <v>3</v>
      </c>
      <c r="F24" s="10">
        <v>2</v>
      </c>
      <c r="G24" s="10">
        <v>3</v>
      </c>
      <c r="H24" s="10">
        <v>2</v>
      </c>
    </row>
    <row r="25" spans="1:8" x14ac:dyDescent="0.25">
      <c r="A25" s="10" t="s">
        <v>50</v>
      </c>
      <c r="B25">
        <v>26</v>
      </c>
      <c r="C25" s="10">
        <v>11</v>
      </c>
      <c r="D25" s="10">
        <v>2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28</v>
      </c>
      <c r="C26" s="10">
        <v>13</v>
      </c>
      <c r="D26" s="10">
        <v>3</v>
      </c>
      <c r="E26" s="10">
        <v>3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32</v>
      </c>
      <c r="C27" s="10">
        <v>15</v>
      </c>
      <c r="D27" s="10">
        <v>4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32</v>
      </c>
      <c r="C28" s="10">
        <v>15</v>
      </c>
      <c r="D28" s="10">
        <v>4</v>
      </c>
      <c r="E28" s="10">
        <v>4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30</v>
      </c>
      <c r="C29" s="10">
        <v>14</v>
      </c>
      <c r="D29" s="10">
        <v>3</v>
      </c>
      <c r="E29" s="10">
        <v>4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28</v>
      </c>
      <c r="C30" s="10">
        <v>13</v>
      </c>
      <c r="D30" s="10">
        <v>3</v>
      </c>
      <c r="E30" s="10">
        <v>3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30</v>
      </c>
      <c r="C31" s="10">
        <v>14</v>
      </c>
      <c r="D31" s="10">
        <v>3</v>
      </c>
      <c r="E31" s="10">
        <v>4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22</v>
      </c>
      <c r="C32" s="10">
        <v>10</v>
      </c>
      <c r="D32" s="10">
        <v>2</v>
      </c>
      <c r="E32" s="10">
        <v>3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30</v>
      </c>
      <c r="C33" s="10">
        <v>14</v>
      </c>
      <c r="D33" s="10">
        <v>3</v>
      </c>
      <c r="E33" s="10">
        <v>4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32</v>
      </c>
      <c r="C34" s="10">
        <v>15</v>
      </c>
      <c r="D34" s="10">
        <v>4</v>
      </c>
      <c r="E34" s="10">
        <v>4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28</v>
      </c>
      <c r="C35" s="10">
        <v>13</v>
      </c>
      <c r="D35" s="10">
        <v>3</v>
      </c>
      <c r="E35" s="10">
        <v>3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26</v>
      </c>
      <c r="C36" s="10">
        <v>11</v>
      </c>
      <c r="D36" s="10">
        <v>2</v>
      </c>
      <c r="E36" s="10">
        <v>4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28</v>
      </c>
      <c r="C37" s="10">
        <v>13</v>
      </c>
      <c r="D37" s="10">
        <v>3</v>
      </c>
      <c r="E37" s="10">
        <v>3</v>
      </c>
      <c r="F37" s="10">
        <v>3</v>
      </c>
      <c r="G37" s="10">
        <v>3</v>
      </c>
      <c r="H37" s="10">
        <v>3</v>
      </c>
    </row>
    <row r="38" spans="1:8" x14ac:dyDescent="0.25">
      <c r="A38" s="10" t="s">
        <v>63</v>
      </c>
      <c r="B38">
        <v>28</v>
      </c>
      <c r="C38" s="10">
        <v>13</v>
      </c>
      <c r="D38" s="10">
        <v>3</v>
      </c>
      <c r="E38" s="10">
        <v>3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32</v>
      </c>
      <c r="C39" s="10">
        <v>15</v>
      </c>
      <c r="D39" s="10">
        <v>4</v>
      </c>
      <c r="E39" s="10">
        <v>4</v>
      </c>
      <c r="F39" s="10">
        <v>3</v>
      </c>
      <c r="G39" s="10">
        <v>3</v>
      </c>
      <c r="H39" s="10">
        <v>3</v>
      </c>
    </row>
    <row r="40" spans="1:8" x14ac:dyDescent="0.25">
      <c r="A40" s="10" t="s">
        <v>65</v>
      </c>
      <c r="B40">
        <v>28</v>
      </c>
      <c r="C40" s="10">
        <v>13</v>
      </c>
      <c r="D40" s="10">
        <v>3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28</v>
      </c>
      <c r="C41" s="10">
        <v>13</v>
      </c>
      <c r="D41" s="10">
        <v>3</v>
      </c>
      <c r="E41" s="10">
        <v>3</v>
      </c>
      <c r="F41" s="10">
        <v>3</v>
      </c>
      <c r="G41" s="10">
        <v>3</v>
      </c>
      <c r="H41" s="10">
        <v>3</v>
      </c>
    </row>
    <row r="42" spans="1:8" x14ac:dyDescent="0.25">
      <c r="A42" s="10" t="s">
        <v>67</v>
      </c>
      <c r="B42">
        <v>32</v>
      </c>
      <c r="C42" s="10">
        <v>15</v>
      </c>
      <c r="D42" s="10">
        <v>4</v>
      </c>
      <c r="E42" s="10">
        <v>4</v>
      </c>
      <c r="F42" s="10">
        <v>3</v>
      </c>
      <c r="G42" s="10">
        <v>3</v>
      </c>
      <c r="H42" s="10">
        <v>3</v>
      </c>
    </row>
    <row r="43" spans="1:8" x14ac:dyDescent="0.25">
      <c r="A43" s="10" t="s">
        <v>68</v>
      </c>
      <c r="B43">
        <v>28</v>
      </c>
      <c r="C43" s="10">
        <v>13</v>
      </c>
      <c r="D43" s="10">
        <v>3</v>
      </c>
      <c r="E43" s="10">
        <v>3</v>
      </c>
      <c r="F43" s="10">
        <v>3</v>
      </c>
      <c r="G43" s="10">
        <v>3</v>
      </c>
      <c r="H43" s="10">
        <v>3</v>
      </c>
    </row>
    <row r="44" spans="1:8" x14ac:dyDescent="0.25">
      <c r="A44" s="10" t="s">
        <v>69</v>
      </c>
      <c r="B44">
        <v>36</v>
      </c>
      <c r="C44" s="10">
        <v>16</v>
      </c>
      <c r="D44" s="10">
        <v>4</v>
      </c>
      <c r="E44" s="10">
        <v>4</v>
      </c>
      <c r="F44" s="10">
        <v>4</v>
      </c>
      <c r="G44" s="10">
        <v>4</v>
      </c>
      <c r="H44" s="10">
        <v>4</v>
      </c>
    </row>
    <row r="45" spans="1:8" x14ac:dyDescent="0.25">
      <c r="A45" s="10" t="s">
        <v>70</v>
      </c>
      <c r="B45">
        <v>36</v>
      </c>
      <c r="C45" s="10">
        <v>16</v>
      </c>
      <c r="D45" s="10">
        <v>4</v>
      </c>
      <c r="E45" s="10">
        <v>4</v>
      </c>
      <c r="F45" s="10">
        <v>4</v>
      </c>
      <c r="G45" s="10">
        <v>4</v>
      </c>
      <c r="H45" s="10">
        <v>4</v>
      </c>
    </row>
    <row r="46" spans="1:8" x14ac:dyDescent="0.25">
      <c r="A46" s="10" t="s">
        <v>71</v>
      </c>
      <c r="B46">
        <v>32</v>
      </c>
      <c r="C46" s="10">
        <v>15</v>
      </c>
      <c r="D46" s="10">
        <v>4</v>
      </c>
      <c r="E46" s="10">
        <v>4</v>
      </c>
      <c r="F46" s="10">
        <v>3</v>
      </c>
      <c r="G46" s="10">
        <v>3</v>
      </c>
      <c r="H46" s="10">
        <v>3</v>
      </c>
    </row>
    <row r="47" spans="1:8" x14ac:dyDescent="0.25">
      <c r="A47" s="10" t="s">
        <v>72</v>
      </c>
      <c r="B47">
        <v>30</v>
      </c>
      <c r="C47" s="10">
        <v>14</v>
      </c>
      <c r="D47" s="10">
        <v>3</v>
      </c>
      <c r="E47" s="10">
        <v>4</v>
      </c>
      <c r="F47" s="10">
        <v>3</v>
      </c>
      <c r="G47" s="10">
        <v>3</v>
      </c>
      <c r="H47" s="10">
        <v>3</v>
      </c>
    </row>
    <row r="48" spans="1:8" x14ac:dyDescent="0.25">
      <c r="A48" s="10" t="s">
        <v>73</v>
      </c>
      <c r="B48">
        <v>30</v>
      </c>
      <c r="C48" s="10">
        <v>14</v>
      </c>
      <c r="D48" s="10">
        <v>4</v>
      </c>
      <c r="E48" s="10">
        <v>3</v>
      </c>
      <c r="F48" s="10">
        <v>3</v>
      </c>
      <c r="G48" s="10">
        <v>3</v>
      </c>
      <c r="H48" s="10">
        <v>3</v>
      </c>
    </row>
    <row r="49" spans="1:8" x14ac:dyDescent="0.25">
      <c r="A49" s="10" t="s">
        <v>74</v>
      </c>
      <c r="B49">
        <v>36</v>
      </c>
      <c r="C49" s="10">
        <v>16</v>
      </c>
      <c r="D49" s="10">
        <v>4</v>
      </c>
      <c r="E49" s="10">
        <v>4</v>
      </c>
      <c r="F49" s="10">
        <v>4</v>
      </c>
      <c r="G49" s="10">
        <v>4</v>
      </c>
      <c r="H49" s="10">
        <v>4</v>
      </c>
    </row>
    <row r="50" spans="1:8" x14ac:dyDescent="0.25">
      <c r="A50" s="10" t="s">
        <v>75</v>
      </c>
      <c r="B50">
        <v>32</v>
      </c>
      <c r="C50" s="10">
        <v>15</v>
      </c>
      <c r="D50" s="10">
        <v>4</v>
      </c>
      <c r="E50" s="10">
        <v>4</v>
      </c>
      <c r="F50" s="10">
        <v>3</v>
      </c>
      <c r="G50" s="10">
        <v>3</v>
      </c>
      <c r="H50" s="10">
        <v>3</v>
      </c>
    </row>
    <row r="51" spans="1:8" x14ac:dyDescent="0.25">
      <c r="A51" s="10" t="s">
        <v>76</v>
      </c>
      <c r="B51">
        <v>32</v>
      </c>
      <c r="C51" s="10">
        <v>15</v>
      </c>
      <c r="D51" s="10">
        <v>4</v>
      </c>
      <c r="E51" s="10">
        <v>4</v>
      </c>
      <c r="F51" s="10">
        <v>3</v>
      </c>
      <c r="G51" s="10">
        <v>3</v>
      </c>
      <c r="H51" s="10">
        <v>3</v>
      </c>
    </row>
    <row r="52" spans="1:8" x14ac:dyDescent="0.25">
      <c r="A52" s="10" t="s">
        <v>77</v>
      </c>
      <c r="B52">
        <v>32</v>
      </c>
      <c r="C52" s="10">
        <v>14</v>
      </c>
      <c r="D52" s="10">
        <v>3</v>
      </c>
      <c r="E52" s="10">
        <v>4</v>
      </c>
      <c r="F52" s="10">
        <v>3</v>
      </c>
      <c r="G52" s="10">
        <v>3</v>
      </c>
      <c r="H52" s="10">
        <v>3</v>
      </c>
    </row>
    <row r="53" spans="1:8" x14ac:dyDescent="0.25">
      <c r="A53" s="10" t="s">
        <v>78</v>
      </c>
      <c r="B53">
        <v>28</v>
      </c>
      <c r="C53" s="10">
        <v>13</v>
      </c>
      <c r="D53" s="10">
        <v>3</v>
      </c>
      <c r="E53" s="10">
        <v>3</v>
      </c>
      <c r="F53" s="10">
        <v>3</v>
      </c>
      <c r="G53" s="10">
        <v>3</v>
      </c>
      <c r="H53" s="10">
        <v>3</v>
      </c>
    </row>
    <row r="54" spans="1:8" x14ac:dyDescent="0.25">
      <c r="A54" s="10" t="s">
        <v>79</v>
      </c>
      <c r="B54">
        <v>26</v>
      </c>
      <c r="C54" s="10">
        <v>11</v>
      </c>
      <c r="D54" s="10">
        <v>2</v>
      </c>
      <c r="E54" s="10">
        <v>4</v>
      </c>
      <c r="F54" s="10">
        <v>3</v>
      </c>
      <c r="G54" s="10">
        <v>3</v>
      </c>
      <c r="H54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B2DE-7340-4082-B635-F71A1AAF2E96}">
  <dimension ref="A1:H54"/>
  <sheetViews>
    <sheetView workbookViewId="0">
      <selection activeCell="A2" sqref="A2:A10"/>
    </sheetView>
  </sheetViews>
  <sheetFormatPr defaultRowHeight="16.5" x14ac:dyDescent="0.25"/>
  <cols>
    <col min="1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30</v>
      </c>
      <c r="C2" s="10">
        <v>15</v>
      </c>
      <c r="D2" s="10">
        <v>2</v>
      </c>
      <c r="E2" s="10">
        <v>3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32</v>
      </c>
      <c r="C3" s="10">
        <v>16</v>
      </c>
      <c r="D3" s="10">
        <v>3</v>
      </c>
      <c r="E3" s="10">
        <v>3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30</v>
      </c>
      <c r="C4" s="10">
        <v>15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32</v>
      </c>
      <c r="C5" s="10">
        <v>16</v>
      </c>
      <c r="D5" s="10">
        <v>3</v>
      </c>
      <c r="E5" s="10">
        <v>3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34</v>
      </c>
      <c r="C6" s="10">
        <v>17</v>
      </c>
      <c r="D6" s="10">
        <v>3</v>
      </c>
      <c r="E6" s="10">
        <v>4</v>
      </c>
      <c r="F6" s="10">
        <v>3</v>
      </c>
      <c r="G6" s="10">
        <v>4</v>
      </c>
      <c r="H6" s="10">
        <v>3</v>
      </c>
    </row>
    <row r="7" spans="1:8" x14ac:dyDescent="0.25">
      <c r="A7" s="10" t="s">
        <v>32</v>
      </c>
      <c r="B7">
        <v>24</v>
      </c>
      <c r="C7" s="10">
        <v>12</v>
      </c>
      <c r="D7" s="10">
        <v>2</v>
      </c>
      <c r="E7" s="10">
        <v>3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28</v>
      </c>
      <c r="C8" s="10">
        <v>14</v>
      </c>
      <c r="D8" s="10">
        <v>3</v>
      </c>
      <c r="E8" s="10">
        <v>3</v>
      </c>
      <c r="F8" s="10">
        <v>2</v>
      </c>
      <c r="G8" s="10">
        <v>3</v>
      </c>
      <c r="H8" s="10">
        <v>3</v>
      </c>
    </row>
    <row r="9" spans="1:8" x14ac:dyDescent="0.25">
      <c r="A9" s="10" t="s">
        <v>34</v>
      </c>
      <c r="B9">
        <v>34</v>
      </c>
      <c r="C9" s="10">
        <v>16</v>
      </c>
      <c r="D9" s="10">
        <v>3</v>
      </c>
      <c r="E9" s="10">
        <v>4</v>
      </c>
      <c r="F9" s="10">
        <v>3</v>
      </c>
      <c r="G9" s="10">
        <v>4</v>
      </c>
      <c r="H9" s="10">
        <v>4</v>
      </c>
    </row>
    <row r="10" spans="1:8" x14ac:dyDescent="0.25">
      <c r="A10" s="10" t="s">
        <v>35</v>
      </c>
      <c r="B10">
        <v>32</v>
      </c>
      <c r="C10" s="10">
        <v>16</v>
      </c>
      <c r="D10" s="10">
        <v>3</v>
      </c>
      <c r="E10" s="10">
        <v>3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24</v>
      </c>
      <c r="C11" s="10">
        <v>12</v>
      </c>
      <c r="D11" s="10">
        <v>2</v>
      </c>
      <c r="E11" s="10">
        <v>3</v>
      </c>
      <c r="F11" s="10">
        <v>2</v>
      </c>
      <c r="G11" s="10">
        <v>3</v>
      </c>
      <c r="H11" s="10">
        <v>2</v>
      </c>
    </row>
    <row r="12" spans="1:8" x14ac:dyDescent="0.25">
      <c r="A12" s="10" t="s">
        <v>37</v>
      </c>
      <c r="B12">
        <v>26</v>
      </c>
      <c r="C12" s="10">
        <v>13</v>
      </c>
      <c r="D12" s="10">
        <v>3</v>
      </c>
      <c r="E12" s="10">
        <v>3</v>
      </c>
      <c r="F12" s="10">
        <v>2</v>
      </c>
      <c r="G12" s="10">
        <v>3</v>
      </c>
      <c r="H12" s="10">
        <v>2</v>
      </c>
    </row>
    <row r="13" spans="1:8" x14ac:dyDescent="0.25">
      <c r="A13" s="10" t="s">
        <v>38</v>
      </c>
      <c r="B13">
        <v>30</v>
      </c>
      <c r="C13" s="10">
        <v>15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28</v>
      </c>
      <c r="C14" s="10">
        <v>14</v>
      </c>
      <c r="D14" s="10">
        <v>3</v>
      </c>
      <c r="E14" s="10">
        <v>3</v>
      </c>
      <c r="F14" s="10">
        <v>2</v>
      </c>
      <c r="G14" s="10">
        <v>3</v>
      </c>
      <c r="H14" s="10">
        <v>3</v>
      </c>
    </row>
    <row r="15" spans="1:8" x14ac:dyDescent="0.25">
      <c r="A15" s="10" t="s">
        <v>40</v>
      </c>
      <c r="B15">
        <v>21</v>
      </c>
      <c r="C15" s="10">
        <v>10</v>
      </c>
      <c r="D15" s="10">
        <v>2</v>
      </c>
      <c r="E15" s="10">
        <v>3</v>
      </c>
      <c r="F15" s="10">
        <v>2</v>
      </c>
      <c r="G15" s="10">
        <v>2</v>
      </c>
      <c r="H15" s="10">
        <v>2</v>
      </c>
    </row>
    <row r="16" spans="1:8" x14ac:dyDescent="0.25">
      <c r="A16" s="10" t="s">
        <v>41</v>
      </c>
      <c r="B16">
        <v>36</v>
      </c>
      <c r="C16" s="10">
        <v>18</v>
      </c>
      <c r="D16" s="10">
        <v>4</v>
      </c>
      <c r="E16" s="10">
        <v>4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24</v>
      </c>
      <c r="C17" s="10">
        <v>12</v>
      </c>
      <c r="D17" s="10">
        <v>2</v>
      </c>
      <c r="E17" s="10">
        <v>3</v>
      </c>
      <c r="F17" s="10">
        <v>2</v>
      </c>
      <c r="G17" s="10">
        <v>3</v>
      </c>
      <c r="H17" s="10">
        <v>2</v>
      </c>
    </row>
    <row r="18" spans="1:8" x14ac:dyDescent="0.25">
      <c r="A18" s="10" t="s">
        <v>43</v>
      </c>
      <c r="B18">
        <v>26</v>
      </c>
      <c r="C18" s="10">
        <v>13</v>
      </c>
      <c r="D18" s="10">
        <v>3</v>
      </c>
      <c r="E18" s="10">
        <v>3</v>
      </c>
      <c r="F18" s="10">
        <v>2</v>
      </c>
      <c r="G18" s="10">
        <v>3</v>
      </c>
      <c r="H18" s="10">
        <v>2</v>
      </c>
    </row>
    <row r="19" spans="1:8" x14ac:dyDescent="0.25">
      <c r="A19" s="10" t="s">
        <v>44</v>
      </c>
      <c r="B19">
        <v>26</v>
      </c>
      <c r="C19" s="10">
        <v>13</v>
      </c>
      <c r="D19" s="10">
        <v>3</v>
      </c>
      <c r="E19" s="10">
        <v>3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38</v>
      </c>
      <c r="C20" s="10">
        <v>19</v>
      </c>
      <c r="D20" s="10">
        <v>4</v>
      </c>
      <c r="E20" s="10">
        <v>4</v>
      </c>
      <c r="F20" s="10">
        <v>3</v>
      </c>
      <c r="G20" s="10">
        <v>4</v>
      </c>
      <c r="H20" s="10">
        <v>4</v>
      </c>
    </row>
    <row r="21" spans="1:8" x14ac:dyDescent="0.25">
      <c r="A21" s="10" t="s">
        <v>46</v>
      </c>
      <c r="B21">
        <v>34</v>
      </c>
      <c r="C21" s="10">
        <v>17</v>
      </c>
      <c r="D21" s="10">
        <v>3</v>
      </c>
      <c r="E21" s="10">
        <v>4</v>
      </c>
      <c r="F21" s="10">
        <v>3</v>
      </c>
      <c r="G21" s="10">
        <v>4</v>
      </c>
      <c r="H21" s="10">
        <v>3</v>
      </c>
    </row>
    <row r="22" spans="1:8" x14ac:dyDescent="0.25">
      <c r="A22" s="10" t="s">
        <v>47</v>
      </c>
      <c r="B22">
        <v>34</v>
      </c>
      <c r="C22" s="10">
        <v>33</v>
      </c>
      <c r="D22" s="10">
        <v>3</v>
      </c>
      <c r="E22" s="10">
        <v>4</v>
      </c>
      <c r="F22" s="10">
        <v>3</v>
      </c>
      <c r="G22" s="10">
        <v>4</v>
      </c>
      <c r="H22" s="10">
        <v>3</v>
      </c>
    </row>
    <row r="23" spans="1:8" x14ac:dyDescent="0.25">
      <c r="A23" s="10" t="s">
        <v>48</v>
      </c>
      <c r="B23">
        <v>36</v>
      </c>
      <c r="C23" s="10">
        <v>18</v>
      </c>
      <c r="D23" s="10">
        <v>4</v>
      </c>
      <c r="E23" s="10">
        <v>4</v>
      </c>
      <c r="F23" s="10">
        <v>3</v>
      </c>
      <c r="G23" s="10">
        <v>4</v>
      </c>
      <c r="H23" s="10">
        <v>3</v>
      </c>
    </row>
    <row r="24" spans="1:8" x14ac:dyDescent="0.25">
      <c r="A24" s="10" t="s">
        <v>49</v>
      </c>
      <c r="B24">
        <v>18</v>
      </c>
      <c r="C24" s="10">
        <v>9</v>
      </c>
      <c r="D24" s="10">
        <v>2</v>
      </c>
      <c r="E24" s="10">
        <v>2</v>
      </c>
      <c r="F24" s="10">
        <v>1</v>
      </c>
      <c r="G24" s="10">
        <v>2</v>
      </c>
      <c r="H24" s="10">
        <v>2</v>
      </c>
    </row>
    <row r="25" spans="1:8" x14ac:dyDescent="0.25">
      <c r="A25" s="10" t="s">
        <v>50</v>
      </c>
      <c r="B25">
        <v>22</v>
      </c>
      <c r="C25" s="10">
        <v>11</v>
      </c>
      <c r="D25" s="10">
        <v>2</v>
      </c>
      <c r="E25" s="10">
        <v>2</v>
      </c>
      <c r="F25" s="10">
        <v>2</v>
      </c>
      <c r="G25" s="10">
        <v>3</v>
      </c>
      <c r="H25" s="10">
        <v>2</v>
      </c>
    </row>
    <row r="26" spans="1:8" x14ac:dyDescent="0.25">
      <c r="A26" s="10" t="s">
        <v>51</v>
      </c>
      <c r="B26">
        <v>30</v>
      </c>
      <c r="C26" s="10">
        <v>15</v>
      </c>
      <c r="D26" s="10">
        <v>3</v>
      </c>
      <c r="E26" s="10">
        <v>3</v>
      </c>
      <c r="F26" s="10">
        <v>2</v>
      </c>
      <c r="G26" s="10">
        <v>4</v>
      </c>
      <c r="H26" s="10">
        <v>3</v>
      </c>
    </row>
    <row r="27" spans="1:8" x14ac:dyDescent="0.25">
      <c r="A27" s="10" t="s">
        <v>52</v>
      </c>
      <c r="B27">
        <v>28</v>
      </c>
      <c r="C27" s="10">
        <v>14</v>
      </c>
      <c r="D27" s="10">
        <v>3</v>
      </c>
      <c r="E27" s="10">
        <v>3</v>
      </c>
      <c r="F27" s="10">
        <v>2</v>
      </c>
      <c r="G27" s="10">
        <v>3</v>
      </c>
      <c r="H27" s="10">
        <v>3</v>
      </c>
    </row>
    <row r="28" spans="1:8" x14ac:dyDescent="0.25">
      <c r="A28" s="10" t="s">
        <v>53</v>
      </c>
      <c r="B28">
        <v>34</v>
      </c>
      <c r="C28" s="10">
        <v>17</v>
      </c>
      <c r="D28" s="10">
        <v>3</v>
      </c>
      <c r="E28" s="10">
        <v>4</v>
      </c>
      <c r="F28" s="10">
        <v>3</v>
      </c>
      <c r="G28" s="10">
        <v>4</v>
      </c>
      <c r="H28" s="10">
        <v>3</v>
      </c>
    </row>
    <row r="29" spans="1:8" x14ac:dyDescent="0.25">
      <c r="A29" s="10" t="s">
        <v>54</v>
      </c>
      <c r="B29">
        <v>28</v>
      </c>
      <c r="C29" s="10">
        <v>14</v>
      </c>
      <c r="D29" s="10">
        <v>3</v>
      </c>
      <c r="E29" s="10">
        <v>3</v>
      </c>
      <c r="F29" s="10">
        <v>2</v>
      </c>
      <c r="G29" s="10">
        <v>3</v>
      </c>
      <c r="H29" s="10">
        <v>3</v>
      </c>
    </row>
    <row r="30" spans="1:8" x14ac:dyDescent="0.25">
      <c r="A30" s="10" t="s">
        <v>55</v>
      </c>
      <c r="B30">
        <v>26</v>
      </c>
      <c r="C30" s="10">
        <v>13</v>
      </c>
      <c r="D30" s="10">
        <v>3</v>
      </c>
      <c r="E30" s="10">
        <v>3</v>
      </c>
      <c r="F30" s="10">
        <v>2</v>
      </c>
      <c r="G30" s="10">
        <v>3</v>
      </c>
      <c r="H30" s="10">
        <v>2</v>
      </c>
    </row>
    <row r="31" spans="1:8" x14ac:dyDescent="0.25">
      <c r="A31" s="10" t="s">
        <v>56</v>
      </c>
      <c r="B31">
        <v>28</v>
      </c>
      <c r="C31" s="10">
        <v>14</v>
      </c>
      <c r="D31" s="10">
        <v>3</v>
      </c>
      <c r="E31" s="10">
        <v>3</v>
      </c>
      <c r="F31" s="10">
        <v>2</v>
      </c>
      <c r="G31" s="10">
        <v>3</v>
      </c>
      <c r="H31" s="10">
        <v>3</v>
      </c>
    </row>
    <row r="32" spans="1:8" x14ac:dyDescent="0.25">
      <c r="A32" s="10" t="s">
        <v>57</v>
      </c>
      <c r="B32">
        <v>20</v>
      </c>
      <c r="C32" s="10">
        <v>10</v>
      </c>
      <c r="D32" s="10">
        <v>2</v>
      </c>
      <c r="E32" s="10">
        <v>2</v>
      </c>
      <c r="F32" s="10">
        <v>2</v>
      </c>
      <c r="G32" s="10">
        <v>2</v>
      </c>
      <c r="H32" s="10">
        <v>2</v>
      </c>
    </row>
    <row r="33" spans="1:8" x14ac:dyDescent="0.25">
      <c r="A33" s="10" t="s">
        <v>58</v>
      </c>
      <c r="B33">
        <v>28</v>
      </c>
      <c r="C33" s="10">
        <v>14</v>
      </c>
      <c r="D33" s="10">
        <v>3</v>
      </c>
      <c r="E33" s="10">
        <v>3</v>
      </c>
      <c r="F33" s="10">
        <v>2</v>
      </c>
      <c r="G33" s="10">
        <v>3</v>
      </c>
      <c r="H33" s="10">
        <v>3</v>
      </c>
    </row>
    <row r="34" spans="1:8" x14ac:dyDescent="0.25">
      <c r="A34" s="10" t="s">
        <v>59</v>
      </c>
      <c r="B34">
        <v>33</v>
      </c>
      <c r="C34" s="10">
        <v>16</v>
      </c>
      <c r="D34" s="10">
        <v>3</v>
      </c>
      <c r="E34" s="10">
        <v>4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28</v>
      </c>
      <c r="C35" s="10">
        <v>14</v>
      </c>
      <c r="D35" s="10">
        <v>3</v>
      </c>
      <c r="E35" s="10">
        <v>3</v>
      </c>
      <c r="F35" s="10">
        <v>2</v>
      </c>
      <c r="G35" s="10">
        <v>3</v>
      </c>
      <c r="H35" s="10">
        <v>3</v>
      </c>
    </row>
    <row r="36" spans="1:8" x14ac:dyDescent="0.25">
      <c r="A36" s="10" t="s">
        <v>61</v>
      </c>
      <c r="B36">
        <v>24</v>
      </c>
      <c r="C36" s="10">
        <v>12</v>
      </c>
      <c r="D36" s="10">
        <v>2</v>
      </c>
      <c r="E36" s="10">
        <v>3</v>
      </c>
      <c r="F36" s="10">
        <v>2</v>
      </c>
      <c r="G36" s="10">
        <v>3</v>
      </c>
      <c r="H36" s="10">
        <v>2</v>
      </c>
    </row>
    <row r="37" spans="1:8" x14ac:dyDescent="0.25">
      <c r="A37" s="10" t="s">
        <v>62</v>
      </c>
      <c r="B37">
        <v>29</v>
      </c>
      <c r="C37" s="10">
        <v>14</v>
      </c>
      <c r="D37" s="10">
        <v>3</v>
      </c>
      <c r="E37" s="10">
        <v>4</v>
      </c>
      <c r="F37" s="10">
        <v>2</v>
      </c>
      <c r="G37" s="10">
        <v>3</v>
      </c>
      <c r="H37" s="10">
        <v>3</v>
      </c>
    </row>
    <row r="38" spans="1:8" x14ac:dyDescent="0.25">
      <c r="A38" s="10" t="s">
        <v>63</v>
      </c>
      <c r="B38">
        <v>36</v>
      </c>
      <c r="C38" s="10">
        <v>18</v>
      </c>
      <c r="D38" s="10">
        <v>4</v>
      </c>
      <c r="E38" s="10">
        <v>4</v>
      </c>
      <c r="F38" s="10">
        <v>3</v>
      </c>
      <c r="G38" s="10">
        <v>4</v>
      </c>
      <c r="H38" s="10">
        <v>3</v>
      </c>
    </row>
    <row r="39" spans="1:8" x14ac:dyDescent="0.25">
      <c r="A39" s="10" t="s">
        <v>64</v>
      </c>
      <c r="B39">
        <v>32</v>
      </c>
      <c r="C39" s="10">
        <v>16</v>
      </c>
      <c r="D39" s="10">
        <v>3</v>
      </c>
      <c r="E39" s="10">
        <v>3</v>
      </c>
      <c r="F39" s="10">
        <v>3</v>
      </c>
      <c r="G39" s="10">
        <v>4</v>
      </c>
      <c r="H39" s="10">
        <v>3</v>
      </c>
    </row>
    <row r="40" spans="1:8" x14ac:dyDescent="0.25">
      <c r="A40" s="10" t="s">
        <v>65</v>
      </c>
      <c r="B40">
        <v>30</v>
      </c>
      <c r="C40" s="10">
        <v>15</v>
      </c>
      <c r="D40" s="10">
        <v>3</v>
      </c>
      <c r="E40" s="10">
        <v>3</v>
      </c>
      <c r="F40" s="10">
        <v>2</v>
      </c>
      <c r="G40" s="10">
        <v>4</v>
      </c>
      <c r="H40" s="10">
        <v>3</v>
      </c>
    </row>
    <row r="41" spans="1:8" x14ac:dyDescent="0.25">
      <c r="A41" s="10" t="s">
        <v>66</v>
      </c>
      <c r="B41">
        <v>22</v>
      </c>
      <c r="C41" s="10">
        <v>11</v>
      </c>
      <c r="D41" s="10">
        <v>2</v>
      </c>
      <c r="E41" s="10">
        <v>2</v>
      </c>
      <c r="F41" s="10">
        <v>2</v>
      </c>
      <c r="G41" s="10">
        <v>3</v>
      </c>
      <c r="H41" s="10">
        <v>2</v>
      </c>
    </row>
    <row r="42" spans="1:8" x14ac:dyDescent="0.25">
      <c r="A42" s="10" t="s">
        <v>67</v>
      </c>
      <c r="B42">
        <v>34</v>
      </c>
      <c r="C42" s="10">
        <v>17</v>
      </c>
      <c r="D42" s="10">
        <v>3</v>
      </c>
      <c r="E42" s="10">
        <v>4</v>
      </c>
      <c r="F42" s="10">
        <v>3</v>
      </c>
      <c r="G42" s="10">
        <v>4</v>
      </c>
      <c r="H42" s="10">
        <v>3</v>
      </c>
    </row>
    <row r="43" spans="1:8" x14ac:dyDescent="0.25">
      <c r="A43" s="10" t="s">
        <v>68</v>
      </c>
      <c r="B43">
        <v>35</v>
      </c>
      <c r="C43" s="10">
        <v>17</v>
      </c>
      <c r="D43" s="10">
        <v>4</v>
      </c>
      <c r="E43" s="10">
        <v>4</v>
      </c>
      <c r="F43" s="10">
        <v>3</v>
      </c>
      <c r="G43" s="10">
        <v>4</v>
      </c>
      <c r="H43" s="10">
        <v>3</v>
      </c>
    </row>
    <row r="44" spans="1:8" x14ac:dyDescent="0.25">
      <c r="A44" s="10" t="s">
        <v>69</v>
      </c>
      <c r="B44">
        <v>36</v>
      </c>
      <c r="C44" s="10">
        <v>18</v>
      </c>
      <c r="D44" s="10">
        <v>4</v>
      </c>
      <c r="E44" s="10">
        <v>4</v>
      </c>
      <c r="F44" s="10">
        <v>3</v>
      </c>
      <c r="G44" s="10">
        <v>4</v>
      </c>
      <c r="H44" s="10">
        <v>3</v>
      </c>
    </row>
    <row r="45" spans="1:8" x14ac:dyDescent="0.25">
      <c r="A45" s="10" t="s">
        <v>70</v>
      </c>
      <c r="B45">
        <v>38</v>
      </c>
      <c r="C45" s="10">
        <v>19</v>
      </c>
      <c r="D45" s="10">
        <v>4</v>
      </c>
      <c r="E45" s="10">
        <v>4</v>
      </c>
      <c r="F45" s="10">
        <v>3</v>
      </c>
      <c r="G45" s="10">
        <v>4</v>
      </c>
      <c r="H45" s="10">
        <v>4</v>
      </c>
    </row>
    <row r="46" spans="1:8" x14ac:dyDescent="0.25">
      <c r="A46" s="10" t="s">
        <v>71</v>
      </c>
      <c r="B46">
        <v>36</v>
      </c>
      <c r="C46" s="10">
        <v>18</v>
      </c>
      <c r="D46" s="10">
        <v>4</v>
      </c>
      <c r="E46" s="10">
        <v>4</v>
      </c>
      <c r="F46" s="10">
        <v>3</v>
      </c>
      <c r="G46" s="10">
        <v>4</v>
      </c>
      <c r="H46" s="10">
        <v>3</v>
      </c>
    </row>
    <row r="47" spans="1:8" x14ac:dyDescent="0.25">
      <c r="A47" s="10" t="s">
        <v>72</v>
      </c>
      <c r="B47">
        <v>34</v>
      </c>
      <c r="C47" s="10">
        <v>17</v>
      </c>
      <c r="D47" s="10">
        <v>3</v>
      </c>
      <c r="E47" s="10">
        <v>4</v>
      </c>
      <c r="F47" s="10">
        <v>3</v>
      </c>
      <c r="G47" s="10">
        <v>4</v>
      </c>
      <c r="H47" s="10">
        <v>3</v>
      </c>
    </row>
    <row r="48" spans="1:8" x14ac:dyDescent="0.25">
      <c r="A48" s="10" t="s">
        <v>73</v>
      </c>
      <c r="B48">
        <v>32</v>
      </c>
      <c r="C48" s="10">
        <v>16</v>
      </c>
      <c r="D48" s="10">
        <v>3</v>
      </c>
      <c r="E48" s="10">
        <v>3</v>
      </c>
      <c r="F48" s="10">
        <v>3</v>
      </c>
      <c r="G48" s="10">
        <v>4</v>
      </c>
      <c r="H48" s="10">
        <v>3</v>
      </c>
    </row>
    <row r="49" spans="1:8" x14ac:dyDescent="0.25">
      <c r="A49" s="10" t="s">
        <v>74</v>
      </c>
      <c r="B49">
        <v>34</v>
      </c>
      <c r="C49" s="10">
        <v>17</v>
      </c>
      <c r="D49" s="10">
        <v>3</v>
      </c>
      <c r="E49" s="10">
        <v>4</v>
      </c>
      <c r="F49" s="10">
        <v>3</v>
      </c>
      <c r="G49" s="10">
        <v>4</v>
      </c>
      <c r="H49" s="10">
        <v>3</v>
      </c>
    </row>
    <row r="50" spans="1:8" x14ac:dyDescent="0.25">
      <c r="A50" s="10" t="s">
        <v>75</v>
      </c>
      <c r="B50">
        <v>34</v>
      </c>
      <c r="C50" s="10">
        <v>17</v>
      </c>
      <c r="D50" s="10">
        <v>3</v>
      </c>
      <c r="E50" s="10">
        <v>4</v>
      </c>
      <c r="F50" s="10">
        <v>3</v>
      </c>
      <c r="G50" s="10">
        <v>4</v>
      </c>
      <c r="H50" s="10">
        <v>3</v>
      </c>
    </row>
    <row r="51" spans="1:8" x14ac:dyDescent="0.25">
      <c r="A51" s="10" t="s">
        <v>76</v>
      </c>
      <c r="B51">
        <v>36</v>
      </c>
      <c r="C51" s="10">
        <v>18</v>
      </c>
      <c r="D51" s="10">
        <v>4</v>
      </c>
      <c r="E51" s="10">
        <v>4</v>
      </c>
      <c r="F51" s="10">
        <v>3</v>
      </c>
      <c r="G51" s="10">
        <v>4</v>
      </c>
      <c r="H51" s="10">
        <v>3</v>
      </c>
    </row>
    <row r="52" spans="1:8" x14ac:dyDescent="0.25">
      <c r="A52" s="10" t="s">
        <v>77</v>
      </c>
      <c r="B52">
        <v>32</v>
      </c>
      <c r="C52" s="10">
        <v>16</v>
      </c>
      <c r="D52" s="10">
        <v>3</v>
      </c>
      <c r="E52" s="10">
        <v>3</v>
      </c>
      <c r="F52" s="10">
        <v>3</v>
      </c>
      <c r="G52" s="10">
        <v>4</v>
      </c>
      <c r="H52" s="10">
        <v>3</v>
      </c>
    </row>
    <row r="53" spans="1:8" x14ac:dyDescent="0.25">
      <c r="A53" s="10" t="s">
        <v>78</v>
      </c>
      <c r="B53">
        <v>34</v>
      </c>
      <c r="C53" s="10">
        <v>17</v>
      </c>
      <c r="D53" s="10">
        <v>3</v>
      </c>
      <c r="E53" s="10">
        <v>4</v>
      </c>
      <c r="F53" s="10">
        <v>3</v>
      </c>
      <c r="G53" s="10">
        <v>4</v>
      </c>
      <c r="H53" s="10">
        <v>3</v>
      </c>
    </row>
    <row r="54" spans="1:8" x14ac:dyDescent="0.25">
      <c r="A54" s="10" t="s">
        <v>79</v>
      </c>
      <c r="B54">
        <v>24</v>
      </c>
      <c r="C54" s="10">
        <v>12</v>
      </c>
      <c r="D54" s="10">
        <v>2</v>
      </c>
      <c r="E54" s="10">
        <v>3</v>
      </c>
      <c r="F54" s="10">
        <v>2</v>
      </c>
      <c r="G54" s="10">
        <v>3</v>
      </c>
      <c r="H54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3E64-0CC5-4121-839B-D616FFD034B0}">
  <dimension ref="A1:H54"/>
  <sheetViews>
    <sheetView topLeftCell="A2" workbookViewId="0">
      <selection activeCell="A2" sqref="A2:H54"/>
    </sheetView>
  </sheetViews>
  <sheetFormatPr defaultRowHeight="16.5" x14ac:dyDescent="0.25"/>
  <cols>
    <col min="1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1" t="s">
        <v>27</v>
      </c>
      <c r="B2">
        <v>27</v>
      </c>
      <c r="C2" s="10">
        <v>12</v>
      </c>
      <c r="D2" s="10">
        <v>3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1" t="s">
        <v>28</v>
      </c>
      <c r="B3">
        <v>28</v>
      </c>
      <c r="C3" s="10">
        <v>13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30</v>
      </c>
      <c r="C4" s="10">
        <v>14</v>
      </c>
      <c r="D4" s="10">
        <v>3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30</v>
      </c>
      <c r="C5" s="10">
        <v>14</v>
      </c>
      <c r="D5" s="10">
        <v>3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31</v>
      </c>
      <c r="C6" s="10">
        <v>14</v>
      </c>
      <c r="D6" s="10">
        <v>4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32</v>
      </c>
      <c r="C7" s="10">
        <v>15</v>
      </c>
      <c r="D7" s="10">
        <v>4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28</v>
      </c>
      <c r="C8" s="10">
        <v>13</v>
      </c>
      <c r="D8" s="10">
        <v>3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38</v>
      </c>
      <c r="C9" s="10">
        <v>17</v>
      </c>
      <c r="D9" s="10">
        <v>5</v>
      </c>
      <c r="E9" s="10">
        <v>4</v>
      </c>
      <c r="F9" s="10">
        <v>4</v>
      </c>
      <c r="G9" s="10">
        <v>4</v>
      </c>
      <c r="H9" s="10">
        <v>4</v>
      </c>
    </row>
    <row r="10" spans="1:8" x14ac:dyDescent="0.25">
      <c r="A10" s="10" t="s">
        <v>35</v>
      </c>
      <c r="B10">
        <v>30</v>
      </c>
      <c r="C10" s="10">
        <v>14</v>
      </c>
      <c r="D10" s="10">
        <v>3</v>
      </c>
      <c r="E10" s="10">
        <v>4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30</v>
      </c>
      <c r="C11" s="10">
        <v>14</v>
      </c>
      <c r="D11" s="10">
        <v>3</v>
      </c>
      <c r="E11" s="10">
        <v>4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30</v>
      </c>
      <c r="C12" s="10">
        <v>14</v>
      </c>
      <c r="D12" s="10">
        <v>3</v>
      </c>
      <c r="E12" s="10">
        <v>4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38</v>
      </c>
      <c r="C13" s="10">
        <v>17</v>
      </c>
      <c r="D13" s="10">
        <v>5</v>
      </c>
      <c r="E13" s="10">
        <v>4</v>
      </c>
      <c r="F13" s="10">
        <v>4</v>
      </c>
      <c r="G13" s="10">
        <v>4</v>
      </c>
      <c r="H13" s="10">
        <v>4</v>
      </c>
    </row>
    <row r="14" spans="1:8" x14ac:dyDescent="0.25">
      <c r="A14" s="10" t="s">
        <v>39</v>
      </c>
      <c r="B14">
        <v>27</v>
      </c>
      <c r="C14" s="10">
        <v>12</v>
      </c>
      <c r="D14" s="10">
        <v>3</v>
      </c>
      <c r="E14" s="10">
        <v>3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28</v>
      </c>
      <c r="C15" s="10">
        <v>13</v>
      </c>
      <c r="D15" s="10">
        <v>3</v>
      </c>
      <c r="E15" s="10">
        <v>3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30</v>
      </c>
      <c r="C16" s="10">
        <v>14</v>
      </c>
      <c r="D16" s="10">
        <v>3</v>
      </c>
      <c r="E16" s="10">
        <v>4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28</v>
      </c>
      <c r="C17" s="10">
        <v>13</v>
      </c>
      <c r="D17" s="10">
        <v>3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28</v>
      </c>
      <c r="C18" s="10">
        <v>13</v>
      </c>
      <c r="D18" s="10">
        <v>3</v>
      </c>
      <c r="E18" s="10">
        <v>3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27</v>
      </c>
      <c r="C19" s="10">
        <v>12</v>
      </c>
      <c r="D19" s="10">
        <v>3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32</v>
      </c>
      <c r="C20" s="10">
        <v>15</v>
      </c>
      <c r="D20" s="10">
        <v>4</v>
      </c>
      <c r="E20" s="10">
        <v>4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31</v>
      </c>
      <c r="C21" s="10">
        <v>14</v>
      </c>
      <c r="D21" s="10">
        <v>4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28</v>
      </c>
      <c r="C22" s="10">
        <v>13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31</v>
      </c>
      <c r="C23" s="10">
        <v>14</v>
      </c>
      <c r="D23" s="10">
        <v>4</v>
      </c>
      <c r="E23" s="10">
        <v>4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22</v>
      </c>
      <c r="C24" s="10">
        <v>10</v>
      </c>
      <c r="D24" s="10">
        <v>2</v>
      </c>
      <c r="E24" s="10">
        <v>3</v>
      </c>
      <c r="F24" s="10">
        <v>2</v>
      </c>
      <c r="G24" s="10">
        <v>3</v>
      </c>
      <c r="H24" s="10">
        <v>2</v>
      </c>
    </row>
    <row r="25" spans="1:8" x14ac:dyDescent="0.25">
      <c r="A25" s="10" t="s">
        <v>50</v>
      </c>
      <c r="B25">
        <v>26</v>
      </c>
      <c r="C25" s="10">
        <v>11</v>
      </c>
      <c r="D25" s="10">
        <v>2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28</v>
      </c>
      <c r="C26" s="10">
        <v>13</v>
      </c>
      <c r="D26" s="10">
        <v>3</v>
      </c>
      <c r="E26" s="10">
        <v>3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32</v>
      </c>
      <c r="C27" s="10">
        <v>15</v>
      </c>
      <c r="D27" s="10">
        <v>4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32</v>
      </c>
      <c r="C28" s="10">
        <v>15</v>
      </c>
      <c r="D28" s="10">
        <v>4</v>
      </c>
      <c r="E28" s="10">
        <v>4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30</v>
      </c>
      <c r="C29" s="10">
        <v>14</v>
      </c>
      <c r="D29" s="10">
        <v>3</v>
      </c>
      <c r="E29" s="10">
        <v>4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28</v>
      </c>
      <c r="C30" s="10">
        <v>13</v>
      </c>
      <c r="D30" s="10">
        <v>3</v>
      </c>
      <c r="E30" s="10">
        <v>3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30</v>
      </c>
      <c r="C31" s="10">
        <v>14</v>
      </c>
      <c r="D31" s="10">
        <v>3</v>
      </c>
      <c r="E31" s="10">
        <v>4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22</v>
      </c>
      <c r="C32" s="10">
        <v>10</v>
      </c>
      <c r="D32" s="10">
        <v>2</v>
      </c>
      <c r="E32" s="10">
        <v>3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30</v>
      </c>
      <c r="C33" s="10">
        <v>14</v>
      </c>
      <c r="D33" s="10">
        <v>3</v>
      </c>
      <c r="E33" s="10">
        <v>4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32</v>
      </c>
      <c r="C34" s="10">
        <v>15</v>
      </c>
      <c r="D34" s="10">
        <v>4</v>
      </c>
      <c r="E34" s="10">
        <v>4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28</v>
      </c>
      <c r="C35" s="10">
        <v>13</v>
      </c>
      <c r="D35" s="10">
        <v>3</v>
      </c>
      <c r="E35" s="10">
        <v>3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26</v>
      </c>
      <c r="C36" s="10">
        <v>11</v>
      </c>
      <c r="D36" s="10">
        <v>2</v>
      </c>
      <c r="E36" s="10">
        <v>4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28</v>
      </c>
      <c r="C37" s="10">
        <v>13</v>
      </c>
      <c r="D37" s="10">
        <v>3</v>
      </c>
      <c r="E37" s="10">
        <v>3</v>
      </c>
      <c r="F37" s="10">
        <v>3</v>
      </c>
      <c r="G37" s="10">
        <v>3</v>
      </c>
      <c r="H37" s="10">
        <v>3</v>
      </c>
    </row>
    <row r="38" spans="1:8" x14ac:dyDescent="0.25">
      <c r="A38" s="10" t="s">
        <v>63</v>
      </c>
      <c r="B38">
        <v>28</v>
      </c>
      <c r="C38" s="10">
        <v>13</v>
      </c>
      <c r="D38" s="10">
        <v>3</v>
      </c>
      <c r="E38" s="10">
        <v>3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32</v>
      </c>
      <c r="C39" s="10">
        <v>15</v>
      </c>
      <c r="D39" s="10">
        <v>4</v>
      </c>
      <c r="E39" s="10">
        <v>4</v>
      </c>
      <c r="F39" s="10">
        <v>3</v>
      </c>
      <c r="G39" s="10">
        <v>3</v>
      </c>
      <c r="H39" s="10">
        <v>3</v>
      </c>
    </row>
    <row r="40" spans="1:8" x14ac:dyDescent="0.25">
      <c r="A40" s="10" t="s">
        <v>65</v>
      </c>
      <c r="B40">
        <v>28</v>
      </c>
      <c r="C40" s="10">
        <v>13</v>
      </c>
      <c r="D40" s="10">
        <v>3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28</v>
      </c>
      <c r="C41" s="10">
        <v>13</v>
      </c>
      <c r="D41" s="10">
        <v>3</v>
      </c>
      <c r="E41" s="10">
        <v>3</v>
      </c>
      <c r="F41" s="10">
        <v>3</v>
      </c>
      <c r="G41" s="10">
        <v>3</v>
      </c>
      <c r="H41" s="10">
        <v>3</v>
      </c>
    </row>
    <row r="42" spans="1:8" x14ac:dyDescent="0.25">
      <c r="A42" s="10" t="s">
        <v>67</v>
      </c>
      <c r="B42">
        <v>32</v>
      </c>
      <c r="C42" s="10">
        <v>15</v>
      </c>
      <c r="D42" s="10">
        <v>4</v>
      </c>
      <c r="E42" s="10">
        <v>4</v>
      </c>
      <c r="F42" s="10">
        <v>3</v>
      </c>
      <c r="G42" s="10">
        <v>3</v>
      </c>
      <c r="H42" s="10">
        <v>3</v>
      </c>
    </row>
    <row r="43" spans="1:8" x14ac:dyDescent="0.25">
      <c r="A43" s="10" t="s">
        <v>68</v>
      </c>
      <c r="B43">
        <v>28</v>
      </c>
      <c r="C43" s="10">
        <v>13</v>
      </c>
      <c r="D43" s="10">
        <v>3</v>
      </c>
      <c r="E43" s="10">
        <v>3</v>
      </c>
      <c r="F43" s="10">
        <v>3</v>
      </c>
      <c r="G43" s="10">
        <v>3</v>
      </c>
      <c r="H43" s="10">
        <v>3</v>
      </c>
    </row>
    <row r="44" spans="1:8" x14ac:dyDescent="0.25">
      <c r="A44" s="10" t="s">
        <v>69</v>
      </c>
      <c r="B44">
        <v>36</v>
      </c>
      <c r="C44" s="10">
        <v>16</v>
      </c>
      <c r="D44" s="10">
        <v>4</v>
      </c>
      <c r="E44" s="10">
        <v>4</v>
      </c>
      <c r="F44" s="10">
        <v>4</v>
      </c>
      <c r="G44" s="10">
        <v>4</v>
      </c>
      <c r="H44" s="10">
        <v>4</v>
      </c>
    </row>
    <row r="45" spans="1:8" x14ac:dyDescent="0.25">
      <c r="A45" s="10" t="s">
        <v>70</v>
      </c>
      <c r="B45">
        <v>36</v>
      </c>
      <c r="C45" s="10">
        <v>16</v>
      </c>
      <c r="D45" s="10">
        <v>4</v>
      </c>
      <c r="E45" s="10">
        <v>4</v>
      </c>
      <c r="F45" s="10">
        <v>4</v>
      </c>
      <c r="G45" s="10">
        <v>4</v>
      </c>
      <c r="H45" s="10">
        <v>4</v>
      </c>
    </row>
    <row r="46" spans="1:8" x14ac:dyDescent="0.25">
      <c r="A46" s="10" t="s">
        <v>71</v>
      </c>
      <c r="B46">
        <v>32</v>
      </c>
      <c r="C46" s="10">
        <v>15</v>
      </c>
      <c r="D46" s="10">
        <v>4</v>
      </c>
      <c r="E46" s="10">
        <v>4</v>
      </c>
      <c r="F46" s="10">
        <v>3</v>
      </c>
      <c r="G46" s="10">
        <v>3</v>
      </c>
      <c r="H46" s="10">
        <v>3</v>
      </c>
    </row>
    <row r="47" spans="1:8" x14ac:dyDescent="0.25">
      <c r="A47" s="10" t="s">
        <v>72</v>
      </c>
      <c r="B47">
        <v>30</v>
      </c>
      <c r="C47" s="10">
        <v>14</v>
      </c>
      <c r="D47" s="10">
        <v>3</v>
      </c>
      <c r="E47" s="10">
        <v>4</v>
      </c>
      <c r="F47" s="10">
        <v>3</v>
      </c>
      <c r="G47" s="10">
        <v>3</v>
      </c>
      <c r="H47" s="10">
        <v>3</v>
      </c>
    </row>
    <row r="48" spans="1:8" x14ac:dyDescent="0.25">
      <c r="A48" s="10" t="s">
        <v>73</v>
      </c>
      <c r="B48">
        <v>30</v>
      </c>
      <c r="C48" s="10">
        <v>14</v>
      </c>
      <c r="D48" s="10">
        <v>4</v>
      </c>
      <c r="E48" s="10">
        <v>3</v>
      </c>
      <c r="F48" s="10">
        <v>3</v>
      </c>
      <c r="G48" s="10">
        <v>3</v>
      </c>
      <c r="H48" s="10">
        <v>3</v>
      </c>
    </row>
    <row r="49" spans="1:8" x14ac:dyDescent="0.25">
      <c r="A49" s="10" t="s">
        <v>74</v>
      </c>
      <c r="B49">
        <v>36</v>
      </c>
      <c r="C49" s="10">
        <v>16</v>
      </c>
      <c r="D49" s="10">
        <v>4</v>
      </c>
      <c r="E49" s="10">
        <v>4</v>
      </c>
      <c r="F49" s="10">
        <v>4</v>
      </c>
      <c r="G49" s="10">
        <v>4</v>
      </c>
      <c r="H49" s="10">
        <v>4</v>
      </c>
    </row>
    <row r="50" spans="1:8" x14ac:dyDescent="0.25">
      <c r="A50" s="10" t="s">
        <v>75</v>
      </c>
      <c r="B50">
        <v>32</v>
      </c>
      <c r="C50" s="10">
        <v>15</v>
      </c>
      <c r="D50" s="10">
        <v>4</v>
      </c>
      <c r="E50" s="10">
        <v>4</v>
      </c>
      <c r="F50" s="10">
        <v>3</v>
      </c>
      <c r="G50" s="10">
        <v>3</v>
      </c>
      <c r="H50" s="10">
        <v>3</v>
      </c>
    </row>
    <row r="51" spans="1:8" x14ac:dyDescent="0.25">
      <c r="A51" s="10" t="s">
        <v>76</v>
      </c>
      <c r="B51">
        <v>32</v>
      </c>
      <c r="C51" s="10">
        <v>15</v>
      </c>
      <c r="D51" s="10">
        <v>4</v>
      </c>
      <c r="E51" s="10">
        <v>4</v>
      </c>
      <c r="F51" s="10">
        <v>3</v>
      </c>
      <c r="G51" s="10">
        <v>3</v>
      </c>
      <c r="H51" s="10">
        <v>3</v>
      </c>
    </row>
    <row r="52" spans="1:8" x14ac:dyDescent="0.25">
      <c r="A52" s="10" t="s">
        <v>77</v>
      </c>
      <c r="B52">
        <v>32</v>
      </c>
      <c r="C52" s="10">
        <v>14</v>
      </c>
      <c r="D52" s="10">
        <v>3</v>
      </c>
      <c r="E52" s="10">
        <v>4</v>
      </c>
      <c r="F52" s="10">
        <v>3</v>
      </c>
      <c r="G52" s="10">
        <v>3</v>
      </c>
      <c r="H52" s="10">
        <v>3</v>
      </c>
    </row>
    <row r="53" spans="1:8" x14ac:dyDescent="0.25">
      <c r="A53" s="10" t="s">
        <v>78</v>
      </c>
      <c r="B53">
        <v>28</v>
      </c>
      <c r="C53" s="10">
        <v>13</v>
      </c>
      <c r="D53" s="10">
        <v>3</v>
      </c>
      <c r="E53" s="10">
        <v>3</v>
      </c>
      <c r="F53" s="10">
        <v>3</v>
      </c>
      <c r="G53" s="10">
        <v>3</v>
      </c>
      <c r="H53" s="10">
        <v>3</v>
      </c>
    </row>
    <row r="54" spans="1:8" x14ac:dyDescent="0.25">
      <c r="A54" s="10" t="s">
        <v>79</v>
      </c>
      <c r="B54">
        <v>26</v>
      </c>
      <c r="C54" s="10">
        <v>11</v>
      </c>
      <c r="D54" s="10">
        <v>2</v>
      </c>
      <c r="E54" s="10">
        <v>4</v>
      </c>
      <c r="F54" s="10">
        <v>3</v>
      </c>
      <c r="G54" s="10">
        <v>3</v>
      </c>
      <c r="H54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t 6 h d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C 3 q F 1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6 h d W T 8 m j G j j A Q A A X A 8 A A B M A H A B G b 3 J t d W x h c y 9 T Z W N 0 a W 9 u M S 5 t I K I Y A C i g F A A A A A A A A A A A A A A A A A A A A A A A A A A A A O 3 W 3 0 v b Q B w A 8 P d A / 4 c j v r Q Q Q 1 I 7 Y Y 4 8 N Q 7 2 s I F Y n 5 Y 9 d P V 0 w e R O c t e h i A 8 + W G t F U J w O V y n b i 6 t M K v 7 A i j L / m t 6 R / B e 7 E e r a a S h F W f e Q v C T 5 X i 7 f 7 / H J 9 w i B B W p j B C b D s / 5 C k s i H v A e n w Z A c 7 J 2 y z a Z / t M v K p W F e v W W N c u t m R Q Y G c C B N S E A c r d s S v 9 4 S k S z 5 q J q 4 U H Q h o s m X t g P V L E Z U 3 J C k b I 5 Z U w R 6 x H p t z 0 H L h G S O 4 n m L H W y w k x + t n w d 8 b 4 3 v X v G d L / z T Z V A t + e U 1 X t / 3 6 z f W w / l V u k D l l P L W h I 7 t 2 h R 6 h q z I C s h i p + g i Y m Q U M I 4 K e N p G s 8 b o M 0 3 T F T B R x B R O 0 k U H G n 8 u 1 T c Y w X c p J V w H a 5 7 5 j Q q v X g T f a q y 2 I R a U y 7 8 X D + W 8 P C I z 2 H P D 1 + c W 5 y F J h o t W l p b k M K q L 9 F S M A A o X 6 L I C 2 v G 0 i L 9 C d D S j / p 7 X M T A S M S H T F V 9 O J S Q b P V h f p B K r r A f V V b 9 y P C C l u / y x U r e S l t b 0 7 u + 5 9 p m t r P P m d v 9 S 2 b a U C V 3 c h 1 S Y 2 Y o u J U b r g f a I 9 n p q t L j T + u 4 0 k E y n B g 8 X d 1 s n X E J K d N D p W u Z / 2 S Q j S 4 n Z e r I N c J u M L C V m u 8 f 2 / K + d K d g / Z 9 9 r v F n / d z + P b b b I U m K 2 n m y 8 f M E P G 6 z 0 d f B s d 6 X E b I L t F 1 B L A Q I t A B Q A A g A I A L e o X V l J v j D p p g A A A P Y A A A A S A A A A A A A A A A A A A A A A A A A A A A B D b 2 5 m a W c v U G F j a 2 F n Z S 5 4 b W x Q S w E C L Q A U A A I A C A C 3 q F 1 Z U 3 I 4 L J s A A A D h A A A A E w A A A A A A A A A A A A A A A A D y A A A A W 0 N v b n R l b n R f V H l w Z X N d L n h t b F B L A Q I t A B Q A A g A I A L e o X V k / J o x o 4 w E A A F w P A A A T A A A A A A A A A A A A A A A A A N o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h Z A A A A A A A A 9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E 4 Y j A x Y m M t N T R l N i 0 0 M D Y x L W F k N 2 Y t M T Y w Z W E 0 Y z I 1 N T h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U 1 N W Q y Y m Q t N T I x M C 0 0 M T I 5 L T k w Z m I t Z m J l Y z h i Y T Y 5 Y z M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M D E l R T k l O T Y l Q j E l R T U l O E Q l Q j c l R T g l Q T k l O T U l R T U l O D g l O D Y t J U U 5 J T k 5 J U I z J U U 1 J U E 3 J T l F J U U 2 J U I 3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M 1 M D g 0 Z j I t N D Z j M i 0 0 Y T E w L W I x M D k t Y W N j M D l j Y z k z M T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T A x 6 Z a x 5 Y 2 3 6 K m V 5 Y i G X + m Z s + W n n u a 3 q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V Q x M z o w N T o y N C 4 1 O D U 5 M T Y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T A x 6 Z a x 5 Y 2 3 6 K m V 5 Y i G L e m Z s + W n n u a 3 q C 9 B d X R v U m V t b 3 Z l Z E N v b H V t b n M x L n t D b 2 x 1 b W 4 x L D B 9 J n F 1 b 3 Q 7 L C Z x d W 9 0 O 1 N l Y 3 R p b 2 4 x L z A 5 M D H p l r H l j b f o q Z X l i I Y t 6 Z m z 5 a e e 5 r e o L 0 F 1 d G 9 S Z W 1 v d m V k Q 2 9 s d W 1 u c z E u e 0 N v b H V t b j I s M X 0 m c X V v d D s s J n F 1 b 3 Q 7 U 2 V j d G l v b j E v M D k w M e m W s e W N t + i p l e W I h i 3 p m b P l p 5 7 m t 6 g v Q X V 0 b 1 J l b W 9 2 Z W R D b 2 x 1 b W 5 z M S 5 7 Q 2 9 s d W 1 u M y w y f S Z x d W 9 0 O y w m c X V v d D t T Z W N 0 a W 9 u M S 8 w O T A x 6 Z a x 5 Y 2 3 6 K m V 5 Y i G L e m Z s + W n n u a 3 q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5 M D H p l r H l j b f o q Z X l i I Y t 6 Z m z 5 a e e 5 r e o L 0 F 1 d G 9 S Z W 1 v d m V k Q 2 9 s d W 1 u c z E u e 0 N v b H V t b j E s M H 0 m c X V v d D s s J n F 1 b 3 Q 7 U 2 V j d G l v b j E v M D k w M e m W s e W N t + i p l e W I h i 3 p m b P l p 5 7 m t 6 g v Q X V 0 b 1 J l b W 9 2 Z W R D b 2 x 1 b W 5 z M S 5 7 Q 2 9 s d W 1 u M i w x f S Z x d W 9 0 O y w m c X V v d D t T Z W N 0 a W 9 u M S 8 w O T A x 6 Z a x 5 Y 2 3 6 K m V 5 Y i G L e m Z s + W n n u a 3 q C 9 B d X R v U m V t b 3 Z l Z E N v b H V t b n M x L n t D b 2 x 1 b W 4 z L D J 9 J n F 1 b 3 Q 7 L C Z x d W 9 0 O 1 N l Y 3 R p b 2 4 x L z A 5 M D H p l r H l j b f o q Z X l i I Y t 6 Z m z 5 a e e 5 r e o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5 M D E l R T k l O T Y l Q j E l R T U l O E Q l Q j c l R T g l Q T k l O T U l R T U l O D g l O D Y t J U U 5 J T k 5 J U I z J U U 1 J U E 3 J T l F J U U 2 J U I 3 J U E 4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M D E l R T k l O T Y l Q j E l R T U l O E Q l Q j c l R T g l Q T k l O T U l R T U l O D g l O D Y t J U U 5 J T k 5 J U I z J U U 1 J U E 3 J T l F J U U 2 J U I 3 J U E 4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M D E l R T k l O T Y l Q j E l R T U l O E Q l Q j c l R T g l Q T k l O T U l R T U l O D g l O D Y t J U U 2 J T g 4 J U I 0 J U U 2 J U E 2 J U F F J U U 1 J T g 2 J U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Q 4 M j k 4 M W U t O G M 4 N S 0 0 Y m N l L W I z O W U t M 2 Z i Z j Z l N D Z l Z G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T A x 6 Z a x 5 Y 2 3 6 K m V 5 Y i G X + a I t O a m r u W G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V Q x M z o w N T o 0 N i 4 1 N z M 0 N z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T A x 6 Z a x 5 Y 2 3 6 K m V 5 Y i G L e a I t O a m r u W G o C 9 B d X R v U m V t b 3 Z l Z E N v b H V t b n M x L n t D b 2 x 1 b W 4 x L D B 9 J n F 1 b 3 Q 7 L C Z x d W 9 0 O 1 N l Y 3 R p b 2 4 x L z A 5 M D H p l r H l j b f o q Z X l i I Y t 5 o i 0 5 q a u 5 Y a g L 0 F 1 d G 9 S Z W 1 v d m V k Q 2 9 s d W 1 u c z E u e 0 N v b H V t b j I s M X 0 m c X V v d D s s J n F 1 b 3 Q 7 U 2 V j d G l v b j E v M D k w M e m W s e W N t + i p l e W I h i 3 m i L T m p q 7 l h q A v Q X V 0 b 1 J l b W 9 2 Z W R D b 2 x 1 b W 5 z M S 5 7 Q 2 9 s d W 1 u M y w y f S Z x d W 9 0 O y w m c X V v d D t T Z W N 0 a W 9 u M S 8 w O T A x 6 Z a x 5 Y 2 3 6 K m V 5 Y i G L e a I t O a m r u W G o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5 M D H p l r H l j b f o q Z X l i I Y t 5 o i 0 5 q a u 5 Y a g L 0 F 1 d G 9 S Z W 1 v d m V k Q 2 9 s d W 1 u c z E u e 0 N v b H V t b j E s M H 0 m c X V v d D s s J n F 1 b 3 Q 7 U 2 V j d G l v b j E v M D k w M e m W s e W N t + i p l e W I h i 3 m i L T m p q 7 l h q A v Q X V 0 b 1 J l b W 9 2 Z W R D b 2 x 1 b W 5 z M S 5 7 Q 2 9 s d W 1 u M i w x f S Z x d W 9 0 O y w m c X V v d D t T Z W N 0 a W 9 u M S 8 w O T A x 6 Z a x 5 Y 2 3 6 K m V 5 Y i G L e a I t O a m r u W G o C 9 B d X R v U m V t b 3 Z l Z E N v b H V t b n M x L n t D b 2 x 1 b W 4 z L D J 9 J n F 1 b 3 Q 7 L C Z x d W 9 0 O 1 N l Y 3 R p b 2 4 x L z A 5 M D H p l r H l j b f o q Z X l i I Y t 5 o i 0 5 q a u 5 Y a g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5 M D E l R T k l O T Y l Q j E l R T U l O E Q l Q j c l R T g l Q T k l O T U l R T U l O D g l O D Y t J U U 2 J T g 4 J U I 0 J U U 2 J U E 2 J U F F J U U 1 J T g 2 J U E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M D E l R T k l O T Y l Q j E l R T U l O E Q l Q j c l R T g l Q T k l O T U l R T U l O D g l O D Y t J U U 2 J T g 4 J U I 0 J U U 2 J U E 2 J U F F J U U 1 J T g 2 J U E w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1 P a Z e k h d Q r R g L 5 i V Z K B 1 A A A A A A I A A A A A A B B m A A A A A Q A A I A A A A J O s f + r o 9 m 8 i v P R z 0 P c J C v Y e g a 4 p s C 2 r o 3 i U K C v y D P j 3 A A A A A A 6 A A A A A A g A A I A A A A C x D z n 3 C f w M N W v B g r R x P 6 w T W A D z V 9 V D c g B I Z d w d Y g u / j U A A A A P 4 j 6 P W G c Q j 8 N q A W K e D Z R X C U W q L A 4 G h w M 0 T k H C B 2 7 G a v 5 3 0 R 9 5 x u K Z 5 Y v I 3 1 M f g j N 1 / F f C c X t W t t 9 E r 8 P 4 J o a + k d T G d s 1 i R D P t C Y h Z I E N 0 e I Q A A A A F X D A 5 s Z i R S C s 7 S Y y 2 x K + s i n a l E + r i P 4 N E C E A 9 X W c l + e E J r O c Q m s r l i c W U H G n t / y N J e L I j + o g f 6 p Y X F f S F 2 T Z r 0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0901閱卷評分-陳姞淨</vt:lpstr>
      <vt:lpstr>0901閱卷評分-戴榮冠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2024-10-29T14:40:00Z</dcterms:modified>
</cp:coreProperties>
</file>