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1105-2\"/>
    </mc:Choice>
  </mc:AlternateContent>
  <xr:revisionPtr revIDLastSave="0" documentId="13_ncr:1_{DA583D89-7DD6-424E-B6EF-1B9BAF91BBC4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1002 閱卷評分-劉雅芬甲" sheetId="5" r:id="rId4"/>
    <sheet name="1002閱卷評分-戴榮冠" sheetId="6" r:id="rId5"/>
  </sheets>
  <definedNames>
    <definedName name="外部資料_1" localSheetId="2" hidden="1">'閱卷評分-Teacher2'!$A$1:$D$37</definedName>
    <definedName name="外部資料_2" localSheetId="3" hidden="1">'1002 閱卷評分-劉雅芬甲'!$A$1:$D$37</definedName>
    <definedName name="外部資料_2" localSheetId="1" hidden="1">'閱卷評分-Teacher1'!$A$1:$D$37</definedName>
    <definedName name="外部資料_3" localSheetId="4" hidden="1">'1002閱卷評分-戴榮冠'!$A$1:$D$37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D27" i="1"/>
  <c r="H27" i="1"/>
  <c r="I27" i="1"/>
  <c r="J27" i="1"/>
  <c r="K27" i="1"/>
  <c r="L27" i="1"/>
  <c r="M27" i="1"/>
  <c r="N27" i="1"/>
  <c r="O27" i="1"/>
  <c r="P27" i="1"/>
  <c r="Q27" i="1"/>
  <c r="C28" i="1"/>
  <c r="D28" i="1"/>
  <c r="H28" i="1"/>
  <c r="I28" i="1"/>
  <c r="J28" i="1"/>
  <c r="K28" i="1"/>
  <c r="L28" i="1"/>
  <c r="M28" i="1"/>
  <c r="N28" i="1"/>
  <c r="O28" i="1"/>
  <c r="P28" i="1"/>
  <c r="Q28" i="1"/>
  <c r="C29" i="1"/>
  <c r="G29" i="1" s="1"/>
  <c r="D29" i="1"/>
  <c r="E29" i="1"/>
  <c r="H29" i="1"/>
  <c r="I29" i="1"/>
  <c r="J29" i="1"/>
  <c r="K29" i="1"/>
  <c r="L29" i="1"/>
  <c r="M29" i="1"/>
  <c r="N29" i="1"/>
  <c r="O29" i="1"/>
  <c r="P29" i="1"/>
  <c r="Q29" i="1"/>
  <c r="C30" i="1"/>
  <c r="D30" i="1"/>
  <c r="G30" i="1" s="1"/>
  <c r="H30" i="1"/>
  <c r="I30" i="1"/>
  <c r="J30" i="1"/>
  <c r="K30" i="1"/>
  <c r="L30" i="1"/>
  <c r="M30" i="1"/>
  <c r="N30" i="1"/>
  <c r="O30" i="1"/>
  <c r="P30" i="1"/>
  <c r="Q30" i="1"/>
  <c r="C31" i="1"/>
  <c r="E31" i="1" s="1"/>
  <c r="D31" i="1"/>
  <c r="H31" i="1"/>
  <c r="I31" i="1"/>
  <c r="J31" i="1"/>
  <c r="K31" i="1"/>
  <c r="L31" i="1"/>
  <c r="M31" i="1"/>
  <c r="N31" i="1"/>
  <c r="O31" i="1"/>
  <c r="P31" i="1"/>
  <c r="Q31" i="1"/>
  <c r="C32" i="1"/>
  <c r="G32" i="1" s="1"/>
  <c r="D32" i="1"/>
  <c r="H32" i="1"/>
  <c r="I32" i="1"/>
  <c r="J32" i="1"/>
  <c r="K32" i="1"/>
  <c r="L32" i="1"/>
  <c r="M32" i="1"/>
  <c r="N32" i="1"/>
  <c r="O32" i="1"/>
  <c r="P32" i="1"/>
  <c r="Q32" i="1"/>
  <c r="C33" i="1"/>
  <c r="E33" i="1" s="1"/>
  <c r="D33" i="1"/>
  <c r="H33" i="1"/>
  <c r="I33" i="1"/>
  <c r="J33" i="1"/>
  <c r="K33" i="1"/>
  <c r="L33" i="1"/>
  <c r="M33" i="1"/>
  <c r="N33" i="1"/>
  <c r="O33" i="1"/>
  <c r="P33" i="1"/>
  <c r="Q33" i="1"/>
  <c r="C34" i="1"/>
  <c r="E34" i="1" s="1"/>
  <c r="D34" i="1"/>
  <c r="H34" i="1"/>
  <c r="I34" i="1"/>
  <c r="J34" i="1"/>
  <c r="K34" i="1"/>
  <c r="L34" i="1"/>
  <c r="M34" i="1"/>
  <c r="N34" i="1"/>
  <c r="O34" i="1"/>
  <c r="P34" i="1"/>
  <c r="Q34" i="1"/>
  <c r="C35" i="1"/>
  <c r="E35" i="1" s="1"/>
  <c r="D35" i="1"/>
  <c r="H35" i="1"/>
  <c r="I35" i="1"/>
  <c r="J35" i="1"/>
  <c r="K35" i="1"/>
  <c r="L35" i="1"/>
  <c r="M35" i="1"/>
  <c r="N35" i="1"/>
  <c r="O35" i="1"/>
  <c r="P35" i="1"/>
  <c r="Q35" i="1"/>
  <c r="C36" i="1"/>
  <c r="E36" i="1" s="1"/>
  <c r="D36" i="1"/>
  <c r="H36" i="1"/>
  <c r="I36" i="1"/>
  <c r="J36" i="1"/>
  <c r="K36" i="1"/>
  <c r="L36" i="1"/>
  <c r="M36" i="1"/>
  <c r="N36" i="1"/>
  <c r="O36" i="1"/>
  <c r="P36" i="1"/>
  <c r="Q36" i="1"/>
  <c r="C37" i="1"/>
  <c r="D37" i="1"/>
  <c r="G37" i="1"/>
  <c r="H37" i="1"/>
  <c r="I37" i="1"/>
  <c r="J37" i="1"/>
  <c r="K37" i="1"/>
  <c r="L37" i="1"/>
  <c r="M37" i="1"/>
  <c r="N37" i="1"/>
  <c r="O37" i="1"/>
  <c r="P37" i="1"/>
  <c r="Q37" i="1"/>
  <c r="S2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G17" i="1" s="1"/>
  <c r="C18" i="1"/>
  <c r="C19" i="1"/>
  <c r="C20" i="1"/>
  <c r="C21" i="1"/>
  <c r="C22" i="1"/>
  <c r="C23" i="1"/>
  <c r="C24" i="1"/>
  <c r="C25" i="1"/>
  <c r="C26" i="1"/>
  <c r="C2" i="1"/>
  <c r="E30" i="1" l="1"/>
  <c r="E37" i="1"/>
  <c r="E28" i="1"/>
  <c r="E32" i="1"/>
  <c r="E27" i="1"/>
  <c r="G31" i="1"/>
  <c r="G33" i="1"/>
  <c r="G34" i="1"/>
  <c r="G35" i="1"/>
  <c r="G27" i="1"/>
  <c r="G36" i="1"/>
  <c r="G28" i="1"/>
  <c r="E4" i="1"/>
  <c r="E20" i="1"/>
  <c r="E14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  <c r="R2" i="1" l="1"/>
  <c r="T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916D578C-D51B-42B0-8959-6067A1BC3018}" keepAlive="1" name="查詢 - 1002 閱卷評分-劉雅芬甲" description="與活頁簿中 '1002 閱卷評分-劉雅芬甲' 查詢的連接。" type="5" refreshedVersion="8" background="1" saveData="1">
    <dbPr connection="Provider=Microsoft.Mashup.OleDb.1;Data Source=$Workbook$;Location=&quot;1002 閱卷評分-劉雅芬甲&quot;;Extended Properties=&quot;&quot;" command="SELECT * FROM [1002 閱卷評分-劉雅芬甲]"/>
  </connection>
  <connection id="7" xr16:uid="{0E8F1F8C-9CEE-4498-A286-C2048D420ADD}" keepAlive="1" name="查詢 - 1002閱卷評分-戴榮冠" description="與活頁簿中 '1002閱卷評分-戴榮冠' 查詢的連接。" type="5" refreshedVersion="8" background="1" saveData="1">
    <dbPr connection="Provider=Microsoft.Mashup.OleDb.1;Data Source=$Workbook$;Location=1002閱卷評分-戴榮冠;Extended Properties=&quot;&quot;" command="SELECT * FROM [1002閱卷評分-戴榮冠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<sst xmlns="http://schemas.openxmlformats.org/spreadsheetml/2006/main" count="232" uniqueCount="64">
  <si>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</si>
  <si>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</si>
  <si>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</si>
  <si>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</si>
  <si>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</si>
  <si>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</si>
  <si>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</si>
  <si>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</si>
  <si>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</si>
  <si>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</si>
  <si>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</si>
  <si>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</si>
  <si>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</si>
  <si>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</si>
  <si>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</si>
  <si>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</si>
  <si>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</si>
  <si>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</si>
  <si>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</si>
  <si>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</si>
  <si>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</si>
  <si>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</si>
  <si>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</si>
  <si>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</si>
  <si>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三閱數</t>
    <phoneticPr fontId="1" type="noConversion"/>
  </si>
  <si>
    <t>總數</t>
    <phoneticPr fontId="1" type="noConversion"/>
  </si>
  <si>
    <t>三閱率</t>
    <phoneticPr fontId="1" type="noConversion"/>
  </si>
  <si>
    <t>10-02-1082</t>
  </si>
  <si>
    <t>10-02-110003</t>
  </si>
  <si>
    <t>10-02-110010</t>
  </si>
  <si>
    <t>10-02-110011</t>
  </si>
  <si>
    <t>10-02-110018</t>
  </si>
  <si>
    <t>10-02-110020</t>
  </si>
  <si>
    <t>10-02-110042</t>
  </si>
  <si>
    <t>10-02-110050</t>
  </si>
  <si>
    <t>10-02-110053</t>
  </si>
  <si>
    <t>10-02-110072</t>
  </si>
  <si>
    <t>10-02-110074</t>
  </si>
  <si>
    <t>10-02-110082</t>
  </si>
  <si>
    <t>10-02-110094</t>
  </si>
  <si>
    <t>10-02-110103</t>
  </si>
  <si>
    <t>10-02-110109</t>
  </si>
  <si>
    <t>10-02-110123</t>
  </si>
  <si>
    <t>10-02-110157</t>
  </si>
  <si>
    <t>10-02-110175</t>
  </si>
  <si>
    <t>10-02-110180</t>
  </si>
  <si>
    <t>10-02-110191</t>
  </si>
  <si>
    <t>10-02-110193</t>
  </si>
  <si>
    <t>10-02-110194</t>
  </si>
  <si>
    <t>10-02-110196</t>
  </si>
  <si>
    <t>10-02-110229</t>
  </si>
  <si>
    <t>10-02-110254</t>
  </si>
  <si>
    <t>10-02-110255</t>
  </si>
  <si>
    <t>10-02-110269</t>
  </si>
  <si>
    <t>10-02-110296</t>
  </si>
  <si>
    <t>10-02-110305</t>
  </si>
  <si>
    <t>10-02-110351</t>
  </si>
  <si>
    <t>10-02-110396</t>
  </si>
  <si>
    <t>10-02-110403</t>
  </si>
  <si>
    <t>10-02-110419</t>
  </si>
  <si>
    <t>10-02-28</t>
  </si>
  <si>
    <t>10-02-3</t>
  </si>
  <si>
    <t>10-02-35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</si>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</sst>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0" fillId="0" borderId="0" xfId="0" applyNumberFormat="1">
      <alignment vertical="center"/>
    </xf>
    <xf numFmtId="0" fontId="3" fillId="2" borderId="0" xfId="0" applyFont="1" applyFill="1">
      <alignment vertical="center"/>
    </xf>
  </cellXfs>
  <cellStyles count="2">
    <cellStyle name="一般" xfId="0" builtinId="0"/>
    <cellStyle name="百分比" xfId="1" builtinId="5"/>
  </cellStyles>
  <dxfs count="29">
    <dxf>
      <font>
        <color theme="4"/>
      </font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8257CC40-8034-484C-891C-87748C4A6363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6AF9555B-FBD8-45DB-87FD-ED485DBD5906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37" tableType="queryTable" totalsRowShown="0">
  <tableColumns count="8">
    <tableColumn id="1" xr3:uid="{D3DCC1C0-7AAC-472A-AA9E-822365B1F0AA}" uniqueName="1" name="Column1" queryTableFieldId="1" dataDxfId="28"/>
    <tableColumn id="2" xr3:uid="{F0ED2F05-E5CF-4725-9F74-8AE152888BDB}" uniqueName="2" name="Column2" queryTableFieldId="2"/>
    <tableColumn id="3" xr3:uid="{56211E82-A622-40F2-927E-EC344C6B9177}" uniqueName="3" name="Column3" queryTableFieldId="3" dataDxfId="27"/>
    <tableColumn id="4" xr3:uid="{7E3E06CA-B5B1-4392-9E93-E859DC9844FC}" uniqueName="4" name="Column4" queryTableFieldId="4" dataDxfId="26"/>
    <tableColumn id="5" xr3:uid="{5A7FBAE7-73BA-488F-A16B-91AC5F0DF38A}" uniqueName="5" name="Column5" queryTableFieldId="5" dataDxfId="25"/>
    <tableColumn id="6" xr3:uid="{B574CAEA-C1CB-4C98-9A15-23B2323AD953}" uniqueName="6" name="Column6" queryTableFieldId="6" dataDxfId="24"/>
    <tableColumn id="7" xr3:uid="{1C0BE5FE-E4A9-4A6B-AFA1-3B001CB4EF15}" uniqueName="7" name="Column7" queryTableFieldId="7" dataDxfId="23"/>
    <tableColumn id="8" xr3:uid="{410363E8-C679-42CE-8017-F481F9A7F3F4}" uniqueName="8" name="Column8" queryTableFieldId="8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37" tableType="queryTable" totalsRowShown="0">
  <tableColumns count="8">
    <tableColumn id="1" xr3:uid="{157CE5FE-4118-4990-A0BD-E874497020A1}" uniqueName="1" name="Column1" queryTableFieldId="1" dataDxfId="21"/>
    <tableColumn id="2" xr3:uid="{3F8C87E0-159F-4D6A-AC7E-C299ACBF2C41}" uniqueName="2" name="Column2" queryTableFieldId="2"/>
    <tableColumn id="3" xr3:uid="{9B68DFA5-F7B4-4172-9078-24904C35641D}" uniqueName="3" name="Column3" queryTableFieldId="3" dataDxfId="20"/>
    <tableColumn id="4" xr3:uid="{C8CCD776-07F9-49DF-AAE2-0EBDBA7B3C03}" uniqueName="4" name="Column4" queryTableFieldId="4" dataDxfId="19"/>
    <tableColumn id="5" xr3:uid="{E0B8A24C-37E7-4F31-9791-30843F32DC93}" uniqueName="5" name="Column5" queryTableFieldId="5" dataDxfId="18"/>
    <tableColumn id="6" xr3:uid="{6E700F6C-DEFE-4FA7-B333-462D35F10D40}" uniqueName="6" name="Column6" queryTableFieldId="6" dataDxfId="17"/>
    <tableColumn id="7" xr3:uid="{0DFC1CD5-51B4-4E1A-8BC5-E592A8A22B4D}" uniqueName="7" name="Column7" queryTableFieldId="7" dataDxfId="16"/>
    <tableColumn id="8" xr3:uid="{C6E9F9DB-6BCC-492F-865A-4EFD3B1ABD68}" uniqueName="8" name="Column8" queryTableFieldId="8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0EEA4F-8441-4B56-A76A-A810E3F177E0}" name="_1002_閱卷評分_劉雅芬甲" displayName="_1002_閱卷評分_劉雅芬甲" ref="A1:H37" tableType="queryTable" totalsRowShown="0">
  <autoFilter ref="A1:H37" xr:uid="{4B0EEA4F-8441-4B56-A76A-A810E3F177E0}"/>
  <tableColumns count="8">
    <tableColumn id="1" xr3:uid="{11A8016F-B28D-491B-89E0-CFAD63777F99}" uniqueName="1" name="Column1" queryTableFieldId="1" dataDxfId="14"/>
    <tableColumn id="2" xr3:uid="{2C643082-970B-498F-8845-FFCA35759B3D}" uniqueName="2" name="Column2" queryTableFieldId="2"/>
    <tableColumn id="3" xr3:uid="{EF46D5B4-9C44-4540-B48D-EA830797CCF8}" uniqueName="3" name="Column3" queryTableFieldId="3" dataDxfId="13"/>
    <tableColumn id="4" xr3:uid="{9C27DA13-4FE8-46CF-9401-6C49474F75E9}" uniqueName="4" name="Column4" queryTableFieldId="4" dataDxfId="12"/>
    <tableColumn id="5" xr3:uid="{86758458-7FB9-4C84-8044-16A347D3E4A8}" uniqueName="5" name="Column5" queryTableFieldId="5" dataDxfId="11"/>
    <tableColumn id="6" xr3:uid="{BD312DDB-453D-46BE-BCFE-0AF6AD9F45C4}" uniqueName="6" name="Column6" queryTableFieldId="6" dataDxfId="10"/>
    <tableColumn id="7" xr3:uid="{7D14DB56-0F67-4B6A-A7C4-028F55335E33}" uniqueName="7" name="Column7" queryTableFieldId="7" dataDxfId="9"/>
    <tableColumn id="8" xr3:uid="{34CBC01D-6955-4997-9762-B4D3B1611930}" uniqueName="8" name="Column8" queryTableFieldId="8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EC9F50-41CF-4517-A4D0-9392CB5EF895}" name="_1002閱卷評分_戴榮冠" displayName="_1002閱卷評分_戴榮冠" ref="A1:H37" tableType="queryTable" totalsRowShown="0">
  <autoFilter ref="A1:H37" xr:uid="{82EC9F50-41CF-4517-A4D0-9392CB5EF895}"/>
  <tableColumns count="8">
    <tableColumn id="1" xr3:uid="{F177071B-2FAE-4602-AE80-60C8AE75162B}" uniqueName="1" name="Column1" queryTableFieldId="1" dataDxfId="7"/>
    <tableColumn id="2" xr3:uid="{A8ABBF1B-578A-4E8C-B725-C86324C1E84F}" uniqueName="2" name="Column2" queryTableFieldId="2"/>
    <tableColumn id="3" xr3:uid="{F17A5885-384F-4CF3-B791-87D6739A5FA5}" uniqueName="3" name="Column3" queryTableFieldId="3" dataDxfId="6"/>
    <tableColumn id="4" xr3:uid="{E525FEF3-C40B-4C4B-BC78-0F07E5A4128D}" uniqueName="4" name="Column4" queryTableFieldId="4" dataDxfId="5"/>
    <tableColumn id="5" xr3:uid="{65CCE59E-4F81-4032-8915-084DCDEBF7C2}" uniqueName="5" name="Column5" queryTableFieldId="5" dataDxfId="4"/>
    <tableColumn id="6" xr3:uid="{6869E58D-AD04-4728-A681-385345AF6887}" uniqueName="6" name="Column6" queryTableFieldId="6" dataDxfId="3"/>
    <tableColumn id="7" xr3:uid="{B3E01B23-FE66-47B2-8322-AAEFD464B01E}" uniqueName="7" name="Column7" queryTableFieldId="7" dataDxfId="2"/>
    <tableColumn id="8" xr3:uid="{031D0C5F-6945-45BF-AF1C-03AD932E543A}" uniqueName="8" name="Column8" queryTableFieldId="8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T37"/>
  <sheetViews>
    <sheetView tabSelected="1" zoomScale="85" zoomScaleNormal="85" workbookViewId="0">
      <pane ySplit="1" topLeftCell="A2" activePane="bottomLeft" state="frozen"/>
      <selection pane="bottomLeft" activeCell="B10" sqref="B10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  <col min="18" max="18" width="9.125" customWidth="1"/>
    <col min="19" max="19" width="7.5" customWidth="1"/>
    <col min="20" max="20" width="10.625" customWidth="1"/>
  </cols>
  <sheetData>
    <row r="1" spans="1:20" s="1" customFormat="1" x14ac:dyDescent="0.25">
      <c r="A1" s="11" t="s">
        <v>63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7" t="s">
        <v>24</v>
      </c>
      <c r="S1" s="7" t="s">
        <v>25</v>
      </c>
      <c r="T1" s="7" t="s">
        <v>26</v>
      </c>
    </row>
    <row r="2" spans="1:20" x14ac:dyDescent="0.25">
      <c r="A2">
        <v>1082</v>
      </c>
      <c r="B2" t="s">
        <v>27</v>
      </c>
      <c r="C2">
        <f t="shared" ref="C2:C37" si="0">VLOOKUP($B2,閱卷評分_Teacher1,3,FALSE)</f>
        <v>22</v>
      </c>
      <c r="D2">
        <f t="shared" ref="D2:D37" si="1">VLOOKUP($B2,閱卷評分_Teacher2,3,FALSE)</f>
        <v>15</v>
      </c>
      <c r="E2">
        <f>ABS(C2-D2)</f>
        <v>7</v>
      </c>
      <c r="G2" s="6">
        <f>IF(F2&gt;0,((C2+D2)*0.5+F2*2)/3,(C2+D2)/2)</f>
        <v>18.5</v>
      </c>
      <c r="H2">
        <f t="shared" ref="H2:H37" si="2">VLOOKUP($B2,閱卷評分_Teacher1,4,FALSE)</f>
        <v>5</v>
      </c>
      <c r="I2">
        <f t="shared" ref="I2:I37" si="3">VLOOKUP($B2,閱卷評分_Teacher1,5,FALSE)</f>
        <v>4</v>
      </c>
      <c r="J2">
        <f t="shared" ref="J2:J37" si="4">VLOOKUP($B2,閱卷評分_Teacher1,6,FALSE)</f>
        <v>3</v>
      </c>
      <c r="K2">
        <f t="shared" ref="K2:K37" si="5">VLOOKUP($B2,閱卷評分_Teacher1,7,FALSE)</f>
        <v>4</v>
      </c>
      <c r="L2">
        <f t="shared" ref="L2:L37" si="6">VLOOKUP($B2,閱卷評分_Teacher1,8,FALSE)</f>
        <v>3</v>
      </c>
      <c r="M2">
        <f t="shared" ref="M2:M37" si="7">VLOOKUP($B2,閱卷評分_Teacher2,4,FALSE)</f>
        <v>4</v>
      </c>
      <c r="N2">
        <f t="shared" ref="N2:N37" si="8">VLOOKUP($B2,閱卷評分_Teacher2,5,FALSE)</f>
        <v>4</v>
      </c>
      <c r="O2">
        <f t="shared" ref="O2:O37" si="9">VLOOKUP($B2,閱卷評分_Teacher2,6,FALSE)</f>
        <v>3</v>
      </c>
      <c r="P2">
        <f t="shared" ref="P2:P37" si="10">VLOOKUP($B2,閱卷評分_Teacher2,7,FALSE)</f>
        <v>3</v>
      </c>
      <c r="Q2">
        <f t="shared" ref="Q2:Q37" si="11">VLOOKUP($B2,閱卷評分_Teacher2,8,FALSE)</f>
        <v>3</v>
      </c>
      <c r="R2" s="8">
        <f>COUNTIF(E:E,"&gt;7")</f>
        <v>0</v>
      </c>
      <c r="S2" s="8">
        <f>COUNTA(B:B)-1</f>
        <v>36</v>
      </c>
      <c r="T2" s="9">
        <f>R2/S2</f>
        <v>0</v>
      </c>
    </row>
    <row r="3" spans="1:20" x14ac:dyDescent="0.25">
      <c r="A3">
        <v>1092</v>
      </c>
      <c r="B3" t="s">
        <v>28</v>
      </c>
      <c r="C3">
        <f t="shared" si="0"/>
        <v>23</v>
      </c>
      <c r="D3">
        <f t="shared" si="1"/>
        <v>16</v>
      </c>
      <c r="E3">
        <f t="shared" ref="E3:E26" si="12">ABS(C3-D3)</f>
        <v>7</v>
      </c>
      <c r="G3" s="6">
        <f t="shared" ref="G3:G26" si="13">IF(F3&gt;0,((C3+D3)*0.5+F3*2)/3,(C3+D3)/2)</f>
        <v>19.5</v>
      </c>
      <c r="H3">
        <f t="shared" si="2"/>
        <v>5</v>
      </c>
      <c r="I3">
        <f t="shared" si="3"/>
        <v>5</v>
      </c>
      <c r="J3">
        <f t="shared" si="4"/>
        <v>4</v>
      </c>
      <c r="K3">
        <f t="shared" si="5"/>
        <v>4</v>
      </c>
      <c r="L3">
        <f t="shared" si="6"/>
        <v>4</v>
      </c>
      <c r="M3">
        <f t="shared" si="7"/>
        <v>4</v>
      </c>
      <c r="N3">
        <f t="shared" si="8"/>
        <v>4</v>
      </c>
      <c r="O3">
        <f t="shared" si="9"/>
        <v>4</v>
      </c>
      <c r="P3">
        <f t="shared" si="10"/>
        <v>3</v>
      </c>
      <c r="Q3">
        <f t="shared" si="11"/>
        <v>3</v>
      </c>
    </row>
    <row r="4" spans="1:20" x14ac:dyDescent="0.25">
      <c r="A4">
        <v>1081</v>
      </c>
      <c r="B4" t="s">
        <v>29</v>
      </c>
      <c r="C4">
        <f t="shared" si="0"/>
        <v>19</v>
      </c>
      <c r="D4">
        <f t="shared" si="1"/>
        <v>13</v>
      </c>
      <c r="E4">
        <f t="shared" si="12"/>
        <v>6</v>
      </c>
      <c r="G4" s="6">
        <f t="shared" si="13"/>
        <v>16</v>
      </c>
      <c r="H4">
        <f t="shared" si="2"/>
        <v>4</v>
      </c>
      <c r="I4">
        <f t="shared" si="3"/>
        <v>3</v>
      </c>
      <c r="J4">
        <f t="shared" si="4"/>
        <v>3</v>
      </c>
      <c r="K4">
        <f t="shared" si="5"/>
        <v>4</v>
      </c>
      <c r="L4">
        <f t="shared" si="6"/>
        <v>3</v>
      </c>
      <c r="M4">
        <f t="shared" si="7"/>
        <v>3</v>
      </c>
      <c r="N4">
        <f t="shared" si="8"/>
        <v>3</v>
      </c>
      <c r="O4">
        <f t="shared" si="9"/>
        <v>3</v>
      </c>
      <c r="P4">
        <f t="shared" si="10"/>
        <v>3</v>
      </c>
      <c r="Q4">
        <f t="shared" si="11"/>
        <v>3</v>
      </c>
    </row>
    <row r="5" spans="1:20" x14ac:dyDescent="0.25">
      <c r="A5">
        <v>1131</v>
      </c>
      <c r="B5" t="s">
        <v>30</v>
      </c>
      <c r="C5">
        <f t="shared" si="0"/>
        <v>22</v>
      </c>
      <c r="D5">
        <f t="shared" si="1"/>
        <v>15</v>
      </c>
      <c r="E5">
        <f t="shared" si="12"/>
        <v>7</v>
      </c>
      <c r="G5" s="6">
        <f t="shared" si="13"/>
        <v>18.5</v>
      </c>
      <c r="H5">
        <f t="shared" si="2"/>
        <v>5</v>
      </c>
      <c r="I5">
        <f t="shared" si="3"/>
        <v>4</v>
      </c>
      <c r="J5">
        <f t="shared" si="4"/>
        <v>4</v>
      </c>
      <c r="K5">
        <f t="shared" si="5"/>
        <v>4</v>
      </c>
      <c r="L5">
        <f t="shared" si="6"/>
        <v>3</v>
      </c>
      <c r="M5">
        <f t="shared" si="7"/>
        <v>4</v>
      </c>
      <c r="N5">
        <f t="shared" si="8"/>
        <v>4</v>
      </c>
      <c r="O5">
        <f t="shared" si="9"/>
        <v>3</v>
      </c>
      <c r="P5">
        <f t="shared" si="10"/>
        <v>3</v>
      </c>
      <c r="Q5">
        <f t="shared" si="11"/>
        <v>3</v>
      </c>
    </row>
    <row r="6" spans="1:20" x14ac:dyDescent="0.25">
      <c r="A6">
        <v>1132</v>
      </c>
      <c r="B6" t="s">
        <v>31</v>
      </c>
      <c r="C6">
        <f t="shared" si="0"/>
        <v>16</v>
      </c>
      <c r="D6">
        <f t="shared" si="1"/>
        <v>16</v>
      </c>
      <c r="E6">
        <f t="shared" si="12"/>
        <v>0</v>
      </c>
      <c r="G6" s="6">
        <f t="shared" si="13"/>
        <v>16</v>
      </c>
      <c r="H6">
        <f t="shared" si="2"/>
        <v>3</v>
      </c>
      <c r="I6">
        <f t="shared" si="3"/>
        <v>3</v>
      </c>
      <c r="J6">
        <f t="shared" si="4"/>
        <v>4</v>
      </c>
      <c r="K6">
        <f t="shared" si="5"/>
        <v>4</v>
      </c>
      <c r="L6">
        <f t="shared" si="6"/>
        <v>2</v>
      </c>
      <c r="M6">
        <f t="shared" si="7"/>
        <v>4</v>
      </c>
      <c r="N6">
        <f t="shared" si="8"/>
        <v>4</v>
      </c>
      <c r="O6">
        <f t="shared" si="9"/>
        <v>3</v>
      </c>
      <c r="P6">
        <f t="shared" si="10"/>
        <v>3</v>
      </c>
      <c r="Q6">
        <f t="shared" si="11"/>
        <v>3</v>
      </c>
    </row>
    <row r="7" spans="1:20" x14ac:dyDescent="0.25">
      <c r="A7">
        <v>1131</v>
      </c>
      <c r="B7" t="s">
        <v>32</v>
      </c>
      <c r="C7">
        <f t="shared" si="0"/>
        <v>13</v>
      </c>
      <c r="D7">
        <f t="shared" si="1"/>
        <v>11</v>
      </c>
      <c r="E7">
        <f t="shared" si="12"/>
        <v>2</v>
      </c>
      <c r="G7" s="6">
        <f t="shared" si="13"/>
        <v>12</v>
      </c>
      <c r="H7">
        <f t="shared" si="2"/>
        <v>3</v>
      </c>
      <c r="I7">
        <f t="shared" si="3"/>
        <v>2</v>
      </c>
      <c r="J7">
        <f t="shared" si="4"/>
        <v>2</v>
      </c>
      <c r="K7">
        <f t="shared" si="5"/>
        <v>2</v>
      </c>
      <c r="L7">
        <f t="shared" si="6"/>
        <v>2</v>
      </c>
      <c r="M7">
        <f t="shared" si="7"/>
        <v>2</v>
      </c>
      <c r="N7">
        <f t="shared" si="8"/>
        <v>3</v>
      </c>
      <c r="O7">
        <f t="shared" si="9"/>
        <v>3</v>
      </c>
      <c r="P7">
        <f t="shared" si="10"/>
        <v>3</v>
      </c>
      <c r="Q7">
        <f t="shared" si="11"/>
        <v>3</v>
      </c>
    </row>
    <row r="8" spans="1:20" x14ac:dyDescent="0.25">
      <c r="A8">
        <v>1091</v>
      </c>
      <c r="B8" t="s">
        <v>33</v>
      </c>
      <c r="C8">
        <f t="shared" si="0"/>
        <v>15</v>
      </c>
      <c r="D8">
        <f t="shared" si="1"/>
        <v>14</v>
      </c>
      <c r="E8">
        <f t="shared" si="12"/>
        <v>1</v>
      </c>
      <c r="G8" s="6">
        <f t="shared" si="13"/>
        <v>14.5</v>
      </c>
      <c r="H8">
        <f t="shared" si="2"/>
        <v>4</v>
      </c>
      <c r="I8">
        <f t="shared" si="3"/>
        <v>3</v>
      </c>
      <c r="J8">
        <f t="shared" si="4"/>
        <v>3</v>
      </c>
      <c r="K8">
        <f t="shared" si="5"/>
        <v>3</v>
      </c>
      <c r="L8">
        <f t="shared" si="6"/>
        <v>2</v>
      </c>
      <c r="M8">
        <f t="shared" si="7"/>
        <v>3</v>
      </c>
      <c r="N8">
        <f t="shared" si="8"/>
        <v>3</v>
      </c>
      <c r="O8">
        <f t="shared" si="9"/>
        <v>3</v>
      </c>
      <c r="P8">
        <f t="shared" si="10"/>
        <v>3</v>
      </c>
      <c r="Q8">
        <f t="shared" si="11"/>
        <v>3</v>
      </c>
    </row>
    <row r="9" spans="1:20" x14ac:dyDescent="0.25">
      <c r="A9">
        <v>1082</v>
      </c>
      <c r="B9" t="s">
        <v>34</v>
      </c>
      <c r="C9">
        <f t="shared" si="0"/>
        <v>16</v>
      </c>
      <c r="D9">
        <f t="shared" si="1"/>
        <v>14</v>
      </c>
      <c r="E9">
        <f t="shared" si="12"/>
        <v>2</v>
      </c>
      <c r="G9" s="6">
        <f t="shared" si="13"/>
        <v>15</v>
      </c>
      <c r="H9">
        <f t="shared" si="2"/>
        <v>4</v>
      </c>
      <c r="I9">
        <f t="shared" si="3"/>
        <v>3</v>
      </c>
      <c r="J9">
        <f t="shared" si="4"/>
        <v>2</v>
      </c>
      <c r="K9">
        <f t="shared" si="5"/>
        <v>3</v>
      </c>
      <c r="L9">
        <f t="shared" si="6"/>
        <v>1</v>
      </c>
      <c r="M9">
        <f t="shared" si="7"/>
        <v>3</v>
      </c>
      <c r="N9">
        <f t="shared" si="8"/>
        <v>3</v>
      </c>
      <c r="O9">
        <f t="shared" si="9"/>
        <v>3</v>
      </c>
      <c r="P9">
        <f t="shared" si="10"/>
        <v>3</v>
      </c>
      <c r="Q9">
        <f t="shared" si="11"/>
        <v>3</v>
      </c>
    </row>
    <row r="10" spans="1:20" x14ac:dyDescent="0.25">
      <c r="A10">
        <v>1102</v>
      </c>
      <c r="B10" t="s">
        <v>35</v>
      </c>
      <c r="C10">
        <f t="shared" si="0"/>
        <v>17</v>
      </c>
      <c r="D10">
        <f t="shared" si="1"/>
        <v>16</v>
      </c>
      <c r="E10">
        <f t="shared" si="12"/>
        <v>1</v>
      </c>
      <c r="G10" s="6">
        <f t="shared" si="13"/>
        <v>16.5</v>
      </c>
      <c r="H10">
        <f t="shared" si="2"/>
        <v>4</v>
      </c>
      <c r="I10">
        <f t="shared" si="3"/>
        <v>3</v>
      </c>
      <c r="J10">
        <f t="shared" si="4"/>
        <v>3</v>
      </c>
      <c r="K10">
        <f t="shared" si="5"/>
        <v>3</v>
      </c>
      <c r="L10">
        <f t="shared" si="6"/>
        <v>2</v>
      </c>
      <c r="M10">
        <f t="shared" si="7"/>
        <v>4</v>
      </c>
      <c r="N10">
        <f t="shared" si="8"/>
        <v>4</v>
      </c>
      <c r="O10">
        <f t="shared" si="9"/>
        <v>4</v>
      </c>
      <c r="P10">
        <f t="shared" si="10"/>
        <v>4</v>
      </c>
      <c r="Q10">
        <f t="shared" si="11"/>
        <v>4</v>
      </c>
    </row>
    <row r="11" spans="1:20" x14ac:dyDescent="0.25">
      <c r="A11">
        <v>1131</v>
      </c>
      <c r="B11" t="s">
        <v>36</v>
      </c>
      <c r="C11">
        <f t="shared" si="0"/>
        <v>20</v>
      </c>
      <c r="D11">
        <f t="shared" si="1"/>
        <v>14</v>
      </c>
      <c r="E11">
        <f t="shared" si="12"/>
        <v>6</v>
      </c>
      <c r="G11" s="6">
        <f t="shared" si="13"/>
        <v>17</v>
      </c>
      <c r="H11">
        <f t="shared" si="2"/>
        <v>5</v>
      </c>
      <c r="I11">
        <f t="shared" si="3"/>
        <v>3</v>
      </c>
      <c r="J11">
        <f t="shared" si="4"/>
        <v>4</v>
      </c>
      <c r="K11">
        <f t="shared" si="5"/>
        <v>4</v>
      </c>
      <c r="L11">
        <f t="shared" si="6"/>
        <v>3</v>
      </c>
      <c r="M11">
        <f t="shared" si="7"/>
        <v>4</v>
      </c>
      <c r="N11">
        <f t="shared" si="8"/>
        <v>4</v>
      </c>
      <c r="O11">
        <f t="shared" si="9"/>
        <v>3</v>
      </c>
      <c r="P11">
        <f t="shared" si="10"/>
        <v>3</v>
      </c>
      <c r="Q11">
        <f t="shared" si="11"/>
        <v>3</v>
      </c>
    </row>
    <row r="12" spans="1:20" x14ac:dyDescent="0.25">
      <c r="A12">
        <v>1122</v>
      </c>
      <c r="B12" t="s">
        <v>37</v>
      </c>
      <c r="C12">
        <f t="shared" si="0"/>
        <v>21</v>
      </c>
      <c r="D12">
        <f t="shared" si="1"/>
        <v>18</v>
      </c>
      <c r="E12">
        <f t="shared" si="12"/>
        <v>3</v>
      </c>
      <c r="G12" s="6">
        <f t="shared" si="13"/>
        <v>19.5</v>
      </c>
      <c r="H12">
        <f t="shared" si="2"/>
        <v>5</v>
      </c>
      <c r="I12">
        <f t="shared" si="3"/>
        <v>4</v>
      </c>
      <c r="J12">
        <f t="shared" si="4"/>
        <v>4</v>
      </c>
      <c r="K12">
        <f t="shared" si="5"/>
        <v>4</v>
      </c>
      <c r="L12">
        <f t="shared" si="6"/>
        <v>3</v>
      </c>
      <c r="M12">
        <f t="shared" si="7"/>
        <v>5</v>
      </c>
      <c r="N12">
        <f t="shared" si="8"/>
        <v>5</v>
      </c>
      <c r="O12">
        <f t="shared" si="9"/>
        <v>4</v>
      </c>
      <c r="P12">
        <f t="shared" si="10"/>
        <v>4</v>
      </c>
      <c r="Q12">
        <f t="shared" si="11"/>
        <v>4</v>
      </c>
    </row>
    <row r="13" spans="1:20" x14ac:dyDescent="0.25">
      <c r="A13">
        <v>1101</v>
      </c>
      <c r="B13" t="s">
        <v>38</v>
      </c>
      <c r="C13">
        <f t="shared" si="0"/>
        <v>18</v>
      </c>
      <c r="D13">
        <f t="shared" si="1"/>
        <v>15</v>
      </c>
      <c r="E13">
        <f t="shared" si="12"/>
        <v>3</v>
      </c>
      <c r="G13" s="6">
        <f t="shared" si="13"/>
        <v>16.5</v>
      </c>
      <c r="H13">
        <f t="shared" si="2"/>
        <v>4</v>
      </c>
      <c r="I13">
        <f t="shared" si="3"/>
        <v>4</v>
      </c>
      <c r="J13">
        <f t="shared" si="4"/>
        <v>3</v>
      </c>
      <c r="K13">
        <f t="shared" si="5"/>
        <v>3</v>
      </c>
      <c r="L13">
        <f t="shared" si="6"/>
        <v>3</v>
      </c>
      <c r="M13">
        <f t="shared" si="7"/>
        <v>4</v>
      </c>
      <c r="N13">
        <f t="shared" si="8"/>
        <v>4</v>
      </c>
      <c r="O13">
        <f t="shared" si="9"/>
        <v>4</v>
      </c>
      <c r="P13">
        <f t="shared" si="10"/>
        <v>3</v>
      </c>
      <c r="Q13">
        <f t="shared" si="11"/>
        <v>3</v>
      </c>
    </row>
    <row r="14" spans="1:20" x14ac:dyDescent="0.25">
      <c r="A14">
        <v>1102</v>
      </c>
      <c r="B14" t="s">
        <v>39</v>
      </c>
      <c r="C14">
        <f t="shared" si="0"/>
        <v>22</v>
      </c>
      <c r="D14">
        <f t="shared" si="1"/>
        <v>16</v>
      </c>
      <c r="E14">
        <f t="shared" si="12"/>
        <v>6</v>
      </c>
      <c r="G14" s="6">
        <f t="shared" si="13"/>
        <v>19</v>
      </c>
      <c r="H14">
        <f t="shared" si="2"/>
        <v>5</v>
      </c>
      <c r="I14">
        <f t="shared" si="3"/>
        <v>4</v>
      </c>
      <c r="J14">
        <f t="shared" si="4"/>
        <v>4</v>
      </c>
      <c r="K14">
        <f t="shared" si="5"/>
        <v>4</v>
      </c>
      <c r="L14">
        <f t="shared" si="6"/>
        <v>4</v>
      </c>
      <c r="M14">
        <f t="shared" si="7"/>
        <v>4</v>
      </c>
      <c r="N14">
        <f t="shared" si="8"/>
        <v>4</v>
      </c>
      <c r="O14">
        <f t="shared" si="9"/>
        <v>4</v>
      </c>
      <c r="P14">
        <f t="shared" si="10"/>
        <v>4</v>
      </c>
      <c r="Q14">
        <f t="shared" si="11"/>
        <v>4</v>
      </c>
    </row>
    <row r="15" spans="1:20" x14ac:dyDescent="0.25">
      <c r="A15">
        <v>1102</v>
      </c>
      <c r="B15" t="s">
        <v>40</v>
      </c>
      <c r="C15">
        <f t="shared" si="0"/>
        <v>20</v>
      </c>
      <c r="D15">
        <f t="shared" si="1"/>
        <v>15</v>
      </c>
      <c r="E15">
        <f t="shared" si="12"/>
        <v>5</v>
      </c>
      <c r="G15" s="6">
        <f t="shared" si="13"/>
        <v>17.5</v>
      </c>
      <c r="H15">
        <f t="shared" si="2"/>
        <v>4</v>
      </c>
      <c r="I15">
        <f t="shared" si="3"/>
        <v>4</v>
      </c>
      <c r="J15">
        <f t="shared" si="4"/>
        <v>3</v>
      </c>
      <c r="K15">
        <f t="shared" si="5"/>
        <v>4</v>
      </c>
      <c r="L15">
        <f t="shared" si="6"/>
        <v>3</v>
      </c>
      <c r="M15">
        <f t="shared" si="7"/>
        <v>4</v>
      </c>
      <c r="N15">
        <f t="shared" si="8"/>
        <v>4</v>
      </c>
      <c r="O15">
        <f t="shared" si="9"/>
        <v>3</v>
      </c>
      <c r="P15">
        <f t="shared" si="10"/>
        <v>3</v>
      </c>
      <c r="Q15">
        <f t="shared" si="11"/>
        <v>3</v>
      </c>
    </row>
    <row r="16" spans="1:20" x14ac:dyDescent="0.25">
      <c r="A16">
        <v>1111</v>
      </c>
      <c r="B16" t="s">
        <v>41</v>
      </c>
      <c r="C16">
        <f t="shared" si="0"/>
        <v>17</v>
      </c>
      <c r="D16">
        <f t="shared" si="1"/>
        <v>13</v>
      </c>
      <c r="E16">
        <f t="shared" si="12"/>
        <v>4</v>
      </c>
      <c r="G16" s="6">
        <f t="shared" si="13"/>
        <v>15</v>
      </c>
      <c r="H16">
        <f t="shared" si="2"/>
        <v>4</v>
      </c>
      <c r="I16">
        <f t="shared" si="3"/>
        <v>3</v>
      </c>
      <c r="J16">
        <f t="shared" si="4"/>
        <v>3</v>
      </c>
      <c r="K16">
        <f t="shared" si="5"/>
        <v>4</v>
      </c>
      <c r="L16">
        <f t="shared" si="6"/>
        <v>2</v>
      </c>
      <c r="M16">
        <f t="shared" si="7"/>
        <v>3</v>
      </c>
      <c r="N16">
        <f t="shared" si="8"/>
        <v>3</v>
      </c>
      <c r="O16">
        <f t="shared" si="9"/>
        <v>3</v>
      </c>
      <c r="P16">
        <f t="shared" si="10"/>
        <v>3</v>
      </c>
      <c r="Q16">
        <f t="shared" si="11"/>
        <v>3</v>
      </c>
    </row>
    <row r="17" spans="1:17" x14ac:dyDescent="0.25">
      <c r="A17">
        <v>1122</v>
      </c>
      <c r="B17" t="s">
        <v>42</v>
      </c>
      <c r="C17">
        <f t="shared" si="0"/>
        <v>17</v>
      </c>
      <c r="D17">
        <f t="shared" si="1"/>
        <v>15</v>
      </c>
      <c r="E17">
        <f t="shared" si="12"/>
        <v>2</v>
      </c>
      <c r="G17" s="6">
        <f t="shared" si="13"/>
        <v>16</v>
      </c>
      <c r="H17">
        <f t="shared" si="2"/>
        <v>4</v>
      </c>
      <c r="I17">
        <f t="shared" si="3"/>
        <v>4</v>
      </c>
      <c r="J17">
        <f t="shared" si="4"/>
        <v>3</v>
      </c>
      <c r="K17">
        <f t="shared" si="5"/>
        <v>3</v>
      </c>
      <c r="L17">
        <f t="shared" si="6"/>
        <v>3</v>
      </c>
      <c r="M17">
        <f t="shared" si="7"/>
        <v>4</v>
      </c>
      <c r="N17">
        <f t="shared" si="8"/>
        <v>4</v>
      </c>
      <c r="O17">
        <f t="shared" si="9"/>
        <v>4</v>
      </c>
      <c r="P17">
        <f t="shared" si="10"/>
        <v>3</v>
      </c>
      <c r="Q17">
        <f t="shared" si="11"/>
        <v>3</v>
      </c>
    </row>
    <row r="18" spans="1:17" x14ac:dyDescent="0.25">
      <c r="A18">
        <v>1122</v>
      </c>
      <c r="B18" t="s">
        <v>43</v>
      </c>
      <c r="C18">
        <f t="shared" si="0"/>
        <v>21</v>
      </c>
      <c r="D18">
        <f t="shared" si="1"/>
        <v>16</v>
      </c>
      <c r="E18">
        <f t="shared" si="12"/>
        <v>5</v>
      </c>
      <c r="G18" s="6">
        <f t="shared" si="13"/>
        <v>18.5</v>
      </c>
      <c r="H18">
        <f t="shared" si="2"/>
        <v>5</v>
      </c>
      <c r="I18">
        <f t="shared" si="3"/>
        <v>4</v>
      </c>
      <c r="J18">
        <f t="shared" si="4"/>
        <v>3</v>
      </c>
      <c r="K18">
        <f t="shared" si="5"/>
        <v>4</v>
      </c>
      <c r="L18">
        <f t="shared" si="6"/>
        <v>4</v>
      </c>
      <c r="M18">
        <f t="shared" si="7"/>
        <v>4</v>
      </c>
      <c r="N18">
        <f t="shared" si="8"/>
        <v>4</v>
      </c>
      <c r="O18">
        <f t="shared" si="9"/>
        <v>4</v>
      </c>
      <c r="P18">
        <f t="shared" si="10"/>
        <v>4</v>
      </c>
      <c r="Q18">
        <f t="shared" si="11"/>
        <v>4</v>
      </c>
    </row>
    <row r="19" spans="1:17" x14ac:dyDescent="0.25">
      <c r="A19">
        <v>1101</v>
      </c>
      <c r="B19" t="s">
        <v>44</v>
      </c>
      <c r="C19">
        <f t="shared" si="0"/>
        <v>18</v>
      </c>
      <c r="D19">
        <f t="shared" si="1"/>
        <v>15</v>
      </c>
      <c r="E19">
        <f t="shared" si="12"/>
        <v>3</v>
      </c>
      <c r="G19" s="6">
        <f t="shared" si="13"/>
        <v>16.5</v>
      </c>
      <c r="H19">
        <f t="shared" si="2"/>
        <v>4</v>
      </c>
      <c r="I19">
        <f t="shared" si="3"/>
        <v>3</v>
      </c>
      <c r="J19">
        <f t="shared" si="4"/>
        <v>3</v>
      </c>
      <c r="K19">
        <f t="shared" si="5"/>
        <v>4</v>
      </c>
      <c r="L19">
        <f t="shared" si="6"/>
        <v>3</v>
      </c>
      <c r="M19">
        <f t="shared" si="7"/>
        <v>4</v>
      </c>
      <c r="N19">
        <f t="shared" si="8"/>
        <v>4</v>
      </c>
      <c r="O19">
        <f t="shared" si="9"/>
        <v>4</v>
      </c>
      <c r="P19">
        <f t="shared" si="10"/>
        <v>3</v>
      </c>
      <c r="Q19">
        <f t="shared" si="11"/>
        <v>3</v>
      </c>
    </row>
    <row r="20" spans="1:17" x14ac:dyDescent="0.25">
      <c r="A20">
        <v>1111</v>
      </c>
      <c r="B20" t="s">
        <v>45</v>
      </c>
      <c r="C20">
        <f t="shared" si="0"/>
        <v>17</v>
      </c>
      <c r="D20">
        <f t="shared" si="1"/>
        <v>15</v>
      </c>
      <c r="E20">
        <f t="shared" si="12"/>
        <v>2</v>
      </c>
      <c r="G20" s="6">
        <f t="shared" si="13"/>
        <v>16</v>
      </c>
      <c r="H20">
        <f t="shared" si="2"/>
        <v>4</v>
      </c>
      <c r="I20">
        <f t="shared" si="3"/>
        <v>3</v>
      </c>
      <c r="J20">
        <f t="shared" si="4"/>
        <v>3</v>
      </c>
      <c r="K20">
        <f t="shared" si="5"/>
        <v>3</v>
      </c>
      <c r="L20">
        <f t="shared" si="6"/>
        <v>2</v>
      </c>
      <c r="M20">
        <f t="shared" si="7"/>
        <v>4</v>
      </c>
      <c r="N20">
        <f t="shared" si="8"/>
        <v>4</v>
      </c>
      <c r="O20">
        <f t="shared" si="9"/>
        <v>3</v>
      </c>
      <c r="P20">
        <f t="shared" si="10"/>
        <v>3</v>
      </c>
      <c r="Q20">
        <f t="shared" si="11"/>
        <v>3</v>
      </c>
    </row>
    <row r="21" spans="1:17" x14ac:dyDescent="0.25">
      <c r="A21">
        <v>1101</v>
      </c>
      <c r="B21" t="s">
        <v>46</v>
      </c>
      <c r="C21">
        <f t="shared" si="0"/>
        <v>16</v>
      </c>
      <c r="D21">
        <f t="shared" si="1"/>
        <v>15</v>
      </c>
      <c r="E21">
        <f t="shared" si="12"/>
        <v>1</v>
      </c>
      <c r="G21" s="6">
        <f t="shared" si="13"/>
        <v>15.5</v>
      </c>
      <c r="H21">
        <f t="shared" si="2"/>
        <v>4</v>
      </c>
      <c r="I21">
        <f t="shared" si="3"/>
        <v>3</v>
      </c>
      <c r="J21">
        <f t="shared" si="4"/>
        <v>3</v>
      </c>
      <c r="K21">
        <f t="shared" si="5"/>
        <v>3</v>
      </c>
      <c r="L21">
        <f t="shared" si="6"/>
        <v>2</v>
      </c>
      <c r="M21">
        <f t="shared" si="7"/>
        <v>4</v>
      </c>
      <c r="N21">
        <f t="shared" si="8"/>
        <v>4</v>
      </c>
      <c r="O21">
        <f t="shared" si="9"/>
        <v>3</v>
      </c>
      <c r="P21">
        <f t="shared" si="10"/>
        <v>3</v>
      </c>
      <c r="Q21">
        <f t="shared" si="11"/>
        <v>3</v>
      </c>
    </row>
    <row r="22" spans="1:17" x14ac:dyDescent="0.25">
      <c r="A22">
        <v>1121</v>
      </c>
      <c r="B22" t="s">
        <v>47</v>
      </c>
      <c r="C22">
        <f t="shared" si="0"/>
        <v>20</v>
      </c>
      <c r="D22">
        <f t="shared" si="1"/>
        <v>15</v>
      </c>
      <c r="E22">
        <f t="shared" si="12"/>
        <v>5</v>
      </c>
      <c r="G22" s="6">
        <f t="shared" si="13"/>
        <v>17.5</v>
      </c>
      <c r="H22">
        <f t="shared" si="2"/>
        <v>4</v>
      </c>
      <c r="I22">
        <f t="shared" si="3"/>
        <v>4</v>
      </c>
      <c r="J22">
        <f t="shared" si="4"/>
        <v>3</v>
      </c>
      <c r="K22">
        <f t="shared" si="5"/>
        <v>4</v>
      </c>
      <c r="L22">
        <f t="shared" si="6"/>
        <v>3</v>
      </c>
      <c r="M22">
        <f t="shared" si="7"/>
        <v>4</v>
      </c>
      <c r="N22">
        <f t="shared" si="8"/>
        <v>4</v>
      </c>
      <c r="O22">
        <f t="shared" si="9"/>
        <v>3</v>
      </c>
      <c r="P22">
        <f t="shared" si="10"/>
        <v>3</v>
      </c>
      <c r="Q22">
        <f t="shared" si="11"/>
        <v>3</v>
      </c>
    </row>
    <row r="23" spans="1:17" x14ac:dyDescent="0.25">
      <c r="A23">
        <v>1092</v>
      </c>
      <c r="B23" t="s">
        <v>48</v>
      </c>
      <c r="C23">
        <f t="shared" si="0"/>
        <v>20</v>
      </c>
      <c r="D23">
        <f t="shared" si="1"/>
        <v>17</v>
      </c>
      <c r="E23">
        <f t="shared" si="12"/>
        <v>3</v>
      </c>
      <c r="G23" s="6">
        <f t="shared" si="13"/>
        <v>18.5</v>
      </c>
      <c r="H23">
        <f t="shared" si="2"/>
        <v>5</v>
      </c>
      <c r="I23">
        <f t="shared" si="3"/>
        <v>3</v>
      </c>
      <c r="J23">
        <f t="shared" si="4"/>
        <v>4</v>
      </c>
      <c r="K23">
        <f t="shared" si="5"/>
        <v>4</v>
      </c>
      <c r="L23">
        <f t="shared" si="6"/>
        <v>3</v>
      </c>
      <c r="M23">
        <f t="shared" si="7"/>
        <v>4</v>
      </c>
      <c r="N23">
        <f t="shared" si="8"/>
        <v>4</v>
      </c>
      <c r="O23">
        <f t="shared" si="9"/>
        <v>4</v>
      </c>
      <c r="P23">
        <f t="shared" si="10"/>
        <v>4</v>
      </c>
      <c r="Q23">
        <f t="shared" si="11"/>
        <v>4</v>
      </c>
    </row>
    <row r="24" spans="1:17" x14ac:dyDescent="0.25">
      <c r="A24">
        <v>1072</v>
      </c>
      <c r="B24" t="s">
        <v>49</v>
      </c>
      <c r="C24">
        <f t="shared" si="0"/>
        <v>23</v>
      </c>
      <c r="D24">
        <f t="shared" si="1"/>
        <v>19</v>
      </c>
      <c r="E24">
        <f t="shared" si="12"/>
        <v>4</v>
      </c>
      <c r="G24" s="6">
        <f t="shared" si="13"/>
        <v>21</v>
      </c>
      <c r="H24">
        <f t="shared" si="2"/>
        <v>5</v>
      </c>
      <c r="I24">
        <f t="shared" si="3"/>
        <v>4</v>
      </c>
      <c r="J24">
        <f t="shared" si="4"/>
        <v>5</v>
      </c>
      <c r="K24">
        <f t="shared" si="5"/>
        <v>4</v>
      </c>
      <c r="L24">
        <f t="shared" si="6"/>
        <v>3</v>
      </c>
      <c r="M24">
        <f t="shared" si="7"/>
        <v>4</v>
      </c>
      <c r="N24">
        <f t="shared" si="8"/>
        <v>5</v>
      </c>
      <c r="O24">
        <f t="shared" si="9"/>
        <v>5</v>
      </c>
      <c r="P24">
        <f t="shared" si="10"/>
        <v>4</v>
      </c>
      <c r="Q24">
        <f t="shared" si="11"/>
        <v>4</v>
      </c>
    </row>
    <row r="25" spans="1:17" x14ac:dyDescent="0.25">
      <c r="A25">
        <v>1121</v>
      </c>
      <c r="B25" t="s">
        <v>50</v>
      </c>
      <c r="C25">
        <f t="shared" si="0"/>
        <v>6</v>
      </c>
      <c r="D25">
        <f t="shared" si="1"/>
        <v>10</v>
      </c>
      <c r="E25">
        <f t="shared" si="12"/>
        <v>4</v>
      </c>
      <c r="G25" s="6">
        <f t="shared" si="13"/>
        <v>8</v>
      </c>
      <c r="H25">
        <f t="shared" si="2"/>
        <v>3</v>
      </c>
      <c r="I25">
        <f t="shared" si="3"/>
        <v>2</v>
      </c>
      <c r="J25">
        <f t="shared" si="4"/>
        <v>2</v>
      </c>
      <c r="K25">
        <f t="shared" si="5"/>
        <v>2</v>
      </c>
      <c r="L25">
        <f t="shared" si="6"/>
        <v>1</v>
      </c>
      <c r="M25">
        <f t="shared" si="7"/>
        <v>3</v>
      </c>
      <c r="N25">
        <f t="shared" si="8"/>
        <v>2</v>
      </c>
      <c r="O25">
        <f t="shared" si="9"/>
        <v>3</v>
      </c>
      <c r="P25">
        <f t="shared" si="10"/>
        <v>2</v>
      </c>
      <c r="Q25">
        <f t="shared" si="11"/>
        <v>2</v>
      </c>
    </row>
    <row r="26" spans="1:17" x14ac:dyDescent="0.25">
      <c r="A26">
        <v>1132</v>
      </c>
      <c r="B26" t="s">
        <v>51</v>
      </c>
      <c r="C26">
        <f t="shared" si="0"/>
        <v>10</v>
      </c>
      <c r="D26">
        <f t="shared" si="1"/>
        <v>13</v>
      </c>
      <c r="E26">
        <f t="shared" si="12"/>
        <v>3</v>
      </c>
      <c r="G26" s="6">
        <f t="shared" si="13"/>
        <v>11.5</v>
      </c>
      <c r="H26">
        <f t="shared" si="2"/>
        <v>2</v>
      </c>
      <c r="I26">
        <f t="shared" si="3"/>
        <v>3</v>
      </c>
      <c r="J26">
        <f t="shared" si="4"/>
        <v>2</v>
      </c>
      <c r="K26">
        <f t="shared" si="5"/>
        <v>3</v>
      </c>
      <c r="L26">
        <f t="shared" si="6"/>
        <v>1</v>
      </c>
      <c r="M26">
        <f t="shared" si="7"/>
        <v>3</v>
      </c>
      <c r="N26">
        <f t="shared" si="8"/>
        <v>3</v>
      </c>
      <c r="O26">
        <f t="shared" si="9"/>
        <v>3</v>
      </c>
      <c r="P26">
        <f t="shared" si="10"/>
        <v>3</v>
      </c>
      <c r="Q26">
        <f t="shared" si="11"/>
        <v>3</v>
      </c>
    </row>
    <row r="27" spans="1:17" x14ac:dyDescent="0.25">
      <c r="A27">
        <v>1112</v>
      </c>
      <c r="B27" t="s">
        <v>52</v>
      </c>
      <c r="C27">
        <f t="shared" si="0"/>
        <v>19</v>
      </c>
      <c r="D27">
        <f t="shared" si="1"/>
        <v>16</v>
      </c>
      <c r="E27">
        <f t="shared" ref="E27:E37" si="14">ABS(C27-D27)</f>
        <v>3</v>
      </c>
      <c r="G27" s="6">
        <f t="shared" ref="G27:G37" si="15">IF(F27&gt;0,((C27+D27)*0.5+F27*2)/3,(C27+D27)/2)</f>
        <v>17.5</v>
      </c>
      <c r="H27">
        <f t="shared" si="2"/>
        <v>5</v>
      </c>
      <c r="I27">
        <f t="shared" si="3"/>
        <v>3</v>
      </c>
      <c r="J27">
        <f t="shared" si="4"/>
        <v>3</v>
      </c>
      <c r="K27">
        <f t="shared" si="5"/>
        <v>4</v>
      </c>
      <c r="L27">
        <f t="shared" si="6"/>
        <v>3</v>
      </c>
      <c r="M27">
        <f t="shared" si="7"/>
        <v>4</v>
      </c>
      <c r="N27">
        <f t="shared" si="8"/>
        <v>4</v>
      </c>
      <c r="O27">
        <f t="shared" si="9"/>
        <v>4</v>
      </c>
      <c r="P27">
        <f t="shared" si="10"/>
        <v>4</v>
      </c>
      <c r="Q27">
        <f t="shared" si="11"/>
        <v>4</v>
      </c>
    </row>
    <row r="28" spans="1:17" x14ac:dyDescent="0.25">
      <c r="A28">
        <v>1092</v>
      </c>
      <c r="B28" t="s">
        <v>53</v>
      </c>
      <c r="C28">
        <f t="shared" si="0"/>
        <v>19</v>
      </c>
      <c r="D28">
        <f t="shared" si="1"/>
        <v>18</v>
      </c>
      <c r="E28">
        <f t="shared" si="14"/>
        <v>1</v>
      </c>
      <c r="G28" s="6">
        <f t="shared" si="15"/>
        <v>18.5</v>
      </c>
      <c r="H28">
        <f t="shared" si="2"/>
        <v>4</v>
      </c>
      <c r="I28">
        <f t="shared" si="3"/>
        <v>3</v>
      </c>
      <c r="J28">
        <f t="shared" si="4"/>
        <v>4</v>
      </c>
      <c r="K28">
        <f t="shared" si="5"/>
        <v>4</v>
      </c>
      <c r="L28">
        <f t="shared" si="6"/>
        <v>3</v>
      </c>
      <c r="M28">
        <f t="shared" si="7"/>
        <v>5</v>
      </c>
      <c r="N28">
        <f t="shared" si="8"/>
        <v>4</v>
      </c>
      <c r="O28">
        <f t="shared" si="9"/>
        <v>4</v>
      </c>
      <c r="P28">
        <f t="shared" si="10"/>
        <v>4</v>
      </c>
      <c r="Q28">
        <f t="shared" si="11"/>
        <v>4</v>
      </c>
    </row>
    <row r="29" spans="1:17" x14ac:dyDescent="0.25">
      <c r="A29">
        <v>1071</v>
      </c>
      <c r="B29" t="s">
        <v>54</v>
      </c>
      <c r="C29">
        <f t="shared" si="0"/>
        <v>18</v>
      </c>
      <c r="D29">
        <f t="shared" si="1"/>
        <v>16</v>
      </c>
      <c r="E29">
        <f t="shared" si="14"/>
        <v>2</v>
      </c>
      <c r="G29" s="6">
        <f t="shared" si="15"/>
        <v>17</v>
      </c>
      <c r="H29">
        <f t="shared" si="2"/>
        <v>4</v>
      </c>
      <c r="I29">
        <f t="shared" si="3"/>
        <v>3</v>
      </c>
      <c r="J29">
        <f t="shared" si="4"/>
        <v>3</v>
      </c>
      <c r="K29">
        <f t="shared" si="5"/>
        <v>4</v>
      </c>
      <c r="L29">
        <f t="shared" si="6"/>
        <v>3</v>
      </c>
      <c r="M29">
        <f t="shared" si="7"/>
        <v>4</v>
      </c>
      <c r="N29">
        <f t="shared" si="8"/>
        <v>4</v>
      </c>
      <c r="O29">
        <f t="shared" si="9"/>
        <v>4</v>
      </c>
      <c r="P29">
        <f t="shared" si="10"/>
        <v>4</v>
      </c>
      <c r="Q29">
        <f t="shared" si="11"/>
        <v>4</v>
      </c>
    </row>
    <row r="30" spans="1:17" x14ac:dyDescent="0.25">
      <c r="A30">
        <v>1071</v>
      </c>
      <c r="B30" t="s">
        <v>55</v>
      </c>
      <c r="C30">
        <f t="shared" si="0"/>
        <v>19</v>
      </c>
      <c r="D30">
        <f t="shared" si="1"/>
        <v>14</v>
      </c>
      <c r="E30">
        <f t="shared" si="14"/>
        <v>5</v>
      </c>
      <c r="G30" s="6">
        <f t="shared" si="15"/>
        <v>16.5</v>
      </c>
      <c r="H30">
        <f t="shared" si="2"/>
        <v>4</v>
      </c>
      <c r="I30">
        <f t="shared" si="3"/>
        <v>4</v>
      </c>
      <c r="J30">
        <f t="shared" si="4"/>
        <v>3</v>
      </c>
      <c r="K30">
        <f t="shared" si="5"/>
        <v>4</v>
      </c>
      <c r="L30">
        <f t="shared" si="6"/>
        <v>3</v>
      </c>
      <c r="M30">
        <f t="shared" si="7"/>
        <v>3</v>
      </c>
      <c r="N30">
        <f t="shared" si="8"/>
        <v>4</v>
      </c>
      <c r="O30">
        <f t="shared" si="9"/>
        <v>3</v>
      </c>
      <c r="P30">
        <f t="shared" si="10"/>
        <v>3</v>
      </c>
      <c r="Q30">
        <f t="shared" si="11"/>
        <v>3</v>
      </c>
    </row>
    <row r="31" spans="1:17" x14ac:dyDescent="0.25">
      <c r="A31">
        <v>1072</v>
      </c>
      <c r="B31" t="s">
        <v>56</v>
      </c>
      <c r="C31">
        <f t="shared" si="0"/>
        <v>19</v>
      </c>
      <c r="D31">
        <f t="shared" si="1"/>
        <v>15</v>
      </c>
      <c r="E31">
        <f t="shared" si="14"/>
        <v>4</v>
      </c>
      <c r="G31" s="6">
        <f t="shared" si="15"/>
        <v>17</v>
      </c>
      <c r="H31">
        <f t="shared" si="2"/>
        <v>4</v>
      </c>
      <c r="I31">
        <f t="shared" si="3"/>
        <v>3</v>
      </c>
      <c r="J31">
        <f t="shared" si="4"/>
        <v>3</v>
      </c>
      <c r="K31">
        <f t="shared" si="5"/>
        <v>3</v>
      </c>
      <c r="L31">
        <f t="shared" si="6"/>
        <v>3</v>
      </c>
      <c r="M31">
        <f t="shared" si="7"/>
        <v>4</v>
      </c>
      <c r="N31">
        <f t="shared" si="8"/>
        <v>4</v>
      </c>
      <c r="O31">
        <f t="shared" si="9"/>
        <v>3</v>
      </c>
      <c r="P31">
        <f t="shared" si="10"/>
        <v>3</v>
      </c>
      <c r="Q31">
        <f t="shared" si="11"/>
        <v>3</v>
      </c>
    </row>
    <row r="32" spans="1:17" x14ac:dyDescent="0.25">
      <c r="A32">
        <v>1081</v>
      </c>
      <c r="B32" t="s">
        <v>57</v>
      </c>
      <c r="C32">
        <f t="shared" si="0"/>
        <v>22</v>
      </c>
      <c r="D32">
        <f t="shared" si="1"/>
        <v>15</v>
      </c>
      <c r="E32">
        <f t="shared" si="14"/>
        <v>7</v>
      </c>
      <c r="G32" s="6">
        <f t="shared" si="15"/>
        <v>18.5</v>
      </c>
      <c r="H32">
        <f t="shared" si="2"/>
        <v>5</v>
      </c>
      <c r="I32">
        <f t="shared" si="3"/>
        <v>4</v>
      </c>
      <c r="J32">
        <f t="shared" si="4"/>
        <v>4</v>
      </c>
      <c r="K32">
        <f t="shared" si="5"/>
        <v>4</v>
      </c>
      <c r="L32">
        <f t="shared" si="6"/>
        <v>4</v>
      </c>
      <c r="M32">
        <f t="shared" si="7"/>
        <v>4</v>
      </c>
      <c r="N32">
        <f t="shared" si="8"/>
        <v>4</v>
      </c>
      <c r="O32">
        <f t="shared" si="9"/>
        <v>3</v>
      </c>
      <c r="P32">
        <f t="shared" si="10"/>
        <v>3</v>
      </c>
      <c r="Q32">
        <f t="shared" si="11"/>
        <v>3</v>
      </c>
    </row>
    <row r="33" spans="1:17" x14ac:dyDescent="0.25">
      <c r="A33">
        <v>1112</v>
      </c>
      <c r="B33" t="s">
        <v>58</v>
      </c>
      <c r="C33">
        <f t="shared" si="0"/>
        <v>21</v>
      </c>
      <c r="D33">
        <f t="shared" si="1"/>
        <v>15</v>
      </c>
      <c r="E33">
        <f t="shared" si="14"/>
        <v>6</v>
      </c>
      <c r="G33" s="6">
        <f t="shared" si="15"/>
        <v>18</v>
      </c>
      <c r="H33">
        <f t="shared" si="2"/>
        <v>5</v>
      </c>
      <c r="I33">
        <f t="shared" si="3"/>
        <v>4</v>
      </c>
      <c r="J33">
        <f t="shared" si="4"/>
        <v>3</v>
      </c>
      <c r="K33">
        <f t="shared" si="5"/>
        <v>4</v>
      </c>
      <c r="L33">
        <f t="shared" si="6"/>
        <v>3</v>
      </c>
      <c r="M33">
        <f t="shared" si="7"/>
        <v>4</v>
      </c>
      <c r="N33">
        <f t="shared" si="8"/>
        <v>4</v>
      </c>
      <c r="O33">
        <f t="shared" si="9"/>
        <v>3</v>
      </c>
      <c r="P33">
        <f t="shared" si="10"/>
        <v>3</v>
      </c>
      <c r="Q33">
        <f t="shared" si="11"/>
        <v>3</v>
      </c>
    </row>
    <row r="34" spans="1:17" x14ac:dyDescent="0.25">
      <c r="A34">
        <v>1112</v>
      </c>
      <c r="B34" t="s">
        <v>59</v>
      </c>
      <c r="C34">
        <f t="shared" si="0"/>
        <v>15</v>
      </c>
      <c r="D34">
        <f t="shared" si="1"/>
        <v>14</v>
      </c>
      <c r="E34">
        <f t="shared" si="14"/>
        <v>1</v>
      </c>
      <c r="G34" s="6">
        <f t="shared" si="15"/>
        <v>14.5</v>
      </c>
      <c r="H34">
        <f t="shared" si="2"/>
        <v>4</v>
      </c>
      <c r="I34">
        <f t="shared" si="3"/>
        <v>3</v>
      </c>
      <c r="J34">
        <f t="shared" si="4"/>
        <v>2</v>
      </c>
      <c r="K34">
        <f t="shared" si="5"/>
        <v>3</v>
      </c>
      <c r="L34">
        <f t="shared" si="6"/>
        <v>2</v>
      </c>
      <c r="M34">
        <f t="shared" si="7"/>
        <v>3</v>
      </c>
      <c r="N34">
        <f t="shared" si="8"/>
        <v>3</v>
      </c>
      <c r="O34">
        <f t="shared" si="9"/>
        <v>3</v>
      </c>
      <c r="P34">
        <f t="shared" si="10"/>
        <v>3</v>
      </c>
      <c r="Q34">
        <f t="shared" si="11"/>
        <v>3</v>
      </c>
    </row>
    <row r="35" spans="1:17" x14ac:dyDescent="0.25">
      <c r="A35">
        <v>1132</v>
      </c>
      <c r="B35" t="s">
        <v>60</v>
      </c>
      <c r="C35">
        <f t="shared" si="0"/>
        <v>15</v>
      </c>
      <c r="D35">
        <f t="shared" si="1"/>
        <v>13</v>
      </c>
      <c r="E35">
        <f t="shared" si="14"/>
        <v>2</v>
      </c>
      <c r="G35" s="6">
        <f t="shared" si="15"/>
        <v>14</v>
      </c>
      <c r="H35">
        <f t="shared" si="2"/>
        <v>3</v>
      </c>
      <c r="I35">
        <f t="shared" si="3"/>
        <v>3</v>
      </c>
      <c r="J35">
        <f t="shared" si="4"/>
        <v>2</v>
      </c>
      <c r="K35">
        <f t="shared" si="5"/>
        <v>3</v>
      </c>
      <c r="L35">
        <f t="shared" si="6"/>
        <v>2</v>
      </c>
      <c r="M35">
        <f t="shared" si="7"/>
        <v>3</v>
      </c>
      <c r="N35">
        <f t="shared" si="8"/>
        <v>3</v>
      </c>
      <c r="O35">
        <f t="shared" si="9"/>
        <v>3</v>
      </c>
      <c r="P35">
        <f t="shared" si="10"/>
        <v>3</v>
      </c>
      <c r="Q35">
        <f t="shared" si="11"/>
        <v>3</v>
      </c>
    </row>
    <row r="36" spans="1:17" x14ac:dyDescent="0.25">
      <c r="A36">
        <v>1111</v>
      </c>
      <c r="B36" t="s">
        <v>61</v>
      </c>
      <c r="C36">
        <f t="shared" si="0"/>
        <v>19</v>
      </c>
      <c r="D36">
        <f t="shared" si="1"/>
        <v>13</v>
      </c>
      <c r="E36">
        <f t="shared" si="14"/>
        <v>6</v>
      </c>
      <c r="G36" s="6">
        <f t="shared" si="15"/>
        <v>16</v>
      </c>
      <c r="H36">
        <f t="shared" si="2"/>
        <v>5</v>
      </c>
      <c r="I36">
        <f t="shared" si="3"/>
        <v>3</v>
      </c>
      <c r="J36">
        <f t="shared" si="4"/>
        <v>3</v>
      </c>
      <c r="K36">
        <f t="shared" si="5"/>
        <v>4</v>
      </c>
      <c r="L36">
        <f t="shared" si="6"/>
        <v>3</v>
      </c>
      <c r="M36">
        <f t="shared" si="7"/>
        <v>3</v>
      </c>
      <c r="N36">
        <f t="shared" si="8"/>
        <v>3</v>
      </c>
      <c r="O36">
        <f t="shared" si="9"/>
        <v>3</v>
      </c>
      <c r="P36">
        <f t="shared" si="10"/>
        <v>3</v>
      </c>
      <c r="Q36">
        <f t="shared" si="11"/>
        <v>3</v>
      </c>
    </row>
    <row r="37" spans="1:17" x14ac:dyDescent="0.25">
      <c r="A37">
        <v>1091</v>
      </c>
      <c r="B37" t="s">
        <v>62</v>
      </c>
      <c r="C37">
        <f t="shared" si="0"/>
        <v>21</v>
      </c>
      <c r="D37">
        <f t="shared" si="1"/>
        <v>15</v>
      </c>
      <c r="E37">
        <f t="shared" si="14"/>
        <v>6</v>
      </c>
      <c r="G37" s="6">
        <f t="shared" si="15"/>
        <v>18</v>
      </c>
      <c r="H37">
        <f t="shared" si="2"/>
        <v>5</v>
      </c>
      <c r="I37">
        <f t="shared" si="3"/>
        <v>3</v>
      </c>
      <c r="J37">
        <f t="shared" si="4"/>
        <v>4</v>
      </c>
      <c r="K37">
        <f t="shared" si="5"/>
        <v>4</v>
      </c>
      <c r="L37">
        <f t="shared" si="6"/>
        <v>4</v>
      </c>
      <c r="M37">
        <f t="shared" si="7"/>
        <v>3</v>
      </c>
      <c r="N37">
        <f t="shared" si="8"/>
        <v>4</v>
      </c>
      <c r="O37">
        <f t="shared" si="9"/>
        <v>3</v>
      </c>
      <c r="P37">
        <f t="shared" si="10"/>
        <v>3</v>
      </c>
      <c r="Q37">
        <f t="shared" si="11"/>
        <v>3</v>
      </c>
    </row>
  </sheetData>
  <phoneticPr fontId="1" type="noConversion"/>
  <conditionalFormatting sqref="E1:E1048576">
    <cfRule type="cellIs" dxfId="0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37"/>
  <sheetViews>
    <sheetView zoomScale="85" zoomScaleNormal="85" workbookViewId="0">
      <pane ySplit="1" topLeftCell="A14" activePane="bottomLeft" state="frozen"/>
      <selection pane="bottomLeft" activeCell="A2" sqref="A2:A37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41</v>
      </c>
      <c r="C2" s="10">
        <v>22</v>
      </c>
      <c r="D2" s="10">
        <v>5</v>
      </c>
      <c r="E2" s="10">
        <v>4</v>
      </c>
      <c r="F2" s="10">
        <v>3</v>
      </c>
      <c r="G2" s="10">
        <v>4</v>
      </c>
      <c r="H2" s="10">
        <v>3</v>
      </c>
    </row>
    <row r="3" spans="1:8" x14ac:dyDescent="0.25">
      <c r="A3" s="10" t="s">
        <v>28</v>
      </c>
      <c r="B3">
        <v>45</v>
      </c>
      <c r="C3" s="10">
        <v>23</v>
      </c>
      <c r="D3" s="10">
        <v>5</v>
      </c>
      <c r="E3" s="10">
        <v>5</v>
      </c>
      <c r="F3" s="10">
        <v>4</v>
      </c>
      <c r="G3" s="10">
        <v>4</v>
      </c>
      <c r="H3" s="10">
        <v>4</v>
      </c>
    </row>
    <row r="4" spans="1:8" x14ac:dyDescent="0.25">
      <c r="A4" s="10" t="s">
        <v>29</v>
      </c>
      <c r="B4">
        <v>36</v>
      </c>
      <c r="C4" s="10">
        <v>19</v>
      </c>
      <c r="D4" s="10">
        <v>4</v>
      </c>
      <c r="E4" s="10">
        <v>3</v>
      </c>
      <c r="F4" s="10">
        <v>3</v>
      </c>
      <c r="G4" s="10">
        <v>4</v>
      </c>
      <c r="H4" s="10">
        <v>3</v>
      </c>
    </row>
    <row r="5" spans="1:8" x14ac:dyDescent="0.25">
      <c r="A5" s="10" t="s">
        <v>30</v>
      </c>
      <c r="B5">
        <v>42</v>
      </c>
      <c r="C5" s="10">
        <v>22</v>
      </c>
      <c r="D5" s="10">
        <v>5</v>
      </c>
      <c r="E5" s="10">
        <v>4</v>
      </c>
      <c r="F5" s="10">
        <v>4</v>
      </c>
      <c r="G5" s="10">
        <v>4</v>
      </c>
      <c r="H5" s="10">
        <v>3</v>
      </c>
    </row>
    <row r="6" spans="1:8" x14ac:dyDescent="0.25">
      <c r="A6" s="10" t="s">
        <v>31</v>
      </c>
      <c r="B6">
        <v>32</v>
      </c>
      <c r="C6" s="10">
        <v>16</v>
      </c>
      <c r="D6" s="10">
        <v>3</v>
      </c>
      <c r="E6" s="10">
        <v>3</v>
      </c>
      <c r="F6" s="10">
        <v>4</v>
      </c>
      <c r="G6" s="10">
        <v>4</v>
      </c>
      <c r="H6" s="10">
        <v>2</v>
      </c>
    </row>
    <row r="7" spans="1:8" x14ac:dyDescent="0.25">
      <c r="A7" s="10" t="s">
        <v>32</v>
      </c>
      <c r="B7">
        <v>24</v>
      </c>
      <c r="C7" s="10">
        <v>13</v>
      </c>
      <c r="D7" s="10">
        <v>3</v>
      </c>
      <c r="E7" s="10">
        <v>2</v>
      </c>
      <c r="F7" s="10">
        <v>2</v>
      </c>
      <c r="G7" s="10">
        <v>2</v>
      </c>
      <c r="H7" s="10">
        <v>2</v>
      </c>
    </row>
    <row r="8" spans="1:8" x14ac:dyDescent="0.25">
      <c r="A8" s="10" t="s">
        <v>33</v>
      </c>
      <c r="B8">
        <v>30</v>
      </c>
      <c r="C8" s="10">
        <v>15</v>
      </c>
      <c r="D8" s="10">
        <v>4</v>
      </c>
      <c r="E8" s="10">
        <v>3</v>
      </c>
      <c r="F8" s="10">
        <v>3</v>
      </c>
      <c r="G8" s="10">
        <v>3</v>
      </c>
      <c r="H8" s="10">
        <v>2</v>
      </c>
    </row>
    <row r="9" spans="1:8" x14ac:dyDescent="0.25">
      <c r="A9" s="10" t="s">
        <v>34</v>
      </c>
      <c r="B9">
        <v>29</v>
      </c>
      <c r="C9" s="10">
        <v>16</v>
      </c>
      <c r="D9" s="10">
        <v>4</v>
      </c>
      <c r="E9" s="10">
        <v>3</v>
      </c>
      <c r="F9" s="10">
        <v>2</v>
      </c>
      <c r="G9" s="10">
        <v>3</v>
      </c>
      <c r="H9" s="10">
        <v>1</v>
      </c>
    </row>
    <row r="10" spans="1:8" x14ac:dyDescent="0.25">
      <c r="A10" s="10" t="s">
        <v>35</v>
      </c>
      <c r="B10">
        <v>32</v>
      </c>
      <c r="C10" s="10">
        <v>17</v>
      </c>
      <c r="D10" s="10">
        <v>4</v>
      </c>
      <c r="E10" s="10">
        <v>3</v>
      </c>
      <c r="F10" s="10">
        <v>3</v>
      </c>
      <c r="G10" s="10">
        <v>3</v>
      </c>
      <c r="H10" s="10">
        <v>2</v>
      </c>
    </row>
    <row r="11" spans="1:8" x14ac:dyDescent="0.25">
      <c r="A11" s="10" t="s">
        <v>36</v>
      </c>
      <c r="B11">
        <v>39</v>
      </c>
      <c r="C11" s="10">
        <v>20</v>
      </c>
      <c r="D11" s="10">
        <v>5</v>
      </c>
      <c r="E11" s="10">
        <v>3</v>
      </c>
      <c r="F11" s="10">
        <v>4</v>
      </c>
      <c r="G11" s="10">
        <v>4</v>
      </c>
      <c r="H11" s="10">
        <v>3</v>
      </c>
    </row>
    <row r="12" spans="1:8" x14ac:dyDescent="0.25">
      <c r="A12" s="10" t="s">
        <v>37</v>
      </c>
      <c r="B12">
        <v>41</v>
      </c>
      <c r="C12" s="10">
        <v>21</v>
      </c>
      <c r="D12" s="10">
        <v>5</v>
      </c>
      <c r="E12" s="10">
        <v>4</v>
      </c>
      <c r="F12" s="10">
        <v>4</v>
      </c>
      <c r="G12" s="10">
        <v>4</v>
      </c>
      <c r="H12" s="10">
        <v>3</v>
      </c>
    </row>
    <row r="13" spans="1:8" x14ac:dyDescent="0.25">
      <c r="A13" s="10" t="s">
        <v>38</v>
      </c>
      <c r="B13">
        <v>35</v>
      </c>
      <c r="C13" s="10">
        <v>18</v>
      </c>
      <c r="D13" s="10">
        <v>4</v>
      </c>
      <c r="E13" s="10">
        <v>4</v>
      </c>
      <c r="F13" s="10">
        <v>3</v>
      </c>
      <c r="G13" s="10">
        <v>3</v>
      </c>
      <c r="H13" s="10">
        <v>3</v>
      </c>
    </row>
    <row r="14" spans="1:8" x14ac:dyDescent="0.25">
      <c r="A14" s="10" t="s">
        <v>39</v>
      </c>
      <c r="B14">
        <v>43</v>
      </c>
      <c r="C14" s="10">
        <v>22</v>
      </c>
      <c r="D14" s="10">
        <v>5</v>
      </c>
      <c r="E14" s="10">
        <v>4</v>
      </c>
      <c r="F14" s="10">
        <v>4</v>
      </c>
      <c r="G14" s="10">
        <v>4</v>
      </c>
      <c r="H14" s="10">
        <v>4</v>
      </c>
    </row>
    <row r="15" spans="1:8" x14ac:dyDescent="0.25">
      <c r="A15" s="10" t="s">
        <v>40</v>
      </c>
      <c r="B15">
        <v>38</v>
      </c>
      <c r="C15" s="10">
        <v>20</v>
      </c>
      <c r="D15" s="10">
        <v>4</v>
      </c>
      <c r="E15" s="10">
        <v>4</v>
      </c>
      <c r="F15" s="10">
        <v>3</v>
      </c>
      <c r="G15" s="10">
        <v>4</v>
      </c>
      <c r="H15" s="10">
        <v>3</v>
      </c>
    </row>
    <row r="16" spans="1:8" x14ac:dyDescent="0.25">
      <c r="A16" s="10" t="s">
        <v>41</v>
      </c>
      <c r="B16">
        <v>33</v>
      </c>
      <c r="C16" s="10">
        <v>17</v>
      </c>
      <c r="D16" s="10">
        <v>4</v>
      </c>
      <c r="E16" s="10">
        <v>3</v>
      </c>
      <c r="F16" s="10">
        <v>3</v>
      </c>
      <c r="G16" s="10">
        <v>4</v>
      </c>
      <c r="H16" s="10">
        <v>2</v>
      </c>
    </row>
    <row r="17" spans="1:8" x14ac:dyDescent="0.25">
      <c r="A17" s="10" t="s">
        <v>42</v>
      </c>
      <c r="B17">
        <v>34</v>
      </c>
      <c r="C17" s="10">
        <v>17</v>
      </c>
      <c r="D17" s="10">
        <v>4</v>
      </c>
      <c r="E17" s="10">
        <v>4</v>
      </c>
      <c r="F17" s="10">
        <v>3</v>
      </c>
      <c r="G17" s="10">
        <v>3</v>
      </c>
      <c r="H17" s="10">
        <v>3</v>
      </c>
    </row>
    <row r="18" spans="1:8" x14ac:dyDescent="0.25">
      <c r="A18" s="10" t="s">
        <v>43</v>
      </c>
      <c r="B18">
        <v>41</v>
      </c>
      <c r="C18" s="10">
        <v>21</v>
      </c>
      <c r="D18" s="10">
        <v>5</v>
      </c>
      <c r="E18" s="10">
        <v>4</v>
      </c>
      <c r="F18" s="10">
        <v>3</v>
      </c>
      <c r="G18" s="10">
        <v>4</v>
      </c>
      <c r="H18" s="10">
        <v>4</v>
      </c>
    </row>
    <row r="19" spans="1:8" x14ac:dyDescent="0.25">
      <c r="A19" s="10" t="s">
        <v>44</v>
      </c>
      <c r="B19">
        <v>35</v>
      </c>
      <c r="C19" s="10">
        <v>18</v>
      </c>
      <c r="D19" s="10">
        <v>4</v>
      </c>
      <c r="E19" s="10">
        <v>3</v>
      </c>
      <c r="F19" s="10">
        <v>3</v>
      </c>
      <c r="G19" s="10">
        <v>4</v>
      </c>
      <c r="H19" s="10">
        <v>3</v>
      </c>
    </row>
    <row r="20" spans="1:8" x14ac:dyDescent="0.25">
      <c r="A20" s="10" t="s">
        <v>45</v>
      </c>
      <c r="B20">
        <v>32</v>
      </c>
      <c r="C20" s="10">
        <v>17</v>
      </c>
      <c r="D20" s="10">
        <v>4</v>
      </c>
      <c r="E20" s="10">
        <v>3</v>
      </c>
      <c r="F20" s="10">
        <v>3</v>
      </c>
      <c r="G20" s="10">
        <v>3</v>
      </c>
      <c r="H20" s="10">
        <v>2</v>
      </c>
    </row>
    <row r="21" spans="1:8" x14ac:dyDescent="0.25">
      <c r="A21" s="10" t="s">
        <v>46</v>
      </c>
      <c r="B21">
        <v>31</v>
      </c>
      <c r="C21" s="10">
        <v>16</v>
      </c>
      <c r="D21" s="10">
        <v>4</v>
      </c>
      <c r="E21" s="10">
        <v>3</v>
      </c>
      <c r="F21" s="10">
        <v>3</v>
      </c>
      <c r="G21" s="10">
        <v>3</v>
      </c>
      <c r="H21" s="10">
        <v>2</v>
      </c>
    </row>
    <row r="22" spans="1:8" x14ac:dyDescent="0.25">
      <c r="A22" s="10" t="s">
        <v>47</v>
      </c>
      <c r="B22">
        <v>38</v>
      </c>
      <c r="C22" s="10">
        <v>20</v>
      </c>
      <c r="D22" s="10">
        <v>4</v>
      </c>
      <c r="E22" s="10">
        <v>4</v>
      </c>
      <c r="F22" s="10">
        <v>3</v>
      </c>
      <c r="G22" s="10">
        <v>4</v>
      </c>
      <c r="H22" s="10">
        <v>3</v>
      </c>
    </row>
    <row r="23" spans="1:8" x14ac:dyDescent="0.25">
      <c r="A23" s="10" t="s">
        <v>48</v>
      </c>
      <c r="B23">
        <v>39</v>
      </c>
      <c r="C23" s="10">
        <v>20</v>
      </c>
      <c r="D23" s="10">
        <v>5</v>
      </c>
      <c r="E23" s="10">
        <v>3</v>
      </c>
      <c r="F23" s="10">
        <v>4</v>
      </c>
      <c r="G23" s="10">
        <v>4</v>
      </c>
      <c r="H23" s="10">
        <v>3</v>
      </c>
    </row>
    <row r="24" spans="1:8" x14ac:dyDescent="0.25">
      <c r="A24" s="10" t="s">
        <v>49</v>
      </c>
      <c r="B24">
        <v>44</v>
      </c>
      <c r="C24" s="10">
        <v>23</v>
      </c>
      <c r="D24" s="10">
        <v>5</v>
      </c>
      <c r="E24" s="10">
        <v>4</v>
      </c>
      <c r="F24" s="10">
        <v>5</v>
      </c>
      <c r="G24" s="10">
        <v>4</v>
      </c>
      <c r="H24" s="10">
        <v>3</v>
      </c>
    </row>
    <row r="25" spans="1:8" x14ac:dyDescent="0.25">
      <c r="A25" s="10" t="s">
        <v>50</v>
      </c>
      <c r="B25">
        <v>16</v>
      </c>
      <c r="C25" s="10">
        <v>6</v>
      </c>
      <c r="D25" s="10">
        <v>3</v>
      </c>
      <c r="E25" s="10">
        <v>2</v>
      </c>
      <c r="F25" s="10">
        <v>2</v>
      </c>
      <c r="G25" s="10">
        <v>2</v>
      </c>
      <c r="H25" s="10">
        <v>1</v>
      </c>
    </row>
    <row r="26" spans="1:8" x14ac:dyDescent="0.25">
      <c r="A26" s="10" t="s">
        <v>51</v>
      </c>
      <c r="B26">
        <v>21</v>
      </c>
      <c r="C26" s="10">
        <v>10</v>
      </c>
      <c r="D26" s="10">
        <v>2</v>
      </c>
      <c r="E26" s="10">
        <v>3</v>
      </c>
      <c r="F26" s="10">
        <v>2</v>
      </c>
      <c r="G26" s="10">
        <v>3</v>
      </c>
      <c r="H26" s="10">
        <v>1</v>
      </c>
    </row>
    <row r="27" spans="1:8" x14ac:dyDescent="0.25">
      <c r="A27" s="10" t="s">
        <v>52</v>
      </c>
      <c r="B27">
        <v>37</v>
      </c>
      <c r="C27" s="10">
        <v>19</v>
      </c>
      <c r="D27" s="10">
        <v>5</v>
      </c>
      <c r="E27" s="10">
        <v>3</v>
      </c>
      <c r="F27" s="10">
        <v>3</v>
      </c>
      <c r="G27" s="10">
        <v>4</v>
      </c>
      <c r="H27" s="10">
        <v>3</v>
      </c>
    </row>
    <row r="28" spans="1:8" x14ac:dyDescent="0.25">
      <c r="A28" s="10" t="s">
        <v>53</v>
      </c>
      <c r="B28">
        <v>37</v>
      </c>
      <c r="C28" s="10">
        <v>19</v>
      </c>
      <c r="D28" s="10">
        <v>4</v>
      </c>
      <c r="E28" s="10">
        <v>3</v>
      </c>
      <c r="F28" s="10">
        <v>4</v>
      </c>
      <c r="G28" s="10">
        <v>4</v>
      </c>
      <c r="H28" s="10">
        <v>3</v>
      </c>
    </row>
    <row r="29" spans="1:8" x14ac:dyDescent="0.25">
      <c r="A29" s="10" t="s">
        <v>54</v>
      </c>
      <c r="B29">
        <v>35</v>
      </c>
      <c r="C29" s="10">
        <v>18</v>
      </c>
      <c r="D29" s="10">
        <v>4</v>
      </c>
      <c r="E29" s="10">
        <v>3</v>
      </c>
      <c r="F29" s="10">
        <v>3</v>
      </c>
      <c r="G29" s="10">
        <v>4</v>
      </c>
      <c r="H29" s="10">
        <v>3</v>
      </c>
    </row>
    <row r="30" spans="1:8" x14ac:dyDescent="0.25">
      <c r="A30" s="10" t="s">
        <v>55</v>
      </c>
      <c r="B30">
        <v>37</v>
      </c>
      <c r="C30" s="10">
        <v>19</v>
      </c>
      <c r="D30" s="10">
        <v>4</v>
      </c>
      <c r="E30" s="10">
        <v>4</v>
      </c>
      <c r="F30" s="10">
        <v>3</v>
      </c>
      <c r="G30" s="10">
        <v>4</v>
      </c>
      <c r="H30" s="10">
        <v>3</v>
      </c>
    </row>
    <row r="31" spans="1:8" x14ac:dyDescent="0.25">
      <c r="A31" s="10" t="s">
        <v>56</v>
      </c>
      <c r="B31">
        <v>35</v>
      </c>
      <c r="C31" s="10">
        <v>19</v>
      </c>
      <c r="D31" s="10">
        <v>4</v>
      </c>
      <c r="E31" s="10">
        <v>3</v>
      </c>
      <c r="F31" s="10">
        <v>3</v>
      </c>
      <c r="G31" s="10">
        <v>3</v>
      </c>
      <c r="H31" s="10">
        <v>3</v>
      </c>
    </row>
    <row r="32" spans="1:8" x14ac:dyDescent="0.25">
      <c r="A32" s="10" t="s">
        <v>57</v>
      </c>
      <c r="B32">
        <v>43</v>
      </c>
      <c r="C32" s="10">
        <v>22</v>
      </c>
      <c r="D32" s="10">
        <v>5</v>
      </c>
      <c r="E32" s="10">
        <v>4</v>
      </c>
      <c r="F32" s="10">
        <v>4</v>
      </c>
      <c r="G32" s="10">
        <v>4</v>
      </c>
      <c r="H32" s="10">
        <v>4</v>
      </c>
    </row>
    <row r="33" spans="1:8" x14ac:dyDescent="0.25">
      <c r="A33" s="10" t="s">
        <v>58</v>
      </c>
      <c r="B33">
        <v>40</v>
      </c>
      <c r="C33" s="10">
        <v>21</v>
      </c>
      <c r="D33" s="10">
        <v>5</v>
      </c>
      <c r="E33" s="10">
        <v>4</v>
      </c>
      <c r="F33" s="10">
        <v>3</v>
      </c>
      <c r="G33" s="10">
        <v>4</v>
      </c>
      <c r="H33" s="10">
        <v>3</v>
      </c>
    </row>
    <row r="34" spans="1:8" x14ac:dyDescent="0.25">
      <c r="A34" s="10" t="s">
        <v>59</v>
      </c>
      <c r="B34">
        <v>29</v>
      </c>
      <c r="C34" s="10">
        <v>15</v>
      </c>
      <c r="D34" s="10">
        <v>4</v>
      </c>
      <c r="E34" s="10">
        <v>3</v>
      </c>
      <c r="F34" s="10">
        <v>2</v>
      </c>
      <c r="G34" s="10">
        <v>3</v>
      </c>
      <c r="H34" s="10">
        <v>2</v>
      </c>
    </row>
    <row r="35" spans="1:8" x14ac:dyDescent="0.25">
      <c r="A35" s="10" t="s">
        <v>60</v>
      </c>
      <c r="B35">
        <v>28</v>
      </c>
      <c r="C35" s="10">
        <v>15</v>
      </c>
      <c r="D35" s="10">
        <v>3</v>
      </c>
      <c r="E35" s="10">
        <v>3</v>
      </c>
      <c r="F35" s="10">
        <v>2</v>
      </c>
      <c r="G35" s="10">
        <v>3</v>
      </c>
      <c r="H35" s="10">
        <v>2</v>
      </c>
    </row>
    <row r="36" spans="1:8" x14ac:dyDescent="0.25">
      <c r="A36" s="10" t="s">
        <v>61</v>
      </c>
      <c r="B36">
        <v>37</v>
      </c>
      <c r="C36" s="10">
        <v>19</v>
      </c>
      <c r="D36" s="10">
        <v>5</v>
      </c>
      <c r="E36" s="10">
        <v>3</v>
      </c>
      <c r="F36" s="10">
        <v>3</v>
      </c>
      <c r="G36" s="10">
        <v>4</v>
      </c>
      <c r="H36" s="10">
        <v>3</v>
      </c>
    </row>
    <row r="37" spans="1:8" x14ac:dyDescent="0.25">
      <c r="A37" s="10" t="s">
        <v>62</v>
      </c>
      <c r="B37">
        <v>41</v>
      </c>
      <c r="C37" s="10">
        <v>21</v>
      </c>
      <c r="D37" s="10">
        <v>5</v>
      </c>
      <c r="E37" s="10">
        <v>3</v>
      </c>
      <c r="F37" s="10">
        <v>4</v>
      </c>
      <c r="G37" s="10">
        <v>4</v>
      </c>
      <c r="H37" s="10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37"/>
  <sheetViews>
    <sheetView zoomScale="85" zoomScaleNormal="85" workbookViewId="0">
      <pane ySplit="1" topLeftCell="A2" activePane="bottomLeft" state="frozen"/>
      <selection pane="bottomLeft" activeCell="A2" sqref="A2:H37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32</v>
      </c>
      <c r="C2" s="10">
        <v>15</v>
      </c>
      <c r="D2" s="10">
        <v>4</v>
      </c>
      <c r="E2" s="10">
        <v>4</v>
      </c>
      <c r="F2" s="10">
        <v>3</v>
      </c>
      <c r="G2" s="10">
        <v>3</v>
      </c>
      <c r="H2" s="10">
        <v>3</v>
      </c>
    </row>
    <row r="3" spans="1:8" x14ac:dyDescent="0.25">
      <c r="A3" s="10" t="s">
        <v>28</v>
      </c>
      <c r="B3">
        <v>34</v>
      </c>
      <c r="C3" s="10">
        <v>16</v>
      </c>
      <c r="D3" s="10">
        <v>4</v>
      </c>
      <c r="E3" s="10">
        <v>4</v>
      </c>
      <c r="F3" s="10">
        <v>4</v>
      </c>
      <c r="G3" s="10">
        <v>3</v>
      </c>
      <c r="H3" s="10">
        <v>3</v>
      </c>
    </row>
    <row r="4" spans="1:8" x14ac:dyDescent="0.25">
      <c r="A4" s="10" t="s">
        <v>29</v>
      </c>
      <c r="B4">
        <v>28</v>
      </c>
      <c r="C4" s="10">
        <v>13</v>
      </c>
      <c r="D4" s="10">
        <v>3</v>
      </c>
      <c r="E4" s="10">
        <v>3</v>
      </c>
      <c r="F4" s="10">
        <v>3</v>
      </c>
      <c r="G4" s="10">
        <v>3</v>
      </c>
      <c r="H4" s="10">
        <v>3</v>
      </c>
    </row>
    <row r="5" spans="1:8" x14ac:dyDescent="0.25">
      <c r="A5" s="10" t="s">
        <v>30</v>
      </c>
      <c r="B5">
        <v>32</v>
      </c>
      <c r="C5" s="10">
        <v>15</v>
      </c>
      <c r="D5" s="10">
        <v>4</v>
      </c>
      <c r="E5" s="10">
        <v>4</v>
      </c>
      <c r="F5" s="10">
        <v>3</v>
      </c>
      <c r="G5" s="10">
        <v>3</v>
      </c>
      <c r="H5" s="10">
        <v>3</v>
      </c>
    </row>
    <row r="6" spans="1:8" x14ac:dyDescent="0.25">
      <c r="A6" s="10" t="s">
        <v>31</v>
      </c>
      <c r="B6">
        <v>33</v>
      </c>
      <c r="C6" s="10">
        <v>16</v>
      </c>
      <c r="D6" s="10">
        <v>4</v>
      </c>
      <c r="E6" s="10">
        <v>4</v>
      </c>
      <c r="F6" s="10">
        <v>3</v>
      </c>
      <c r="G6" s="10">
        <v>3</v>
      </c>
      <c r="H6" s="10">
        <v>3</v>
      </c>
    </row>
    <row r="7" spans="1:8" x14ac:dyDescent="0.25">
      <c r="A7" s="10" t="s">
        <v>32</v>
      </c>
      <c r="B7">
        <v>25</v>
      </c>
      <c r="C7" s="10">
        <v>11</v>
      </c>
      <c r="D7" s="10">
        <v>2</v>
      </c>
      <c r="E7" s="10">
        <v>3</v>
      </c>
      <c r="F7" s="10">
        <v>3</v>
      </c>
      <c r="G7" s="10">
        <v>3</v>
      </c>
      <c r="H7" s="10">
        <v>3</v>
      </c>
    </row>
    <row r="8" spans="1:8" x14ac:dyDescent="0.25">
      <c r="A8" s="10" t="s">
        <v>33</v>
      </c>
      <c r="B8">
        <v>29</v>
      </c>
      <c r="C8" s="10">
        <v>14</v>
      </c>
      <c r="D8" s="10">
        <v>3</v>
      </c>
      <c r="E8" s="10">
        <v>3</v>
      </c>
      <c r="F8" s="10">
        <v>3</v>
      </c>
      <c r="G8" s="10">
        <v>3</v>
      </c>
      <c r="H8" s="10">
        <v>3</v>
      </c>
    </row>
    <row r="9" spans="1:8" x14ac:dyDescent="0.25">
      <c r="A9" s="10" t="s">
        <v>34</v>
      </c>
      <c r="B9">
        <v>29</v>
      </c>
      <c r="C9" s="10">
        <v>14</v>
      </c>
      <c r="D9" s="10">
        <v>3</v>
      </c>
      <c r="E9" s="10">
        <v>3</v>
      </c>
      <c r="F9" s="10">
        <v>3</v>
      </c>
      <c r="G9" s="10">
        <v>3</v>
      </c>
      <c r="H9" s="10">
        <v>3</v>
      </c>
    </row>
    <row r="10" spans="1:8" x14ac:dyDescent="0.25">
      <c r="A10" s="10" t="s">
        <v>35</v>
      </c>
      <c r="B10">
        <v>36</v>
      </c>
      <c r="C10" s="10">
        <v>16</v>
      </c>
      <c r="D10" s="10">
        <v>4</v>
      </c>
      <c r="E10" s="10">
        <v>4</v>
      </c>
      <c r="F10" s="10">
        <v>4</v>
      </c>
      <c r="G10" s="10">
        <v>4</v>
      </c>
      <c r="H10" s="10">
        <v>4</v>
      </c>
    </row>
    <row r="11" spans="1:8" x14ac:dyDescent="0.25">
      <c r="A11" s="10" t="s">
        <v>36</v>
      </c>
      <c r="B11">
        <v>31</v>
      </c>
      <c r="C11" s="10">
        <v>14</v>
      </c>
      <c r="D11" s="10">
        <v>4</v>
      </c>
      <c r="E11" s="10">
        <v>4</v>
      </c>
      <c r="F11" s="10">
        <v>3</v>
      </c>
      <c r="G11" s="10">
        <v>3</v>
      </c>
      <c r="H11" s="10">
        <v>3</v>
      </c>
    </row>
    <row r="12" spans="1:8" x14ac:dyDescent="0.25">
      <c r="A12" s="10" t="s">
        <v>37</v>
      </c>
      <c r="B12">
        <v>40</v>
      </c>
      <c r="C12" s="10">
        <v>18</v>
      </c>
      <c r="D12" s="10">
        <v>5</v>
      </c>
      <c r="E12" s="10">
        <v>5</v>
      </c>
      <c r="F12" s="10">
        <v>4</v>
      </c>
      <c r="G12" s="10">
        <v>4</v>
      </c>
      <c r="H12" s="10">
        <v>4</v>
      </c>
    </row>
    <row r="13" spans="1:8" x14ac:dyDescent="0.25">
      <c r="A13" s="10" t="s">
        <v>38</v>
      </c>
      <c r="B13">
        <v>33</v>
      </c>
      <c r="C13" s="10">
        <v>15</v>
      </c>
      <c r="D13" s="10">
        <v>4</v>
      </c>
      <c r="E13" s="10">
        <v>4</v>
      </c>
      <c r="F13" s="10">
        <v>4</v>
      </c>
      <c r="G13" s="10">
        <v>3</v>
      </c>
      <c r="H13" s="10">
        <v>3</v>
      </c>
    </row>
    <row r="14" spans="1:8" x14ac:dyDescent="0.25">
      <c r="A14" s="10" t="s">
        <v>39</v>
      </c>
      <c r="B14">
        <v>36</v>
      </c>
      <c r="C14" s="10">
        <v>16</v>
      </c>
      <c r="D14" s="10">
        <v>4</v>
      </c>
      <c r="E14" s="10">
        <v>4</v>
      </c>
      <c r="F14" s="10">
        <v>4</v>
      </c>
      <c r="G14" s="10">
        <v>4</v>
      </c>
      <c r="H14" s="10">
        <v>4</v>
      </c>
    </row>
    <row r="15" spans="1:8" x14ac:dyDescent="0.25">
      <c r="A15" s="10" t="s">
        <v>40</v>
      </c>
      <c r="B15">
        <v>32</v>
      </c>
      <c r="C15" s="10">
        <v>15</v>
      </c>
      <c r="D15" s="10">
        <v>4</v>
      </c>
      <c r="E15" s="10">
        <v>4</v>
      </c>
      <c r="F15" s="10">
        <v>3</v>
      </c>
      <c r="G15" s="10">
        <v>3</v>
      </c>
      <c r="H15" s="10">
        <v>3</v>
      </c>
    </row>
    <row r="16" spans="1:8" x14ac:dyDescent="0.25">
      <c r="A16" s="10" t="s">
        <v>41</v>
      </c>
      <c r="B16">
        <v>28</v>
      </c>
      <c r="C16" s="10">
        <v>13</v>
      </c>
      <c r="D16" s="10">
        <v>3</v>
      </c>
      <c r="E16" s="10">
        <v>3</v>
      </c>
      <c r="F16" s="10">
        <v>3</v>
      </c>
      <c r="G16" s="10">
        <v>3</v>
      </c>
      <c r="H16" s="10">
        <v>3</v>
      </c>
    </row>
    <row r="17" spans="1:8" x14ac:dyDescent="0.25">
      <c r="A17" s="10" t="s">
        <v>42</v>
      </c>
      <c r="B17">
        <v>33</v>
      </c>
      <c r="C17" s="10">
        <v>15</v>
      </c>
      <c r="D17" s="10">
        <v>4</v>
      </c>
      <c r="E17" s="10">
        <v>4</v>
      </c>
      <c r="F17" s="10">
        <v>4</v>
      </c>
      <c r="G17" s="10">
        <v>3</v>
      </c>
      <c r="H17" s="10">
        <v>3</v>
      </c>
    </row>
    <row r="18" spans="1:8" x14ac:dyDescent="0.25">
      <c r="A18" s="10" t="s">
        <v>43</v>
      </c>
      <c r="B18">
        <v>36</v>
      </c>
      <c r="C18" s="10">
        <v>16</v>
      </c>
      <c r="D18" s="10">
        <v>4</v>
      </c>
      <c r="E18" s="10">
        <v>4</v>
      </c>
      <c r="F18" s="10">
        <v>4</v>
      </c>
      <c r="G18" s="10">
        <v>4</v>
      </c>
      <c r="H18" s="10">
        <v>4</v>
      </c>
    </row>
    <row r="19" spans="1:8" x14ac:dyDescent="0.25">
      <c r="A19" s="10" t="s">
        <v>44</v>
      </c>
      <c r="B19">
        <v>33</v>
      </c>
      <c r="C19" s="10">
        <v>15</v>
      </c>
      <c r="D19" s="10">
        <v>4</v>
      </c>
      <c r="E19" s="10">
        <v>4</v>
      </c>
      <c r="F19" s="10">
        <v>4</v>
      </c>
      <c r="G19" s="10">
        <v>3</v>
      </c>
      <c r="H19" s="10">
        <v>3</v>
      </c>
    </row>
    <row r="20" spans="1:8" x14ac:dyDescent="0.25">
      <c r="A20" s="10" t="s">
        <v>45</v>
      </c>
      <c r="B20">
        <v>32</v>
      </c>
      <c r="C20" s="10">
        <v>15</v>
      </c>
      <c r="D20" s="10">
        <v>4</v>
      </c>
      <c r="E20" s="10">
        <v>4</v>
      </c>
      <c r="F20" s="10">
        <v>3</v>
      </c>
      <c r="G20" s="10">
        <v>3</v>
      </c>
      <c r="H20" s="10">
        <v>3</v>
      </c>
    </row>
    <row r="21" spans="1:8" x14ac:dyDescent="0.25">
      <c r="A21" s="10" t="s">
        <v>46</v>
      </c>
      <c r="B21">
        <v>32</v>
      </c>
      <c r="C21" s="10">
        <v>15</v>
      </c>
      <c r="D21" s="10">
        <v>4</v>
      </c>
      <c r="E21" s="10">
        <v>4</v>
      </c>
      <c r="F21" s="10">
        <v>3</v>
      </c>
      <c r="G21" s="10">
        <v>3</v>
      </c>
      <c r="H21" s="10">
        <v>3</v>
      </c>
    </row>
    <row r="22" spans="1:8" x14ac:dyDescent="0.25">
      <c r="A22" s="10" t="s">
        <v>47</v>
      </c>
      <c r="B22">
        <v>32</v>
      </c>
      <c r="C22" s="10">
        <v>15</v>
      </c>
      <c r="D22" s="10">
        <v>4</v>
      </c>
      <c r="E22" s="10">
        <v>4</v>
      </c>
      <c r="F22" s="10">
        <v>3</v>
      </c>
      <c r="G22" s="10">
        <v>3</v>
      </c>
      <c r="H22" s="10">
        <v>3</v>
      </c>
    </row>
    <row r="23" spans="1:8" x14ac:dyDescent="0.25">
      <c r="A23" s="10" t="s">
        <v>48</v>
      </c>
      <c r="B23">
        <v>37</v>
      </c>
      <c r="C23" s="10">
        <v>17</v>
      </c>
      <c r="D23" s="10">
        <v>4</v>
      </c>
      <c r="E23" s="10">
        <v>4</v>
      </c>
      <c r="F23" s="10">
        <v>4</v>
      </c>
      <c r="G23" s="10">
        <v>4</v>
      </c>
      <c r="H23" s="10">
        <v>4</v>
      </c>
    </row>
    <row r="24" spans="1:8" x14ac:dyDescent="0.25">
      <c r="A24" s="10" t="s">
        <v>49</v>
      </c>
      <c r="B24">
        <v>41</v>
      </c>
      <c r="C24" s="10">
        <v>19</v>
      </c>
      <c r="D24" s="10">
        <v>4</v>
      </c>
      <c r="E24" s="10">
        <v>5</v>
      </c>
      <c r="F24" s="10">
        <v>5</v>
      </c>
      <c r="G24" s="10">
        <v>4</v>
      </c>
      <c r="H24" s="10">
        <v>4</v>
      </c>
    </row>
    <row r="25" spans="1:8" x14ac:dyDescent="0.25">
      <c r="A25" s="10" t="s">
        <v>50</v>
      </c>
      <c r="B25">
        <v>22</v>
      </c>
      <c r="C25" s="10">
        <v>10</v>
      </c>
      <c r="D25" s="10">
        <v>3</v>
      </c>
      <c r="E25" s="10">
        <v>2</v>
      </c>
      <c r="F25" s="10">
        <v>3</v>
      </c>
      <c r="G25" s="10">
        <v>2</v>
      </c>
      <c r="H25" s="10">
        <v>2</v>
      </c>
    </row>
    <row r="26" spans="1:8" x14ac:dyDescent="0.25">
      <c r="A26" s="10" t="s">
        <v>51</v>
      </c>
      <c r="B26">
        <v>28</v>
      </c>
      <c r="C26" s="10">
        <v>13</v>
      </c>
      <c r="D26" s="10">
        <v>3</v>
      </c>
      <c r="E26" s="10">
        <v>3</v>
      </c>
      <c r="F26" s="10">
        <v>3</v>
      </c>
      <c r="G26" s="10">
        <v>3</v>
      </c>
      <c r="H26" s="10">
        <v>3</v>
      </c>
    </row>
    <row r="27" spans="1:8" x14ac:dyDescent="0.25">
      <c r="A27" s="10" t="s">
        <v>52</v>
      </c>
      <c r="B27">
        <v>36</v>
      </c>
      <c r="C27" s="10">
        <v>16</v>
      </c>
      <c r="D27" s="10">
        <v>4</v>
      </c>
      <c r="E27" s="10">
        <v>4</v>
      </c>
      <c r="F27" s="10">
        <v>4</v>
      </c>
      <c r="G27" s="10">
        <v>4</v>
      </c>
      <c r="H27" s="10">
        <v>4</v>
      </c>
    </row>
    <row r="28" spans="1:8" x14ac:dyDescent="0.25">
      <c r="A28" s="10" t="s">
        <v>53</v>
      </c>
      <c r="B28">
        <v>39</v>
      </c>
      <c r="C28" s="10">
        <v>18</v>
      </c>
      <c r="D28" s="10">
        <v>5</v>
      </c>
      <c r="E28" s="10">
        <v>4</v>
      </c>
      <c r="F28" s="10">
        <v>4</v>
      </c>
      <c r="G28" s="10">
        <v>4</v>
      </c>
      <c r="H28" s="10">
        <v>4</v>
      </c>
    </row>
    <row r="29" spans="1:8" x14ac:dyDescent="0.25">
      <c r="A29" s="10" t="s">
        <v>54</v>
      </c>
      <c r="B29">
        <v>36</v>
      </c>
      <c r="C29" s="10">
        <v>16</v>
      </c>
      <c r="D29" s="10">
        <v>4</v>
      </c>
      <c r="E29" s="10">
        <v>4</v>
      </c>
      <c r="F29" s="10">
        <v>4</v>
      </c>
      <c r="G29" s="10">
        <v>4</v>
      </c>
      <c r="H29" s="10">
        <v>4</v>
      </c>
    </row>
    <row r="30" spans="1:8" x14ac:dyDescent="0.25">
      <c r="A30" s="10" t="s">
        <v>55</v>
      </c>
      <c r="B30">
        <v>30</v>
      </c>
      <c r="C30" s="10">
        <v>14</v>
      </c>
      <c r="D30" s="10">
        <v>3</v>
      </c>
      <c r="E30" s="10">
        <v>4</v>
      </c>
      <c r="F30" s="10">
        <v>3</v>
      </c>
      <c r="G30" s="10">
        <v>3</v>
      </c>
      <c r="H30" s="10">
        <v>3</v>
      </c>
    </row>
    <row r="31" spans="1:8" x14ac:dyDescent="0.25">
      <c r="A31" s="10" t="s">
        <v>56</v>
      </c>
      <c r="B31">
        <v>32</v>
      </c>
      <c r="C31" s="10">
        <v>15</v>
      </c>
      <c r="D31" s="10">
        <v>4</v>
      </c>
      <c r="E31" s="10">
        <v>4</v>
      </c>
      <c r="F31" s="10">
        <v>3</v>
      </c>
      <c r="G31" s="10">
        <v>3</v>
      </c>
      <c r="H31" s="10">
        <v>3</v>
      </c>
    </row>
    <row r="32" spans="1:8" x14ac:dyDescent="0.25">
      <c r="A32" s="10" t="s">
        <v>57</v>
      </c>
      <c r="B32">
        <v>32</v>
      </c>
      <c r="C32" s="10">
        <v>15</v>
      </c>
      <c r="D32" s="10">
        <v>4</v>
      </c>
      <c r="E32" s="10">
        <v>4</v>
      </c>
      <c r="F32" s="10">
        <v>3</v>
      </c>
      <c r="G32" s="10">
        <v>3</v>
      </c>
      <c r="H32" s="10">
        <v>3</v>
      </c>
    </row>
    <row r="33" spans="1:8" x14ac:dyDescent="0.25">
      <c r="A33" s="10" t="s">
        <v>58</v>
      </c>
      <c r="B33">
        <v>32</v>
      </c>
      <c r="C33" s="10">
        <v>15</v>
      </c>
      <c r="D33" s="10">
        <v>4</v>
      </c>
      <c r="E33" s="10">
        <v>4</v>
      </c>
      <c r="F33" s="10">
        <v>3</v>
      </c>
      <c r="G33" s="10">
        <v>3</v>
      </c>
      <c r="H33" s="10">
        <v>3</v>
      </c>
    </row>
    <row r="34" spans="1:8" x14ac:dyDescent="0.25">
      <c r="A34" s="10" t="s">
        <v>59</v>
      </c>
      <c r="B34">
        <v>29</v>
      </c>
      <c r="C34" s="10">
        <v>14</v>
      </c>
      <c r="D34" s="10">
        <v>3</v>
      </c>
      <c r="E34" s="10">
        <v>3</v>
      </c>
      <c r="F34" s="10">
        <v>3</v>
      </c>
      <c r="G34" s="10">
        <v>3</v>
      </c>
      <c r="H34" s="10">
        <v>3</v>
      </c>
    </row>
    <row r="35" spans="1:8" x14ac:dyDescent="0.25">
      <c r="A35" s="10" t="s">
        <v>60</v>
      </c>
      <c r="B35">
        <v>28</v>
      </c>
      <c r="C35" s="10">
        <v>13</v>
      </c>
      <c r="D35" s="10">
        <v>3</v>
      </c>
      <c r="E35" s="10">
        <v>3</v>
      </c>
      <c r="F35" s="10">
        <v>3</v>
      </c>
      <c r="G35" s="10">
        <v>3</v>
      </c>
      <c r="H35" s="10">
        <v>3</v>
      </c>
    </row>
    <row r="36" spans="1:8" x14ac:dyDescent="0.25">
      <c r="A36" s="10" t="s">
        <v>61</v>
      </c>
      <c r="B36">
        <v>28</v>
      </c>
      <c r="C36" s="10">
        <v>13</v>
      </c>
      <c r="D36" s="10">
        <v>3</v>
      </c>
      <c r="E36" s="10">
        <v>3</v>
      </c>
      <c r="F36" s="10">
        <v>3</v>
      </c>
      <c r="G36" s="10">
        <v>3</v>
      </c>
      <c r="H36" s="10">
        <v>3</v>
      </c>
    </row>
    <row r="37" spans="1:8" x14ac:dyDescent="0.25">
      <c r="A37" s="10" t="s">
        <v>62</v>
      </c>
      <c r="B37">
        <v>31</v>
      </c>
      <c r="C37" s="10">
        <v>15</v>
      </c>
      <c r="D37" s="10">
        <v>3</v>
      </c>
      <c r="E37" s="10">
        <v>4</v>
      </c>
      <c r="F37" s="10">
        <v>3</v>
      </c>
      <c r="G37" s="10">
        <v>3</v>
      </c>
      <c r="H37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DA07F-0C59-4B93-9B71-B73F6D71A4B1}">
  <dimension ref="A1:H37"/>
  <sheetViews>
    <sheetView topLeftCell="A2" workbookViewId="0">
      <selection activeCell="A2" sqref="A2:H37"/>
    </sheetView>
  </sheetViews>
  <sheetFormatPr defaultRowHeight="16.5" x14ac:dyDescent="0.25"/>
  <cols>
    <col min="1" max="1" width="13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41</v>
      </c>
      <c r="C2" s="10">
        <v>22</v>
      </c>
      <c r="D2" s="10">
        <v>5</v>
      </c>
      <c r="E2" s="10">
        <v>4</v>
      </c>
      <c r="F2" s="10">
        <v>3</v>
      </c>
      <c r="G2" s="10">
        <v>4</v>
      </c>
      <c r="H2" s="10">
        <v>3</v>
      </c>
    </row>
    <row r="3" spans="1:8" x14ac:dyDescent="0.25">
      <c r="A3" s="10" t="s">
        <v>28</v>
      </c>
      <c r="B3">
        <v>45</v>
      </c>
      <c r="C3" s="10">
        <v>23</v>
      </c>
      <c r="D3" s="10">
        <v>5</v>
      </c>
      <c r="E3" s="10">
        <v>5</v>
      </c>
      <c r="F3" s="10">
        <v>4</v>
      </c>
      <c r="G3" s="10">
        <v>4</v>
      </c>
      <c r="H3" s="10">
        <v>4</v>
      </c>
    </row>
    <row r="4" spans="1:8" x14ac:dyDescent="0.25">
      <c r="A4" s="10" t="s">
        <v>29</v>
      </c>
      <c r="B4">
        <v>36</v>
      </c>
      <c r="C4" s="10">
        <v>19</v>
      </c>
      <c r="D4" s="10">
        <v>4</v>
      </c>
      <c r="E4" s="10">
        <v>3</v>
      </c>
      <c r="F4" s="10">
        <v>3</v>
      </c>
      <c r="G4" s="10">
        <v>4</v>
      </c>
      <c r="H4" s="10">
        <v>3</v>
      </c>
    </row>
    <row r="5" spans="1:8" x14ac:dyDescent="0.25">
      <c r="A5" s="10" t="s">
        <v>30</v>
      </c>
      <c r="B5">
        <v>42</v>
      </c>
      <c r="C5" s="10">
        <v>22</v>
      </c>
      <c r="D5" s="10">
        <v>5</v>
      </c>
      <c r="E5" s="10">
        <v>4</v>
      </c>
      <c r="F5" s="10">
        <v>4</v>
      </c>
      <c r="G5" s="10">
        <v>4</v>
      </c>
      <c r="H5" s="10">
        <v>3</v>
      </c>
    </row>
    <row r="6" spans="1:8" x14ac:dyDescent="0.25">
      <c r="A6" s="10" t="s">
        <v>31</v>
      </c>
      <c r="B6">
        <v>32</v>
      </c>
      <c r="C6" s="10">
        <v>16</v>
      </c>
      <c r="D6" s="10">
        <v>3</v>
      </c>
      <c r="E6" s="10">
        <v>3</v>
      </c>
      <c r="F6" s="10">
        <v>4</v>
      </c>
      <c r="G6" s="10">
        <v>4</v>
      </c>
      <c r="H6" s="10">
        <v>2</v>
      </c>
    </row>
    <row r="7" spans="1:8" x14ac:dyDescent="0.25">
      <c r="A7" s="10" t="s">
        <v>32</v>
      </c>
      <c r="B7">
        <v>24</v>
      </c>
      <c r="C7" s="10">
        <v>13</v>
      </c>
      <c r="D7" s="10">
        <v>3</v>
      </c>
      <c r="E7" s="10">
        <v>2</v>
      </c>
      <c r="F7" s="10">
        <v>2</v>
      </c>
      <c r="G7" s="10">
        <v>2</v>
      </c>
      <c r="H7" s="10">
        <v>2</v>
      </c>
    </row>
    <row r="8" spans="1:8" x14ac:dyDescent="0.25">
      <c r="A8" s="10" t="s">
        <v>33</v>
      </c>
      <c r="B8">
        <v>30</v>
      </c>
      <c r="C8" s="10">
        <v>15</v>
      </c>
      <c r="D8" s="10">
        <v>4</v>
      </c>
      <c r="E8" s="10">
        <v>3</v>
      </c>
      <c r="F8" s="10">
        <v>3</v>
      </c>
      <c r="G8" s="10">
        <v>3</v>
      </c>
      <c r="H8" s="10">
        <v>2</v>
      </c>
    </row>
    <row r="9" spans="1:8" x14ac:dyDescent="0.25">
      <c r="A9" s="10" t="s">
        <v>34</v>
      </c>
      <c r="B9">
        <v>29</v>
      </c>
      <c r="C9" s="10">
        <v>16</v>
      </c>
      <c r="D9" s="10">
        <v>4</v>
      </c>
      <c r="E9" s="10">
        <v>3</v>
      </c>
      <c r="F9" s="10">
        <v>2</v>
      </c>
      <c r="G9" s="10">
        <v>3</v>
      </c>
      <c r="H9" s="10">
        <v>1</v>
      </c>
    </row>
    <row r="10" spans="1:8" x14ac:dyDescent="0.25">
      <c r="A10" s="10" t="s">
        <v>35</v>
      </c>
      <c r="B10">
        <v>32</v>
      </c>
      <c r="C10" s="10">
        <v>17</v>
      </c>
      <c r="D10" s="10">
        <v>4</v>
      </c>
      <c r="E10" s="10">
        <v>3</v>
      </c>
      <c r="F10" s="10">
        <v>3</v>
      </c>
      <c r="G10" s="10">
        <v>3</v>
      </c>
      <c r="H10" s="10">
        <v>2</v>
      </c>
    </row>
    <row r="11" spans="1:8" x14ac:dyDescent="0.25">
      <c r="A11" s="10" t="s">
        <v>36</v>
      </c>
      <c r="B11">
        <v>39</v>
      </c>
      <c r="C11" s="10">
        <v>20</v>
      </c>
      <c r="D11" s="10">
        <v>5</v>
      </c>
      <c r="E11" s="10">
        <v>3</v>
      </c>
      <c r="F11" s="10">
        <v>4</v>
      </c>
      <c r="G11" s="10">
        <v>4</v>
      </c>
      <c r="H11" s="10">
        <v>3</v>
      </c>
    </row>
    <row r="12" spans="1:8" x14ac:dyDescent="0.25">
      <c r="A12" s="10" t="s">
        <v>37</v>
      </c>
      <c r="B12">
        <v>41</v>
      </c>
      <c r="C12" s="10">
        <v>21</v>
      </c>
      <c r="D12" s="10">
        <v>5</v>
      </c>
      <c r="E12" s="10">
        <v>4</v>
      </c>
      <c r="F12" s="10">
        <v>4</v>
      </c>
      <c r="G12" s="10">
        <v>4</v>
      </c>
      <c r="H12" s="10">
        <v>3</v>
      </c>
    </row>
    <row r="13" spans="1:8" x14ac:dyDescent="0.25">
      <c r="A13" s="10" t="s">
        <v>38</v>
      </c>
      <c r="B13">
        <v>35</v>
      </c>
      <c r="C13" s="10">
        <v>18</v>
      </c>
      <c r="D13" s="10">
        <v>4</v>
      </c>
      <c r="E13" s="10">
        <v>4</v>
      </c>
      <c r="F13" s="10">
        <v>3</v>
      </c>
      <c r="G13" s="10">
        <v>3</v>
      </c>
      <c r="H13" s="10">
        <v>3</v>
      </c>
    </row>
    <row r="14" spans="1:8" x14ac:dyDescent="0.25">
      <c r="A14" s="10" t="s">
        <v>39</v>
      </c>
      <c r="B14">
        <v>43</v>
      </c>
      <c r="C14" s="10">
        <v>22</v>
      </c>
      <c r="D14" s="10">
        <v>5</v>
      </c>
      <c r="E14" s="10">
        <v>4</v>
      </c>
      <c r="F14" s="10">
        <v>4</v>
      </c>
      <c r="G14" s="10">
        <v>4</v>
      </c>
      <c r="H14" s="10">
        <v>4</v>
      </c>
    </row>
    <row r="15" spans="1:8" x14ac:dyDescent="0.25">
      <c r="A15" s="10" t="s">
        <v>40</v>
      </c>
      <c r="B15">
        <v>38</v>
      </c>
      <c r="C15" s="10">
        <v>20</v>
      </c>
      <c r="D15" s="10">
        <v>4</v>
      </c>
      <c r="E15" s="10">
        <v>4</v>
      </c>
      <c r="F15" s="10">
        <v>3</v>
      </c>
      <c r="G15" s="10">
        <v>4</v>
      </c>
      <c r="H15" s="10">
        <v>3</v>
      </c>
    </row>
    <row r="16" spans="1:8" x14ac:dyDescent="0.25">
      <c r="A16" s="10" t="s">
        <v>41</v>
      </c>
      <c r="B16">
        <v>33</v>
      </c>
      <c r="C16" s="10">
        <v>17</v>
      </c>
      <c r="D16" s="10">
        <v>4</v>
      </c>
      <c r="E16" s="10">
        <v>3</v>
      </c>
      <c r="F16" s="10">
        <v>3</v>
      </c>
      <c r="G16" s="10">
        <v>4</v>
      </c>
      <c r="H16" s="10">
        <v>2</v>
      </c>
    </row>
    <row r="17" spans="1:8" x14ac:dyDescent="0.25">
      <c r="A17" s="10" t="s">
        <v>42</v>
      </c>
      <c r="B17">
        <v>34</v>
      </c>
      <c r="C17" s="10">
        <v>17</v>
      </c>
      <c r="D17" s="10">
        <v>4</v>
      </c>
      <c r="E17" s="10">
        <v>4</v>
      </c>
      <c r="F17" s="10">
        <v>3</v>
      </c>
      <c r="G17" s="10">
        <v>3</v>
      </c>
      <c r="H17" s="10">
        <v>3</v>
      </c>
    </row>
    <row r="18" spans="1:8" x14ac:dyDescent="0.25">
      <c r="A18" s="10" t="s">
        <v>43</v>
      </c>
      <c r="B18">
        <v>41</v>
      </c>
      <c r="C18" s="10">
        <v>21</v>
      </c>
      <c r="D18" s="10">
        <v>5</v>
      </c>
      <c r="E18" s="10">
        <v>4</v>
      </c>
      <c r="F18" s="10">
        <v>3</v>
      </c>
      <c r="G18" s="10">
        <v>4</v>
      </c>
      <c r="H18" s="10">
        <v>4</v>
      </c>
    </row>
    <row r="19" spans="1:8" x14ac:dyDescent="0.25">
      <c r="A19" s="10" t="s">
        <v>44</v>
      </c>
      <c r="B19">
        <v>35</v>
      </c>
      <c r="C19" s="10">
        <v>18</v>
      </c>
      <c r="D19" s="10">
        <v>4</v>
      </c>
      <c r="E19" s="10">
        <v>3</v>
      </c>
      <c r="F19" s="10">
        <v>3</v>
      </c>
      <c r="G19" s="10">
        <v>4</v>
      </c>
      <c r="H19" s="10">
        <v>3</v>
      </c>
    </row>
    <row r="20" spans="1:8" x14ac:dyDescent="0.25">
      <c r="A20" s="10" t="s">
        <v>45</v>
      </c>
      <c r="B20">
        <v>32</v>
      </c>
      <c r="C20" s="10">
        <v>17</v>
      </c>
      <c r="D20" s="10">
        <v>4</v>
      </c>
      <c r="E20" s="10">
        <v>3</v>
      </c>
      <c r="F20" s="10">
        <v>3</v>
      </c>
      <c r="G20" s="10">
        <v>3</v>
      </c>
      <c r="H20" s="10">
        <v>2</v>
      </c>
    </row>
    <row r="21" spans="1:8" x14ac:dyDescent="0.25">
      <c r="A21" s="10" t="s">
        <v>46</v>
      </c>
      <c r="B21">
        <v>31</v>
      </c>
      <c r="C21" s="10">
        <v>16</v>
      </c>
      <c r="D21" s="10">
        <v>4</v>
      </c>
      <c r="E21" s="10">
        <v>3</v>
      </c>
      <c r="F21" s="10">
        <v>3</v>
      </c>
      <c r="G21" s="10">
        <v>3</v>
      </c>
      <c r="H21" s="10">
        <v>2</v>
      </c>
    </row>
    <row r="22" spans="1:8" x14ac:dyDescent="0.25">
      <c r="A22" s="10" t="s">
        <v>47</v>
      </c>
      <c r="B22">
        <v>38</v>
      </c>
      <c r="C22" s="10">
        <v>20</v>
      </c>
      <c r="D22" s="10">
        <v>4</v>
      </c>
      <c r="E22" s="10">
        <v>4</v>
      </c>
      <c r="F22" s="10">
        <v>3</v>
      </c>
      <c r="G22" s="10">
        <v>4</v>
      </c>
      <c r="H22" s="10">
        <v>3</v>
      </c>
    </row>
    <row r="23" spans="1:8" x14ac:dyDescent="0.25">
      <c r="A23" s="10" t="s">
        <v>48</v>
      </c>
      <c r="B23">
        <v>39</v>
      </c>
      <c r="C23" s="10">
        <v>20</v>
      </c>
      <c r="D23" s="10">
        <v>5</v>
      </c>
      <c r="E23" s="10">
        <v>3</v>
      </c>
      <c r="F23" s="10">
        <v>4</v>
      </c>
      <c r="G23" s="10">
        <v>4</v>
      </c>
      <c r="H23" s="10">
        <v>3</v>
      </c>
    </row>
    <row r="24" spans="1:8" x14ac:dyDescent="0.25">
      <c r="A24" s="10" t="s">
        <v>49</v>
      </c>
      <c r="B24">
        <v>44</v>
      </c>
      <c r="C24" s="10">
        <v>23</v>
      </c>
      <c r="D24" s="10">
        <v>5</v>
      </c>
      <c r="E24" s="10">
        <v>4</v>
      </c>
      <c r="F24" s="10">
        <v>5</v>
      </c>
      <c r="G24" s="10">
        <v>4</v>
      </c>
      <c r="H24" s="10">
        <v>3</v>
      </c>
    </row>
    <row r="25" spans="1:8" x14ac:dyDescent="0.25">
      <c r="A25" s="10" t="s">
        <v>50</v>
      </c>
      <c r="B25">
        <v>16</v>
      </c>
      <c r="C25" s="10">
        <v>6</v>
      </c>
      <c r="D25" s="10">
        <v>3</v>
      </c>
      <c r="E25" s="10">
        <v>2</v>
      </c>
      <c r="F25" s="10">
        <v>2</v>
      </c>
      <c r="G25" s="10">
        <v>2</v>
      </c>
      <c r="H25" s="10">
        <v>1</v>
      </c>
    </row>
    <row r="26" spans="1:8" x14ac:dyDescent="0.25">
      <c r="A26" s="10" t="s">
        <v>51</v>
      </c>
      <c r="B26">
        <v>21</v>
      </c>
      <c r="C26" s="10">
        <v>10</v>
      </c>
      <c r="D26" s="10">
        <v>2</v>
      </c>
      <c r="E26" s="10">
        <v>3</v>
      </c>
      <c r="F26" s="10">
        <v>2</v>
      </c>
      <c r="G26" s="10">
        <v>3</v>
      </c>
      <c r="H26" s="10">
        <v>1</v>
      </c>
    </row>
    <row r="27" spans="1:8" x14ac:dyDescent="0.25">
      <c r="A27" s="10" t="s">
        <v>52</v>
      </c>
      <c r="B27">
        <v>37</v>
      </c>
      <c r="C27" s="10">
        <v>19</v>
      </c>
      <c r="D27" s="10">
        <v>5</v>
      </c>
      <c r="E27" s="10">
        <v>3</v>
      </c>
      <c r="F27" s="10">
        <v>3</v>
      </c>
      <c r="G27" s="10">
        <v>4</v>
      </c>
      <c r="H27" s="10">
        <v>3</v>
      </c>
    </row>
    <row r="28" spans="1:8" x14ac:dyDescent="0.25">
      <c r="A28" s="10" t="s">
        <v>53</v>
      </c>
      <c r="B28">
        <v>37</v>
      </c>
      <c r="C28" s="10">
        <v>19</v>
      </c>
      <c r="D28" s="10">
        <v>4</v>
      </c>
      <c r="E28" s="10">
        <v>3</v>
      </c>
      <c r="F28" s="10">
        <v>4</v>
      </c>
      <c r="G28" s="10">
        <v>4</v>
      </c>
      <c r="H28" s="10">
        <v>3</v>
      </c>
    </row>
    <row r="29" spans="1:8" x14ac:dyDescent="0.25">
      <c r="A29" s="10" t="s">
        <v>54</v>
      </c>
      <c r="B29">
        <v>35</v>
      </c>
      <c r="C29" s="10">
        <v>18</v>
      </c>
      <c r="D29" s="10">
        <v>4</v>
      </c>
      <c r="E29" s="10">
        <v>3</v>
      </c>
      <c r="F29" s="10">
        <v>3</v>
      </c>
      <c r="G29" s="10">
        <v>4</v>
      </c>
      <c r="H29" s="10">
        <v>3</v>
      </c>
    </row>
    <row r="30" spans="1:8" x14ac:dyDescent="0.25">
      <c r="A30" s="10" t="s">
        <v>55</v>
      </c>
      <c r="B30">
        <v>37</v>
      </c>
      <c r="C30" s="10">
        <v>19</v>
      </c>
      <c r="D30" s="10">
        <v>4</v>
      </c>
      <c r="E30" s="10">
        <v>4</v>
      </c>
      <c r="F30" s="10">
        <v>3</v>
      </c>
      <c r="G30" s="10">
        <v>4</v>
      </c>
      <c r="H30" s="10">
        <v>3</v>
      </c>
    </row>
    <row r="31" spans="1:8" x14ac:dyDescent="0.25">
      <c r="A31" s="10" t="s">
        <v>56</v>
      </c>
      <c r="B31">
        <v>35</v>
      </c>
      <c r="C31" s="10">
        <v>19</v>
      </c>
      <c r="D31" s="10">
        <v>4</v>
      </c>
      <c r="E31" s="10">
        <v>3</v>
      </c>
      <c r="F31" s="10">
        <v>3</v>
      </c>
      <c r="G31" s="10">
        <v>3</v>
      </c>
      <c r="H31" s="10">
        <v>3</v>
      </c>
    </row>
    <row r="32" spans="1:8" x14ac:dyDescent="0.25">
      <c r="A32" s="10" t="s">
        <v>57</v>
      </c>
      <c r="B32">
        <v>43</v>
      </c>
      <c r="C32" s="10">
        <v>22</v>
      </c>
      <c r="D32" s="10">
        <v>5</v>
      </c>
      <c r="E32" s="10">
        <v>4</v>
      </c>
      <c r="F32" s="10">
        <v>4</v>
      </c>
      <c r="G32" s="10">
        <v>4</v>
      </c>
      <c r="H32" s="10">
        <v>4</v>
      </c>
    </row>
    <row r="33" spans="1:8" x14ac:dyDescent="0.25">
      <c r="A33" s="10" t="s">
        <v>58</v>
      </c>
      <c r="B33">
        <v>40</v>
      </c>
      <c r="C33" s="10">
        <v>21</v>
      </c>
      <c r="D33" s="10">
        <v>5</v>
      </c>
      <c r="E33" s="10">
        <v>4</v>
      </c>
      <c r="F33" s="10">
        <v>3</v>
      </c>
      <c r="G33" s="10">
        <v>4</v>
      </c>
      <c r="H33" s="10">
        <v>3</v>
      </c>
    </row>
    <row r="34" spans="1:8" x14ac:dyDescent="0.25">
      <c r="A34" s="10" t="s">
        <v>59</v>
      </c>
      <c r="B34">
        <v>29</v>
      </c>
      <c r="C34" s="10">
        <v>15</v>
      </c>
      <c r="D34" s="10">
        <v>4</v>
      </c>
      <c r="E34" s="10">
        <v>3</v>
      </c>
      <c r="F34" s="10">
        <v>2</v>
      </c>
      <c r="G34" s="10">
        <v>3</v>
      </c>
      <c r="H34" s="10">
        <v>2</v>
      </c>
    </row>
    <row r="35" spans="1:8" x14ac:dyDescent="0.25">
      <c r="A35" s="10" t="s">
        <v>60</v>
      </c>
      <c r="B35">
        <v>28</v>
      </c>
      <c r="C35" s="10">
        <v>15</v>
      </c>
      <c r="D35" s="10">
        <v>3</v>
      </c>
      <c r="E35" s="10">
        <v>3</v>
      </c>
      <c r="F35" s="10">
        <v>2</v>
      </c>
      <c r="G35" s="10">
        <v>3</v>
      </c>
      <c r="H35" s="10">
        <v>2</v>
      </c>
    </row>
    <row r="36" spans="1:8" x14ac:dyDescent="0.25">
      <c r="A36" s="10" t="s">
        <v>61</v>
      </c>
      <c r="B36">
        <v>37</v>
      </c>
      <c r="C36" s="10">
        <v>19</v>
      </c>
      <c r="D36" s="10">
        <v>5</v>
      </c>
      <c r="E36" s="10">
        <v>3</v>
      </c>
      <c r="F36" s="10">
        <v>3</v>
      </c>
      <c r="G36" s="10">
        <v>4</v>
      </c>
      <c r="H36" s="10">
        <v>3</v>
      </c>
    </row>
    <row r="37" spans="1:8" x14ac:dyDescent="0.25">
      <c r="A37" s="10" t="s">
        <v>62</v>
      </c>
      <c r="B37">
        <v>41</v>
      </c>
      <c r="C37" s="10">
        <v>21</v>
      </c>
      <c r="D37" s="10">
        <v>5</v>
      </c>
      <c r="E37" s="10">
        <v>3</v>
      </c>
      <c r="F37" s="10">
        <v>4</v>
      </c>
      <c r="G37" s="10">
        <v>4</v>
      </c>
      <c r="H37" s="10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431B9-802D-413A-8808-6F14871ECDAF}">
  <dimension ref="A1:H37"/>
  <sheetViews>
    <sheetView topLeftCell="A2" workbookViewId="0">
      <selection activeCell="A2" sqref="A2:H37"/>
    </sheetView>
  </sheetViews>
  <sheetFormatPr defaultRowHeight="16.5" x14ac:dyDescent="0.25"/>
  <cols>
    <col min="1" max="1" width="13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32</v>
      </c>
      <c r="C2" s="10">
        <v>15</v>
      </c>
      <c r="D2" s="10">
        <v>4</v>
      </c>
      <c r="E2" s="10">
        <v>4</v>
      </c>
      <c r="F2" s="10">
        <v>3</v>
      </c>
      <c r="G2" s="10">
        <v>3</v>
      </c>
      <c r="H2" s="10">
        <v>3</v>
      </c>
    </row>
    <row r="3" spans="1:8" x14ac:dyDescent="0.25">
      <c r="A3" s="10" t="s">
        <v>28</v>
      </c>
      <c r="B3">
        <v>34</v>
      </c>
      <c r="C3" s="10">
        <v>16</v>
      </c>
      <c r="D3" s="10">
        <v>4</v>
      </c>
      <c r="E3" s="10">
        <v>4</v>
      </c>
      <c r="F3" s="10">
        <v>4</v>
      </c>
      <c r="G3" s="10">
        <v>3</v>
      </c>
      <c r="H3" s="10">
        <v>3</v>
      </c>
    </row>
    <row r="4" spans="1:8" x14ac:dyDescent="0.25">
      <c r="A4" s="10" t="s">
        <v>29</v>
      </c>
      <c r="B4">
        <v>28</v>
      </c>
      <c r="C4" s="10">
        <v>13</v>
      </c>
      <c r="D4" s="10">
        <v>3</v>
      </c>
      <c r="E4" s="10">
        <v>3</v>
      </c>
      <c r="F4" s="10">
        <v>3</v>
      </c>
      <c r="G4" s="10">
        <v>3</v>
      </c>
      <c r="H4" s="10">
        <v>3</v>
      </c>
    </row>
    <row r="5" spans="1:8" x14ac:dyDescent="0.25">
      <c r="A5" s="10" t="s">
        <v>30</v>
      </c>
      <c r="B5">
        <v>32</v>
      </c>
      <c r="C5" s="10">
        <v>15</v>
      </c>
      <c r="D5" s="10">
        <v>4</v>
      </c>
      <c r="E5" s="10">
        <v>4</v>
      </c>
      <c r="F5" s="10">
        <v>3</v>
      </c>
      <c r="G5" s="10">
        <v>3</v>
      </c>
      <c r="H5" s="10">
        <v>3</v>
      </c>
    </row>
    <row r="6" spans="1:8" x14ac:dyDescent="0.25">
      <c r="A6" s="10" t="s">
        <v>31</v>
      </c>
      <c r="B6">
        <v>33</v>
      </c>
      <c r="C6" s="10">
        <v>16</v>
      </c>
      <c r="D6" s="10">
        <v>4</v>
      </c>
      <c r="E6" s="10">
        <v>4</v>
      </c>
      <c r="F6" s="10">
        <v>3</v>
      </c>
      <c r="G6" s="10">
        <v>3</v>
      </c>
      <c r="H6" s="10">
        <v>3</v>
      </c>
    </row>
    <row r="7" spans="1:8" x14ac:dyDescent="0.25">
      <c r="A7" s="10" t="s">
        <v>32</v>
      </c>
      <c r="B7">
        <v>25</v>
      </c>
      <c r="C7" s="10">
        <v>11</v>
      </c>
      <c r="D7" s="10">
        <v>2</v>
      </c>
      <c r="E7" s="10">
        <v>3</v>
      </c>
      <c r="F7" s="10">
        <v>3</v>
      </c>
      <c r="G7" s="10">
        <v>3</v>
      </c>
      <c r="H7" s="10">
        <v>3</v>
      </c>
    </row>
    <row r="8" spans="1:8" x14ac:dyDescent="0.25">
      <c r="A8" s="10" t="s">
        <v>33</v>
      </c>
      <c r="B8">
        <v>29</v>
      </c>
      <c r="C8" s="10">
        <v>14</v>
      </c>
      <c r="D8" s="10">
        <v>3</v>
      </c>
      <c r="E8" s="10">
        <v>3</v>
      </c>
      <c r="F8" s="10">
        <v>3</v>
      </c>
      <c r="G8" s="10">
        <v>3</v>
      </c>
      <c r="H8" s="10">
        <v>3</v>
      </c>
    </row>
    <row r="9" spans="1:8" x14ac:dyDescent="0.25">
      <c r="A9" s="10" t="s">
        <v>34</v>
      </c>
      <c r="B9">
        <v>29</v>
      </c>
      <c r="C9" s="10">
        <v>14</v>
      </c>
      <c r="D9" s="10">
        <v>3</v>
      </c>
      <c r="E9" s="10">
        <v>3</v>
      </c>
      <c r="F9" s="10">
        <v>3</v>
      </c>
      <c r="G9" s="10">
        <v>3</v>
      </c>
      <c r="H9" s="10">
        <v>3</v>
      </c>
    </row>
    <row r="10" spans="1:8" x14ac:dyDescent="0.25">
      <c r="A10" s="10" t="s">
        <v>35</v>
      </c>
      <c r="B10">
        <v>36</v>
      </c>
      <c r="C10" s="10">
        <v>16</v>
      </c>
      <c r="D10" s="10">
        <v>4</v>
      </c>
      <c r="E10" s="10">
        <v>4</v>
      </c>
      <c r="F10" s="10">
        <v>4</v>
      </c>
      <c r="G10" s="10">
        <v>4</v>
      </c>
      <c r="H10" s="10">
        <v>4</v>
      </c>
    </row>
    <row r="11" spans="1:8" x14ac:dyDescent="0.25">
      <c r="A11" s="10" t="s">
        <v>36</v>
      </c>
      <c r="B11">
        <v>31</v>
      </c>
      <c r="C11" s="10">
        <v>14</v>
      </c>
      <c r="D11" s="10">
        <v>4</v>
      </c>
      <c r="E11" s="10">
        <v>4</v>
      </c>
      <c r="F11" s="10">
        <v>3</v>
      </c>
      <c r="G11" s="10">
        <v>3</v>
      </c>
      <c r="H11" s="10">
        <v>3</v>
      </c>
    </row>
    <row r="12" spans="1:8" x14ac:dyDescent="0.25">
      <c r="A12" s="10" t="s">
        <v>37</v>
      </c>
      <c r="B12">
        <v>40</v>
      </c>
      <c r="C12" s="10">
        <v>18</v>
      </c>
      <c r="D12" s="10">
        <v>5</v>
      </c>
      <c r="E12" s="10">
        <v>5</v>
      </c>
      <c r="F12" s="10">
        <v>4</v>
      </c>
      <c r="G12" s="10">
        <v>4</v>
      </c>
      <c r="H12" s="10">
        <v>4</v>
      </c>
    </row>
    <row r="13" spans="1:8" x14ac:dyDescent="0.25">
      <c r="A13" s="10" t="s">
        <v>38</v>
      </c>
      <c r="B13">
        <v>33</v>
      </c>
      <c r="C13" s="10">
        <v>15</v>
      </c>
      <c r="D13" s="10">
        <v>4</v>
      </c>
      <c r="E13" s="10">
        <v>4</v>
      </c>
      <c r="F13" s="10">
        <v>4</v>
      </c>
      <c r="G13" s="10">
        <v>3</v>
      </c>
      <c r="H13" s="10">
        <v>3</v>
      </c>
    </row>
    <row r="14" spans="1:8" x14ac:dyDescent="0.25">
      <c r="A14" s="10" t="s">
        <v>39</v>
      </c>
      <c r="B14">
        <v>36</v>
      </c>
      <c r="C14" s="10">
        <v>16</v>
      </c>
      <c r="D14" s="10">
        <v>4</v>
      </c>
      <c r="E14" s="10">
        <v>4</v>
      </c>
      <c r="F14" s="10">
        <v>4</v>
      </c>
      <c r="G14" s="10">
        <v>4</v>
      </c>
      <c r="H14" s="10">
        <v>4</v>
      </c>
    </row>
    <row r="15" spans="1:8" x14ac:dyDescent="0.25">
      <c r="A15" s="10" t="s">
        <v>40</v>
      </c>
      <c r="B15">
        <v>32</v>
      </c>
      <c r="C15" s="10">
        <v>15</v>
      </c>
      <c r="D15" s="10">
        <v>4</v>
      </c>
      <c r="E15" s="10">
        <v>4</v>
      </c>
      <c r="F15" s="10">
        <v>3</v>
      </c>
      <c r="G15" s="10">
        <v>3</v>
      </c>
      <c r="H15" s="10">
        <v>3</v>
      </c>
    </row>
    <row r="16" spans="1:8" x14ac:dyDescent="0.25">
      <c r="A16" s="10" t="s">
        <v>41</v>
      </c>
      <c r="B16">
        <v>28</v>
      </c>
      <c r="C16" s="10">
        <v>13</v>
      </c>
      <c r="D16" s="10">
        <v>3</v>
      </c>
      <c r="E16" s="10">
        <v>3</v>
      </c>
      <c r="F16" s="10">
        <v>3</v>
      </c>
      <c r="G16" s="10">
        <v>3</v>
      </c>
      <c r="H16" s="10">
        <v>3</v>
      </c>
    </row>
    <row r="17" spans="1:8" x14ac:dyDescent="0.25">
      <c r="A17" s="10" t="s">
        <v>42</v>
      </c>
      <c r="B17">
        <v>33</v>
      </c>
      <c r="C17" s="10">
        <v>15</v>
      </c>
      <c r="D17" s="10">
        <v>4</v>
      </c>
      <c r="E17" s="10">
        <v>4</v>
      </c>
      <c r="F17" s="10">
        <v>4</v>
      </c>
      <c r="G17" s="10">
        <v>3</v>
      </c>
      <c r="H17" s="10">
        <v>3</v>
      </c>
    </row>
    <row r="18" spans="1:8" x14ac:dyDescent="0.25">
      <c r="A18" s="10" t="s">
        <v>43</v>
      </c>
      <c r="B18">
        <v>36</v>
      </c>
      <c r="C18" s="10">
        <v>16</v>
      </c>
      <c r="D18" s="10">
        <v>4</v>
      </c>
      <c r="E18" s="10">
        <v>4</v>
      </c>
      <c r="F18" s="10">
        <v>4</v>
      </c>
      <c r="G18" s="10">
        <v>4</v>
      </c>
      <c r="H18" s="10">
        <v>4</v>
      </c>
    </row>
    <row r="19" spans="1:8" x14ac:dyDescent="0.25">
      <c r="A19" s="10" t="s">
        <v>44</v>
      </c>
      <c r="B19">
        <v>33</v>
      </c>
      <c r="C19" s="10">
        <v>15</v>
      </c>
      <c r="D19" s="10">
        <v>4</v>
      </c>
      <c r="E19" s="10">
        <v>4</v>
      </c>
      <c r="F19" s="10">
        <v>4</v>
      </c>
      <c r="G19" s="10">
        <v>3</v>
      </c>
      <c r="H19" s="10">
        <v>3</v>
      </c>
    </row>
    <row r="20" spans="1:8" x14ac:dyDescent="0.25">
      <c r="A20" s="10" t="s">
        <v>45</v>
      </c>
      <c r="B20">
        <v>32</v>
      </c>
      <c r="C20" s="10">
        <v>15</v>
      </c>
      <c r="D20" s="10">
        <v>4</v>
      </c>
      <c r="E20" s="10">
        <v>4</v>
      </c>
      <c r="F20" s="10">
        <v>3</v>
      </c>
      <c r="G20" s="10">
        <v>3</v>
      </c>
      <c r="H20" s="10">
        <v>3</v>
      </c>
    </row>
    <row r="21" spans="1:8" x14ac:dyDescent="0.25">
      <c r="A21" s="10" t="s">
        <v>46</v>
      </c>
      <c r="B21">
        <v>32</v>
      </c>
      <c r="C21" s="10">
        <v>15</v>
      </c>
      <c r="D21" s="10">
        <v>4</v>
      </c>
      <c r="E21" s="10">
        <v>4</v>
      </c>
      <c r="F21" s="10">
        <v>3</v>
      </c>
      <c r="G21" s="10">
        <v>3</v>
      </c>
      <c r="H21" s="10">
        <v>3</v>
      </c>
    </row>
    <row r="22" spans="1:8" x14ac:dyDescent="0.25">
      <c r="A22" s="10" t="s">
        <v>47</v>
      </c>
      <c r="B22">
        <v>32</v>
      </c>
      <c r="C22" s="10">
        <v>15</v>
      </c>
      <c r="D22" s="10">
        <v>4</v>
      </c>
      <c r="E22" s="10">
        <v>4</v>
      </c>
      <c r="F22" s="10">
        <v>3</v>
      </c>
      <c r="G22" s="10">
        <v>3</v>
      </c>
      <c r="H22" s="10">
        <v>3</v>
      </c>
    </row>
    <row r="23" spans="1:8" x14ac:dyDescent="0.25">
      <c r="A23" s="10" t="s">
        <v>48</v>
      </c>
      <c r="B23">
        <v>37</v>
      </c>
      <c r="C23" s="10">
        <v>17</v>
      </c>
      <c r="D23" s="10">
        <v>4</v>
      </c>
      <c r="E23" s="10">
        <v>4</v>
      </c>
      <c r="F23" s="10">
        <v>4</v>
      </c>
      <c r="G23" s="10">
        <v>4</v>
      </c>
      <c r="H23" s="10">
        <v>4</v>
      </c>
    </row>
    <row r="24" spans="1:8" x14ac:dyDescent="0.25">
      <c r="A24" s="10" t="s">
        <v>49</v>
      </c>
      <c r="B24">
        <v>41</v>
      </c>
      <c r="C24" s="10">
        <v>19</v>
      </c>
      <c r="D24" s="10">
        <v>4</v>
      </c>
      <c r="E24" s="10">
        <v>5</v>
      </c>
      <c r="F24" s="10">
        <v>5</v>
      </c>
      <c r="G24" s="10">
        <v>4</v>
      </c>
      <c r="H24" s="10">
        <v>4</v>
      </c>
    </row>
    <row r="25" spans="1:8" x14ac:dyDescent="0.25">
      <c r="A25" s="10" t="s">
        <v>50</v>
      </c>
      <c r="B25">
        <v>22</v>
      </c>
      <c r="C25" s="10">
        <v>10</v>
      </c>
      <c r="D25" s="10">
        <v>3</v>
      </c>
      <c r="E25" s="10">
        <v>2</v>
      </c>
      <c r="F25" s="10">
        <v>3</v>
      </c>
      <c r="G25" s="10">
        <v>2</v>
      </c>
      <c r="H25" s="10">
        <v>2</v>
      </c>
    </row>
    <row r="26" spans="1:8" x14ac:dyDescent="0.25">
      <c r="A26" s="10" t="s">
        <v>51</v>
      </c>
      <c r="B26">
        <v>28</v>
      </c>
      <c r="C26" s="10">
        <v>13</v>
      </c>
      <c r="D26" s="10">
        <v>3</v>
      </c>
      <c r="E26" s="10">
        <v>3</v>
      </c>
      <c r="F26" s="10">
        <v>3</v>
      </c>
      <c r="G26" s="10">
        <v>3</v>
      </c>
      <c r="H26" s="10">
        <v>3</v>
      </c>
    </row>
    <row r="27" spans="1:8" x14ac:dyDescent="0.25">
      <c r="A27" s="10" t="s">
        <v>52</v>
      </c>
      <c r="B27">
        <v>36</v>
      </c>
      <c r="C27" s="10">
        <v>16</v>
      </c>
      <c r="D27" s="10">
        <v>4</v>
      </c>
      <c r="E27" s="10">
        <v>4</v>
      </c>
      <c r="F27" s="10">
        <v>4</v>
      </c>
      <c r="G27" s="10">
        <v>4</v>
      </c>
      <c r="H27" s="10">
        <v>4</v>
      </c>
    </row>
    <row r="28" spans="1:8" x14ac:dyDescent="0.25">
      <c r="A28" s="10" t="s">
        <v>53</v>
      </c>
      <c r="B28">
        <v>39</v>
      </c>
      <c r="C28" s="10">
        <v>18</v>
      </c>
      <c r="D28" s="10">
        <v>5</v>
      </c>
      <c r="E28" s="10">
        <v>4</v>
      </c>
      <c r="F28" s="10">
        <v>4</v>
      </c>
      <c r="G28" s="10">
        <v>4</v>
      </c>
      <c r="H28" s="10">
        <v>4</v>
      </c>
    </row>
    <row r="29" spans="1:8" x14ac:dyDescent="0.25">
      <c r="A29" s="10" t="s">
        <v>54</v>
      </c>
      <c r="B29">
        <v>36</v>
      </c>
      <c r="C29" s="10">
        <v>16</v>
      </c>
      <c r="D29" s="10">
        <v>4</v>
      </c>
      <c r="E29" s="10">
        <v>4</v>
      </c>
      <c r="F29" s="10">
        <v>4</v>
      </c>
      <c r="G29" s="10">
        <v>4</v>
      </c>
      <c r="H29" s="10">
        <v>4</v>
      </c>
    </row>
    <row r="30" spans="1:8" x14ac:dyDescent="0.25">
      <c r="A30" s="10" t="s">
        <v>55</v>
      </c>
      <c r="B30">
        <v>30</v>
      </c>
      <c r="C30" s="10">
        <v>14</v>
      </c>
      <c r="D30" s="10">
        <v>3</v>
      </c>
      <c r="E30" s="10">
        <v>4</v>
      </c>
      <c r="F30" s="10">
        <v>3</v>
      </c>
      <c r="G30" s="10">
        <v>3</v>
      </c>
      <c r="H30" s="10">
        <v>3</v>
      </c>
    </row>
    <row r="31" spans="1:8" x14ac:dyDescent="0.25">
      <c r="A31" s="10" t="s">
        <v>56</v>
      </c>
      <c r="B31">
        <v>32</v>
      </c>
      <c r="C31" s="10">
        <v>15</v>
      </c>
      <c r="D31" s="10">
        <v>4</v>
      </c>
      <c r="E31" s="10">
        <v>4</v>
      </c>
      <c r="F31" s="10">
        <v>3</v>
      </c>
      <c r="G31" s="10">
        <v>3</v>
      </c>
      <c r="H31" s="10">
        <v>3</v>
      </c>
    </row>
    <row r="32" spans="1:8" x14ac:dyDescent="0.25">
      <c r="A32" s="10" t="s">
        <v>57</v>
      </c>
      <c r="B32">
        <v>32</v>
      </c>
      <c r="C32" s="10">
        <v>15</v>
      </c>
      <c r="D32" s="10">
        <v>4</v>
      </c>
      <c r="E32" s="10">
        <v>4</v>
      </c>
      <c r="F32" s="10">
        <v>3</v>
      </c>
      <c r="G32" s="10">
        <v>3</v>
      </c>
      <c r="H32" s="10">
        <v>3</v>
      </c>
    </row>
    <row r="33" spans="1:8" x14ac:dyDescent="0.25">
      <c r="A33" s="10" t="s">
        <v>58</v>
      </c>
      <c r="B33">
        <v>32</v>
      </c>
      <c r="C33" s="10">
        <v>15</v>
      </c>
      <c r="D33" s="10">
        <v>4</v>
      </c>
      <c r="E33" s="10">
        <v>4</v>
      </c>
      <c r="F33" s="10">
        <v>3</v>
      </c>
      <c r="G33" s="10">
        <v>3</v>
      </c>
      <c r="H33" s="10">
        <v>3</v>
      </c>
    </row>
    <row r="34" spans="1:8" x14ac:dyDescent="0.25">
      <c r="A34" s="10" t="s">
        <v>59</v>
      </c>
      <c r="B34">
        <v>29</v>
      </c>
      <c r="C34" s="10">
        <v>14</v>
      </c>
      <c r="D34" s="10">
        <v>3</v>
      </c>
      <c r="E34" s="10">
        <v>3</v>
      </c>
      <c r="F34" s="10">
        <v>3</v>
      </c>
      <c r="G34" s="10">
        <v>3</v>
      </c>
      <c r="H34" s="10">
        <v>3</v>
      </c>
    </row>
    <row r="35" spans="1:8" x14ac:dyDescent="0.25">
      <c r="A35" s="10" t="s">
        <v>60</v>
      </c>
      <c r="B35">
        <v>28</v>
      </c>
      <c r="C35" s="10">
        <v>13</v>
      </c>
      <c r="D35" s="10">
        <v>3</v>
      </c>
      <c r="E35" s="10">
        <v>3</v>
      </c>
      <c r="F35" s="10">
        <v>3</v>
      </c>
      <c r="G35" s="10">
        <v>3</v>
      </c>
      <c r="H35" s="10">
        <v>3</v>
      </c>
    </row>
    <row r="36" spans="1:8" x14ac:dyDescent="0.25">
      <c r="A36" s="10" t="s">
        <v>61</v>
      </c>
      <c r="B36">
        <v>28</v>
      </c>
      <c r="C36" s="10">
        <v>13</v>
      </c>
      <c r="D36" s="10">
        <v>3</v>
      </c>
      <c r="E36" s="10">
        <v>3</v>
      </c>
      <c r="F36" s="10">
        <v>3</v>
      </c>
      <c r="G36" s="10">
        <v>3</v>
      </c>
      <c r="H36" s="10">
        <v>3</v>
      </c>
    </row>
    <row r="37" spans="1:8" x14ac:dyDescent="0.25">
      <c r="A37" s="10" t="s">
        <v>62</v>
      </c>
      <c r="B37">
        <v>31</v>
      </c>
      <c r="C37" s="10">
        <v>15</v>
      </c>
      <c r="D37" s="10">
        <v>3</v>
      </c>
      <c r="E37" s="10">
        <v>4</v>
      </c>
      <c r="F37" s="10">
        <v>3</v>
      </c>
      <c r="G37" s="10">
        <v>3</v>
      </c>
      <c r="H37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i p 1 l W d w u C H y m A A A A 9 g A A A B I A H A B D b 2 5 m a W c v U G F j a 2 F n Z S 5 4 b W w g o h g A K K A U A A A A A A A A A A A A A A A A A A A A A A A A A A A A h Y 9 N D o I w G E S v Q r q n P 2 C i k o + y c C u J i U b d N q V C I x Q D x R K v 5 s I j e Q U x i r p z O W / e Y u Z + v U H S V 6 V 3 V k 2 r a x M j h i n y l J F 1 p k 0 e o 8 4 e / B l K O K y E P I p c e Y N s 2 q h v s x g V 1 p 4 i Q p x z 2 I W 4 b n I S U M r I P l 2 u Z a E q g T 6 y / i / 7 2 r R W G K k Q h + 1 r D A 8 w C y e Y T e e Y A h k h p N p 8 h W D Y + 2 x / I C y 6 0 n a N 4 p f C 3 + y A j B H I + w N / A F B L A w Q U A A I A C A C K n W V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i p 1 l W Q M K / A b g A Q A A Y A 8 A A B M A H A B G b 3 J t d W x h c y 9 T Z W N 0 a W 9 u M S 5 t I K I Y A C i g F A A A A A A A A A A A A A A A A A A A A A A A A A A A A O 3 W T 0 v j Q B Q A 8 H u g 3 2 H I X l q I I e l 2 P S g 5 N S v s Q U H s n o y H W s c 1 m M x I Z i q K e P C w t V Y W F P + h l a K X R V E q i l h Z W T 9 N Z 0 y / x Y 7 E f 4 V k p S j b P S S X J C + Z v D f 5 5 Q 0 h s E B t j M B I s N f 7 J Y l M 5 T 0 4 A T 7 I r e 1 z 9 q P h H 2 + x c q m H V 2 9 Z v d y 8 W Z K B A R x I E x I Q W / O 2 x H + t i U i W z K o m L h R d i G h y w H a g m s W I i h O S l M 0 + 6 y u B H r E G 7 W l o m Z B M U z x j s f 1 V d n b S / L 3 P t 5 f 5 1 j X f 2 O O b V 6 1 q y S 8 v 8 6 N d / + j G C s + v 0 j k q p 5 R R E z q 2 a 1 P o G b I i K y C L n a K L i J F R w G d U w B M 2 + m b 0 f t I 0 X Q H D R U z h C J 1 3 o P F 8 q A 5 h B M d S S j A P 1 r j w 6 x V e v W w d 1 l h t V U w o l x 8 X N + W 8 P C K T 2 H O D x + f m Z y B J B p N W F h b k I K q L 9 F R c A R T O 0 U U F P M b T I v 4 F 0 d 6 M e j / u x Y W P E Q M y b f H F V E K y U W h 9 k U q s s t K q f v c r p 1 1 S e s o f K 7 U r a W l N b / + e a z t s a Y U 3 1 j u X y j 5 K m d D F H U g F m a 3 o U m K 0 V 9 D e 0 F 7 v j R Z 3 W s e d B p L p V P f h 4 m 6 L g t O 1 z P + y R E a W E q O 9 g t b F J T K y l B h N o C W k x D O b r m l p E P 6 y 7 j Y v / t 3 P 4 w P d 3 8 u J + c L 4 2 t e n 8 i X / W W e l g 6 7 Q h Z c S s w m 2 P 1 B L A Q I t A B Q A A g A I A I q d Z V n c L g h 8 p g A A A P Y A A A A S A A A A A A A A A A A A A A A A A A A A A A B D b 2 5 m a W c v U G F j a 2 F n Z S 5 4 b W x Q S w E C L Q A U A A I A C A C K n W V Z U 3 I 4 L J s A A A D h A A A A E w A A A A A A A A A A A A A A A A D y A A A A W 0 N v b n R l b n R f V H l w Z X N d L n h t b F B L A Q I t A B Q A A g A I A I q d Z V k D C v w G 4 A E A A G A P A A A T A A A A A A A A A A A A A A A A A N o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R Z A A A A A A A A 8 l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y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1 Q w M T o 1 O D o z N S 4 2 M D g 3 M D E 3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U 5 N j Y 4 M z Q t M j B k M i 0 0 O W E 0 L W E z N z I t M z N l M G M 3 M m Y 3 N G J h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l r H l j b f o q Z X l i I Y t 5 p u + 5 a 6 I 5 L u B L 0 F 1 d G 9 S Z W 1 v d m V k Q 2 9 s d W 1 u c z E u e 0 N v b H V t b j E s M H 0 m c X V v d D s s J n F 1 b 3 Q 7 U 2 V j d G l v b j E v 6 Z a x 5 Y 2 3 6 K m V 5 Y i G L e a b v u W u i O S 7 g S 9 B d X R v U m V t b 3 Z l Z E N v b H V t b n M x L n t D b 2 x 1 b W 4 y L D F 9 J n F 1 b 3 Q 7 L C Z x d W 9 0 O 1 N l Y 3 R p b 2 4 x L + m W s e W N t + i p l e W I h i 3 m m 7 7 l r o j k u 4 E v Q X V 0 b 1 J l b W 9 2 Z W R D b 2 x 1 b W 5 z M S 5 7 Q 2 9 s d W 1 u M y w y f S Z x d W 9 0 O y w m c X V v d D t T Z W N 0 a W 9 u M S / p l r H l j b f o q Z X l i I Y t 5 p u + 5 a 6 I 5 L u B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Z a x 5 Y 2 3 6 K m V 5 Y i G L e a b v u W u i O S 7 g S 9 B d X R v U m V t b 3 Z l Z E N v b H V t b n M x L n t D b 2 x 1 b W 4 x L D B 9 J n F 1 b 3 Q 7 L C Z x d W 9 0 O 1 N l Y 3 R p b 2 4 x L + m W s e W N t + i p l e W I h i 3 m m 7 7 l r o j k u 4 E v Q X V 0 b 1 J l b W 9 2 Z W R D b 2 x 1 b W 5 z M S 5 7 Q 2 9 s d W 1 u M i w x f S Z x d W 9 0 O y w m c X V v d D t T Z W N 0 a W 9 u M S / p l r H l j b f o q Z X l i I Y t 5 p u + 5 a 6 I 5 L u B L 0 F 1 d G 9 S Z W 1 v d m V k Q 2 9 s d W 1 u c z E u e 0 N v b H V t b j M s M n 0 m c X V v d D s s J n F 1 b 3 Q 7 U 2 V j d G l v b j E v 6 Z a x 5 Y 2 3 6 K m V 5 Y i G L e a b v u W u i O S 7 g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Y X J n Z X Q i I F Z h b H V l P S J z 6 Z a x 5 Y 2 3 6 K m V 5 Y i G X + a b v u W u i O S 7 g S I g L z 4 8 L 1 N 0 Y W J s Z U V u d H J p Z X M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D E 6 N T k 6 M T A u M D A 4 M j U 2 M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2 M W U y N D Z j L T g 5 Z j A t N D U y Z C 1 i Y j R k L W F h N z B i O G M 4 Z G Q z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a x 5 Y 2 3 6 K m V 5 Y i G L e W K i e m b h e i K r C 9 B d X R v U m V t b 3 Z l Z E N v b H V t b n M x L n t D b 2 x 1 b W 4 x L D B 9 J n F 1 b 3 Q 7 L C Z x d W 9 0 O 1 N l Y 3 R p b 2 4 x L + m W s e W N t + i p l e W I h i 3 l i o n p m 4 X o i q w v Q X V 0 b 1 J l b W 9 2 Z W R D b 2 x 1 b W 5 z M S 5 7 Q 2 9 s d W 1 u M i w x f S Z x d W 9 0 O y w m c X V v d D t T Z W N 0 a W 9 u M S / p l r H l j b f o q Z X l i I Y t 5 Y q J 6 Z u F 6 I q s L 0 F 1 d G 9 S Z W 1 v d m V k Q 2 9 s d W 1 u c z E u e 0 N v b H V t b j M s M n 0 m c X V v d D s s J n F 1 b 3 Q 7 U 2 V j d G l v b j E v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W s e W N t + i p l e W I h i 3 l i o n p m 4 X o i q w v Q X V 0 b 1 J l b W 9 2 Z W R D b 2 x 1 b W 5 z M S 5 7 Q 2 9 s d W 1 u M S w w f S Z x d W 9 0 O y w m c X V v d D t T Z W N 0 a W 9 u M S / p l r H l j b f o q Z X l i I Y t 5 Y q J 6 Z u F 6 I q s L 0 F 1 d G 9 S Z W 1 v d m V k Q 2 9 s d W 1 u c z E u e 0 N v b H V t b j I s M X 0 m c X V v d D s s J n F 1 b 3 Q 7 U 2 V j d G l v b j E v 6 Z a x 5 Y 2 3 6 K m V 5 Y i G L e W K i e m b h e i K r C 9 B d X R v U m V t b 3 Z l Z E N v b H V t b n M x L n t D b 2 x 1 b W 4 z L D J 9 J n F 1 b 3 Q 7 L C Z x d W 9 0 O 1 N l Y 3 R p b 2 4 x L +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+ m W s e W N t + i p l e W I h l / l i o n p m 4 X o i q w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D o 1 N D o y M S 4 3 M j M z M D Y 3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2 E 4 Y j k w N T I t M T U 3 N i 0 0 O G I z L W F k Z W U t Z m R k N 2 F m Z G M w Z D E y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a e l + W B i e a 3 k S 9 B d X R v U m V t b 3 Z l Z E N v b H V t b n M x L n t D b 2 x 1 b W 4 x L D B 9 J n F 1 b 3 Q 7 L C Z x d W 9 0 O 1 N l Y 3 R p b 2 4 x L z A y M D H p l r H l j b f o q Z X l i I Y t 5 p 6 X 5 Y G J 5 r e R L 0 F 1 d G 9 S Z W 1 v d m V k Q 2 9 s d W 1 u c z E u e 0 N v b H V t b j I s M X 0 m c X V v d D s s J n F 1 b 3 Q 7 U 2 V j d G l v b j E v M D I w M e m W s e W N t + i p l e W I h i 3 m n p f l g Y n m t 5 E v Q X V 0 b 1 J l b W 9 2 Z W R D b 2 x 1 b W 5 z M S 5 7 Q 2 9 s d W 1 u M y w y f S Z x d W 9 0 O y w m c X V v d D t T Z W N 0 a W 9 u M S 8 w M j A x 6 Z a x 5 Y 2 3 6 K m V 5 Y i G L e a e l + W B i e a 3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p 6 X 5 Y G J 5 r e R L 0 F 1 d G 9 S Z W 1 v d m V k Q 2 9 s d W 1 u c z E u e 0 N v b H V t b j E s M H 0 m c X V v d D s s J n F 1 b 3 Q 7 U 2 V j d G l v b j E v M D I w M e m W s e W N t + i p l e W I h i 3 m n p f l g Y n m t 5 E v Q X V 0 b 1 J l b W 9 2 Z W R D b 2 x 1 b W 5 z M S 5 7 Q 2 9 s d W 1 u M i w x f S Z x d W 9 0 O y w m c X V v d D t T Z W N 0 a W 9 u M S 8 w M j A x 6 Z a x 5 Y 2 3 6 K m V 5 Y i G L e a e l + W B i e a 3 k S 9 B d X R v U m V t b 3 Z l Z E N v b H V t b n M x L n t D b 2 x 1 b W 4 z L D J 9 J n F 1 b 3 Q 7 L C Z x d W 9 0 O 1 N l Y 3 R p b 2 4 x L z A y M D H p l r H l j b f o q Z X l i I Y t 5 p 6 X 5 Y G J 5 r e R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E 6 M D U 6 M T M u M D A 4 N T c z M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R k N z B m M z J l L W R j M G E t N G I z M C 1 h Z T M 0 L T A 5 O D d k O T U 5 M j I 2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l i o n p m 4 X o i q w v Q X V 0 b 1 J l b W 9 2 Z W R D b 2 x 1 b W 5 z M S 5 7 Q 2 9 s d W 1 u M S w w f S Z x d W 9 0 O y w m c X V v d D t T Z W N 0 a W 9 u M S 8 w M j A x 6 Z a x 5 Y 2 3 6 K m V 5 Y i G L e W K i e m b h e i K r C 9 B d X R v U m V t b 3 Z l Z E N v b H V t b n M x L n t D b 2 x 1 b W 4 y L D F 9 J n F 1 b 3 Q 7 L C Z x d W 9 0 O 1 N l Y 3 R p b 2 4 x L z A y M D H p l r H l j b f o q Z X l i I Y t 5 Y q J 6 Z u F 6 I q s L 0 F 1 d G 9 S Z W 1 v d m V k Q 2 9 s d W 1 u c z E u e 0 N v b H V t b j M s M n 0 m c X V v d D s s J n F 1 b 3 Q 7 U 2 V j d G l v b j E v M D I w M e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W K i e m b h e i K r C 9 B d X R v U m V t b 3 Z l Z E N v b H V t b n M x L n t D b 2 x 1 b W 4 x L D B 9 J n F 1 b 3 Q 7 L C Z x d W 9 0 O 1 N l Y 3 R p b 2 4 x L z A y M D H p l r H l j b f o q Z X l i I Y t 5 Y q J 6 Z u F 6 I q s L 0 F 1 d G 9 S Z W 1 v d m V k Q 2 9 s d W 1 u c z E u e 0 N v b H V t b j I s M X 0 m c X V v d D s s J n F 1 b 3 Q 7 U 2 V j d G l v b j E v M D I w M e m W s e W N t + i p l e W I h i 3 l i o n p m 4 X o i q w v Q X V 0 b 1 J l b W 9 2 Z W R D b 2 x 1 b W 5 z M S 5 7 Q 2 9 s d W 1 u M y w y f S Z x d W 9 0 O y w m c X V v d D t T Z W N 0 a W 9 u M S 8 w M j A x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x O j E w O j M 5 L j k z N j k 0 N j B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M m E x N m V m Z C 1 i Y W M 3 L T Q 5 N T U t Y T R i M i 1 j Y z U 5 N 2 M y M z M 0 Y m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p 6 X 5 Y G J 5 r e R I C g y K S 9 B d X R v U m V t b 3 Z l Z E N v b H V t b n M x L n t D b 2 x 1 b W 4 x L D B 9 J n F 1 b 3 Q 7 L C Z x d W 9 0 O 1 N l Y 3 R p b 2 4 x L z A y M D H p l r H l j b f o q Z X l i I Y t 5 p 6 X 5 Y G J 5 r e R I C g y K S 9 B d X R v U m V t b 3 Z l Z E N v b H V t b n M x L n t D b 2 x 1 b W 4 y L D F 9 J n F 1 b 3 Q 7 L C Z x d W 9 0 O 1 N l Y 3 R p b 2 4 x L z A y M D H p l r H l j b f o q Z X l i I Y t 5 p 6 X 5 Y G J 5 r e R I C g y K S 9 B d X R v U m V t b 3 Z l Z E N v b H V t b n M x L n t D b 2 x 1 b W 4 z L D J 9 J n F 1 b 3 Q 7 L C Z x d W 9 0 O 1 N l Y 3 R p b 2 4 x L z A y M D H p l r H l j b f o q Z X l i I Y t 5 p 6 X 5 Y G J 5 r e R I C g y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p 6 X 5 Y G J 5 r e R I C g y K S 9 B d X R v U m V t b 3 Z l Z E N v b H V t b n M x L n t D b 2 x 1 b W 4 x L D B 9 J n F 1 b 3 Q 7 L C Z x d W 9 0 O 1 N l Y 3 R p b 2 4 x L z A y M D H p l r H l j b f o q Z X l i I Y t 5 p 6 X 5 Y G J 5 r e R I C g y K S 9 B d X R v U m V t b 3 Z l Z E N v b H V t b n M x L n t D b 2 x 1 b W 4 y L D F 9 J n F 1 b 3 Q 7 L C Z x d W 9 0 O 1 N l Y 3 R p b 2 4 x L z A y M D H p l r H l j b f o q Z X l i I Y t 5 p 6 X 5 Y G J 5 r e R I C g y K S 9 B d X R v U m V t b 3 Z l Z E N v b H V t b n M x L n t D b 2 x 1 b W 4 z L D J 9 J n F 1 b 3 Q 7 L C Z x d W 9 0 O 1 N l Y 3 R p b 2 4 x L z A y M D H p l r H l j b f o q Z X l i I Y t 5 p 6 X 5 Y G J 5 r e R I C g y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3 O j Q w O j U w L j Q y O D Y z M T V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M T h i M D F i Y y 0 1 N G U 2 L T Q w N j E t Y W Q 3 Z i 0 x N j B l Y T R j M j U 1 O G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M D T p l r H l j b f o q Z X l i I Y t 5 p 6 X 5 Y G J 5 r e R L 0 F 1 d G 9 S Z W 1 v d m V k Q 2 9 s d W 1 u c z E u e 0 N v b H V t b j E s M H 0 m c X V v d D s s J n F 1 b 3 Q 7 U 2 V j d G l v b j E v M D E w N O m W s e W N t + i p l e W I h i 3 m n p f l g Y n m t 5 E v Q X V 0 b 1 J l b W 9 2 Z W R D b 2 x 1 b W 5 z M S 5 7 Q 2 9 s d W 1 u M i w x f S Z x d W 9 0 O y w m c X V v d D t T Z W N 0 a W 9 u M S 8 w M T A 0 6 Z a x 5 Y 2 3 6 K m V 5 Y i G L e a e l + W B i e a 3 k S 9 B d X R v U m V t b 3 Z l Z E N v b H V t b n M x L n t D b 2 x 1 b W 4 z L D J 9 J n F 1 b 3 Q 7 L C Z x d W 9 0 O 1 N l Y 3 R p b 2 4 x L z A x M D T p l r H l j b f o q Z X l i I Y t 5 p 6 X 5 Y G J 5 r e R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E w N O m W s e W N t + i p l e W I h i 3 m n p f l g Y n m t 5 E v Q X V 0 b 1 J l b W 9 2 Z W R D b 2 x 1 b W 5 z M S 5 7 Q 2 9 s d W 1 u M S w w f S Z x d W 9 0 O y w m c X V v d D t T Z W N 0 a W 9 u M S 8 w M T A 0 6 Z a x 5 Y 2 3 6 K m V 5 Y i G L e a e l + W B i e a 3 k S 9 B d X R v U m V t b 3 Z l Z E N v b H V t b n M x L n t D b 2 x 1 b W 4 y L D F 9 J n F 1 b 3 Q 7 L C Z x d W 9 0 O 1 N l Y 3 R p b 2 4 x L z A x M D T p l r H l j b f o q Z X l i I Y t 5 p 6 X 5 Y G J 5 r e R L 0 F 1 d G 9 S Z W 1 v d m V k Q 2 9 s d W 1 u c z E u e 0 N v b H V t b j M s M n 0 m c X V v d D s s J n F 1 b 3 Q 7 U 2 V j d G l v b j E v M D E w N O m W s e W N t + i p l e W I h i 3 m n p f l g Y n m t 5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w N z o 0 M T o z N y 4 w N D M 3 M z Q 0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z U 1 N W Q y Y m Q t N T I x M C 0 0 M T I 5 L T k w Z m I t Z m J l Y z h i Y T Y 5 Y z M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T A 0 6 Z a x 5 Y 2 3 6 K m V 5 Y i G L e W K i e m b h e i K r C 9 B d X R v U m V t b 3 Z l Z E N v b H V t b n M x L n t D b 2 x 1 b W 4 x L D B 9 J n F 1 b 3 Q 7 L C Z x d W 9 0 O 1 N l Y 3 R p b 2 4 x L z A x M D T p l r H l j b f o q Z X l i I Y t 5 Y q J 6 Z u F 6 I q s L 0 F 1 d G 9 S Z W 1 v d m V k Q 2 9 s d W 1 u c z E u e 0 N v b H V t b j I s M X 0 m c X V v d D s s J n F 1 b 3 Q 7 U 2 V j d G l v b j E v M D E w N O m W s e W N t + i p l e W I h i 3 l i o n p m 4 X o i q w v Q X V 0 b 1 J l b W 9 2 Z W R D b 2 x 1 b W 5 z M S 5 7 Q 2 9 s d W 1 u M y w y f S Z x d W 9 0 O y w m c X V v d D t T Z W N 0 a W 9 u M S 8 w M T A 0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M D T p l r H l j b f o q Z X l i I Y t 5 Y q J 6 Z u F 6 I q s L 0 F 1 d G 9 S Z W 1 v d m V k Q 2 9 s d W 1 u c z E u e 0 N v b H V t b j E s M H 0 m c X V v d D s s J n F 1 b 3 Q 7 U 2 V j d G l v b j E v M D E w N O m W s e W N t + i p l e W I h i 3 l i o n p m 4 X o i q w v Q X V 0 b 1 J l b W 9 2 Z W R D b 2 x 1 b W 5 z M S 5 7 Q 2 9 s d W 1 u M i w x f S Z x d W 9 0 O y w m c X V v d D t T Z W N 0 a W 9 u M S 8 w M T A 0 6 Z a x 5 Y 2 3 6 K m V 5 Y i G L e W K i e m b h e i K r C 9 B d X R v U m V t b 3 Z l Z E N v b H V t b n M x L n t D b 2 x 1 b W 4 z L D J 9 J n F 1 b 3 Q 7 L C Z x d W 9 0 O 1 N l Y 3 R p b 2 4 x L z A x M D T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T A w M i U y M C V F O S U 5 N i V C M S V F N S U 4 R C V C N y V F O C V B O S U 5 N S V F N S U 4 O C U 4 N i 0 l R T U l O E E l O D k l R T k l O U I l O D U l R T g l O E E l Q U M l R T c l O T Q l Q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m Q 0 M z J m N i 0 w Y j I 2 L T Q 1 N T U t Y m E x M i 0 5 N j Q 1 N m Q z N T M 3 M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M D J f 6 Z a x 5 Y 2 3 6 K m V 5 Y i G X + W K i e m b h e i K r O e U s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V Q x M T o 0 M z o 0 N S 4 w M D A w M T A w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A y I O m W s e W N t + i p l e W I h i 3 l i o n p m 4 X o i q z n l L I v Q X V 0 b 1 J l b W 9 2 Z W R D b 2 x 1 b W 5 z M S 5 7 Q 2 9 s d W 1 u M S w w f S Z x d W 9 0 O y w m c X V v d D t T Z W N 0 a W 9 u M S 8 x M D A y I O m W s e W N t + i p l e W I h i 3 l i o n p m 4 X o i q z n l L I v Q X V 0 b 1 J l b W 9 2 Z W R D b 2 x 1 b W 5 z M S 5 7 Q 2 9 s d W 1 u M i w x f S Z x d W 9 0 O y w m c X V v d D t T Z W N 0 a W 9 u M S 8 x M D A y I O m W s e W N t + i p l e W I h i 3 l i o n p m 4 X o i q z n l L I v Q X V 0 b 1 J l b W 9 2 Z W R D b 2 x 1 b W 5 z M S 5 7 Q 2 9 s d W 1 u M y w y f S Z x d W 9 0 O y w m c X V v d D t T Z W N 0 a W 9 u M S 8 x M D A y I O m W s e W N t + i p l e W I h i 3 l i o n p m 4 X o i q z n l L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x M D A y I O m W s e W N t + i p l e W I h i 3 l i o n p m 4 X o i q z n l L I v Q X V 0 b 1 J l b W 9 2 Z W R D b 2 x 1 b W 5 z M S 5 7 Q 2 9 s d W 1 u M S w w f S Z x d W 9 0 O y w m c X V v d D t T Z W N 0 a W 9 u M S 8 x M D A y I O m W s e W N t + i p l e W I h i 3 l i o n p m 4 X o i q z n l L I v Q X V 0 b 1 J l b W 9 2 Z W R D b 2 x 1 b W 5 z M S 5 7 Q 2 9 s d W 1 u M i w x f S Z x d W 9 0 O y w m c X V v d D t T Z W N 0 a W 9 u M S 8 x M D A y I O m W s e W N t + i p l e W I h i 3 l i o n p m 4 X o i q z n l L I v Q X V 0 b 1 J l b W 9 2 Z W R D b 2 x 1 b W 5 z M S 5 7 Q 2 9 s d W 1 u M y w y f S Z x d W 9 0 O y w m c X V v d D t T Z W N 0 a W 9 u M S 8 x M D A y I O m W s e W N t + i p l e W I h i 3 l i o n p m 4 X o i q z n l L I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w M i U y M C V F O S U 5 N i V C M S V F N S U 4 R C V C N y V F O C V B O S U 5 N S V F N S U 4 O C U 4 N i 0 l R T U l O E E l O D k l R T k l O U I l O D U l R T g l O E E l Q U M l R T c l O T Q l Q j I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i U y M C V F O S U 5 N i V C M S V F N S U 4 R C V C N y V F O C V B O S U 5 N S V F N S U 4 O C U 4 N i 0 l R T U l O E E l O D k l R T k l O U I l O D U l R T g l O E E l Q U M l R T c l O T Q l Q j I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i V F O S U 5 N i V C M S V F N S U 4 R C V C N y V F O C V B O S U 5 N S V F N S U 4 O C U 4 N i 0 l R T Y l O D g l Q j Q l R T Y l Q T Y l Q U U l R T U l O D Y l Q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N j g y M G R l Y S 1 i Z D A 2 L T R h Z T Q t Y W U 1 O C 1 i Y m F h Z W Q y N D E x Z D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M D L p l r H l j b f o q Z X l i I Z f 5 o i 0 5 q a u 5 Y a g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1 V D E x O j Q 0 O j I x L j Q z M z U 4 O D h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M D L p l r H l j b f o q Z X l i I Y t 5 o i 0 5 q a u 5 Y a g L 0 F 1 d G 9 S Z W 1 v d m V k Q 2 9 s d W 1 u c z E u e 0 N v b H V t b j E s M H 0 m c X V v d D s s J n F 1 b 3 Q 7 U 2 V j d G l v b j E v M T A w M u m W s e W N t + i p l e W I h i 3 m i L T m p q 7 l h q A v Q X V 0 b 1 J l b W 9 2 Z W R D b 2 x 1 b W 5 z M S 5 7 Q 2 9 s d W 1 u M i w x f S Z x d W 9 0 O y w m c X V v d D t T Z W N 0 a W 9 u M S 8 x M D A y 6 Z a x 5 Y 2 3 6 K m V 5 Y i G L e a I t O a m r u W G o C 9 B d X R v U m V t b 3 Z l Z E N v b H V t b n M x L n t D b 2 x 1 b W 4 z L D J 9 J n F 1 b 3 Q 7 L C Z x d W 9 0 O 1 N l Y 3 R p b 2 4 x L z E w M D L p l r H l j b f o q Z X l i I Y t 5 o i 0 5 q a u 5 Y a g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T A w M u m W s e W N t + i p l e W I h i 3 m i L T m p q 7 l h q A v Q X V 0 b 1 J l b W 9 2 Z W R D b 2 x 1 b W 5 z M S 5 7 Q 2 9 s d W 1 u M S w w f S Z x d W 9 0 O y w m c X V v d D t T Z W N 0 a W 9 u M S 8 x M D A y 6 Z a x 5 Y 2 3 6 K m V 5 Y i G L e a I t O a m r u W G o C 9 B d X R v U m V t b 3 Z l Z E N v b H V t b n M x L n t D b 2 x 1 b W 4 y L D F 9 J n F 1 b 3 Q 7 L C Z x d W 9 0 O 1 N l Y 3 R p b 2 4 x L z E w M D L p l r H l j b f o q Z X l i I Y t 5 o i 0 5 q a u 5 Y a g L 0 F 1 d G 9 S Z W 1 v d m V k Q 2 9 s d W 1 u c z E u e 0 N v b H V t b j M s M n 0 m c X V v d D s s J n F 1 b 3 Q 7 U 2 V j d G l v b j E v M T A w M u m W s e W N t + i p l e W I h i 3 m i L T m p q 7 l h q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w M i V F O S U 5 N i V C M S V F N S U 4 R C V C N y V F O C V B O S U 5 N S V F N S U 4 O C U 4 N i 0 l R T Y l O D g l Q j Q l R T Y l Q T Y l Q U U l R T U l O D Y l Q T A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i V F O S U 5 N i V C M S V F N S U 4 R C V C N y V F O C V B O S U 5 N S V F N S U 4 O C U 4 N i 0 l R T Y l O D g l Q j Q l R T Y l Q T Y l Q U U l R T U l O D Y l Q T A v J U U 1 J U I 3 J U I y J U U 4 J U F F J T h B J U U 2 J T l C J U I 0 J U U 5 J U E x J T l F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p H k 8 A 1 / T t K j O Q E h Q m X u N o A A A A A A g A A A A A A E G Y A A A A B A A A g A A A A C K m 8 t v j W L C m J F F D N L y j w S 5 k X 1 8 e V m N O / v c x n x e u D V r A A A A A A D o A A A A A C A A A g A A A A 3 k h T 3 C 1 W V m z D 7 + o U 4 N O B z j C u i j h W d V Q x U k T s W Q J j d + Z Q A A A A e m K M S b s C N i 4 z J e B / F K E b X w 4 0 m N F W P c w M P x o V O v f I 5 Q E + N v F J / 4 D a + K S T 2 1 B M O o d n F y t 1 2 / G m y k q S z x 8 b 6 j h I P l P Q C T q c A W p E p / j H H A 2 B A s x A A A A A H L 0 K x l A q Q p O I 8 G W 3 X 0 3 s e d 6 p e m q S a 2 3 u X M N R C G F k n R D A l H m h 8 6 C 8 U d 5 B I e e t N L H Q z b + n T b R 6 V w W j 8 1 Y c o + B z H Q = =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1002 閱卷評分-劉雅芬甲</vt:lpstr>
      <vt:lpstr>1002閱卷評分-戴榮冠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2024-11-05T13:04:39Z</dcterms:modified>
</cp:coreProperties>
</file>