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1014\"/>
    </mc:Choice>
  </mc:AlternateContent>
  <xr:revisionPtr revIDLastSave="0" documentId="13_ncr:1_{9ACE30E0-0DB8-48E4-9326-944E60343859}" xr6:coauthVersionLast="47" xr6:coauthVersionMax="47" xr10:uidLastSave="{00000000-0000-0000-0000-000000000000}"/>
  <bookViews>
    <workbookView xWindow="-120" yWindow="-120" windowWidth="29040" windowHeight="15720" tabRatio="693" xr2:uid="{FD36ADDB-F149-460C-B7EF-722B6879B3EF}"/>
  </bookViews>
  <sheets>
    <sheet name="總表" sheetId="1" r:id="rId1"/>
    <sheet name="閱卷評分-Teacher1" sheetId="4" r:id="rId2"/>
    <sheet name="閱卷評分-Teacher2" sheetId="3" r:id="rId3"/>
    <sheet name="0206閱卷評分-邱詩雯（補閱）" sheetId="10" r:id="rId4"/>
    <sheet name="0206閱卷評分-陳姞淨（補閱）" sheetId="11" r:id="rId5"/>
  </sheets>
  <definedNames>
    <definedName name="外部資料_1" localSheetId="2" hidden="1">'閱卷評分-Teacher2'!$A$1:$D$69</definedName>
    <definedName name="外部資料_2" localSheetId="3" hidden="1">'0206閱卷評分-邱詩雯（補閱）'!$A$1:$D$69</definedName>
    <definedName name="外部資料_2" localSheetId="1" hidden="1">'閱卷評分-Teacher1'!$A$1:$D$69</definedName>
    <definedName name="外部資料_3" localSheetId="4" hidden="1">'0206閱卷評分-陳姞淨（補閱）'!$A$1:$D$69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D27" i="1"/>
  <c r="H27" i="1"/>
  <c r="I27" i="1"/>
  <c r="J27" i="1"/>
  <c r="K27" i="1"/>
  <c r="L27" i="1"/>
  <c r="M27" i="1"/>
  <c r="N27" i="1"/>
  <c r="O27" i="1"/>
  <c r="P27" i="1"/>
  <c r="Q27" i="1"/>
  <c r="C28" i="1"/>
  <c r="D28" i="1"/>
  <c r="H28" i="1"/>
  <c r="I28" i="1"/>
  <c r="J28" i="1"/>
  <c r="K28" i="1"/>
  <c r="L28" i="1"/>
  <c r="M28" i="1"/>
  <c r="N28" i="1"/>
  <c r="O28" i="1"/>
  <c r="P28" i="1"/>
  <c r="Q28" i="1"/>
  <c r="C29" i="1"/>
  <c r="D29" i="1"/>
  <c r="E29" i="1"/>
  <c r="G29" i="1"/>
  <c r="H29" i="1"/>
  <c r="I29" i="1"/>
  <c r="J29" i="1"/>
  <c r="K29" i="1"/>
  <c r="L29" i="1"/>
  <c r="M29" i="1"/>
  <c r="N29" i="1"/>
  <c r="O29" i="1"/>
  <c r="P29" i="1"/>
  <c r="Q29" i="1"/>
  <c r="C30" i="1"/>
  <c r="D30" i="1"/>
  <c r="E30" i="1" s="1"/>
  <c r="H30" i="1"/>
  <c r="I30" i="1"/>
  <c r="J30" i="1"/>
  <c r="K30" i="1"/>
  <c r="L30" i="1"/>
  <c r="M30" i="1"/>
  <c r="N30" i="1"/>
  <c r="O30" i="1"/>
  <c r="P30" i="1"/>
  <c r="Q30" i="1"/>
  <c r="C31" i="1"/>
  <c r="D31" i="1"/>
  <c r="H31" i="1"/>
  <c r="I31" i="1"/>
  <c r="J31" i="1"/>
  <c r="K31" i="1"/>
  <c r="L31" i="1"/>
  <c r="M31" i="1"/>
  <c r="N31" i="1"/>
  <c r="O31" i="1"/>
  <c r="P31" i="1"/>
  <c r="Q31" i="1"/>
  <c r="C32" i="1"/>
  <c r="D32" i="1"/>
  <c r="H32" i="1"/>
  <c r="I32" i="1"/>
  <c r="J32" i="1"/>
  <c r="K32" i="1"/>
  <c r="L32" i="1"/>
  <c r="M32" i="1"/>
  <c r="N32" i="1"/>
  <c r="O32" i="1"/>
  <c r="P32" i="1"/>
  <c r="Q32" i="1"/>
  <c r="C33" i="1"/>
  <c r="D33" i="1"/>
  <c r="H33" i="1"/>
  <c r="I33" i="1"/>
  <c r="J33" i="1"/>
  <c r="K33" i="1"/>
  <c r="L33" i="1"/>
  <c r="M33" i="1"/>
  <c r="N33" i="1"/>
  <c r="O33" i="1"/>
  <c r="P33" i="1"/>
  <c r="Q33" i="1"/>
  <c r="C34" i="1"/>
  <c r="D34" i="1"/>
  <c r="E34" i="1" s="1"/>
  <c r="H34" i="1"/>
  <c r="I34" i="1"/>
  <c r="J34" i="1"/>
  <c r="K34" i="1"/>
  <c r="L34" i="1"/>
  <c r="M34" i="1"/>
  <c r="N34" i="1"/>
  <c r="O34" i="1"/>
  <c r="P34" i="1"/>
  <c r="Q34" i="1"/>
  <c r="C35" i="1"/>
  <c r="D35" i="1"/>
  <c r="H35" i="1"/>
  <c r="I35" i="1"/>
  <c r="J35" i="1"/>
  <c r="K35" i="1"/>
  <c r="L35" i="1"/>
  <c r="M35" i="1"/>
  <c r="N35" i="1"/>
  <c r="O35" i="1"/>
  <c r="P35" i="1"/>
  <c r="Q35" i="1"/>
  <c r="C36" i="1"/>
  <c r="D36" i="1"/>
  <c r="H36" i="1"/>
  <c r="I36" i="1"/>
  <c r="J36" i="1"/>
  <c r="K36" i="1"/>
  <c r="L36" i="1"/>
  <c r="M36" i="1"/>
  <c r="N36" i="1"/>
  <c r="O36" i="1"/>
  <c r="P36" i="1"/>
  <c r="Q36" i="1"/>
  <c r="C37" i="1"/>
  <c r="E37" i="1" s="1"/>
  <c r="D37" i="1"/>
  <c r="H37" i="1"/>
  <c r="I37" i="1"/>
  <c r="J37" i="1"/>
  <c r="K37" i="1"/>
  <c r="L37" i="1"/>
  <c r="M37" i="1"/>
  <c r="N37" i="1"/>
  <c r="O37" i="1"/>
  <c r="P37" i="1"/>
  <c r="Q37" i="1"/>
  <c r="C38" i="1"/>
  <c r="D38" i="1"/>
  <c r="H38" i="1"/>
  <c r="I38" i="1"/>
  <c r="J38" i="1"/>
  <c r="K38" i="1"/>
  <c r="L38" i="1"/>
  <c r="M38" i="1"/>
  <c r="N38" i="1"/>
  <c r="O38" i="1"/>
  <c r="P38" i="1"/>
  <c r="Q38" i="1"/>
  <c r="C39" i="1"/>
  <c r="D39" i="1"/>
  <c r="E39" i="1"/>
  <c r="G39" i="1"/>
  <c r="H39" i="1"/>
  <c r="I39" i="1"/>
  <c r="J39" i="1"/>
  <c r="K39" i="1"/>
  <c r="L39" i="1"/>
  <c r="M39" i="1"/>
  <c r="N39" i="1"/>
  <c r="O39" i="1"/>
  <c r="P39" i="1"/>
  <c r="Q39" i="1"/>
  <c r="C40" i="1"/>
  <c r="D40" i="1"/>
  <c r="H40" i="1"/>
  <c r="I40" i="1"/>
  <c r="J40" i="1"/>
  <c r="K40" i="1"/>
  <c r="L40" i="1"/>
  <c r="M40" i="1"/>
  <c r="N40" i="1"/>
  <c r="O40" i="1"/>
  <c r="P40" i="1"/>
  <c r="Q40" i="1"/>
  <c r="C41" i="1"/>
  <c r="D41" i="1"/>
  <c r="G41" i="1" s="1"/>
  <c r="H41" i="1"/>
  <c r="I41" i="1"/>
  <c r="J41" i="1"/>
  <c r="K41" i="1"/>
  <c r="L41" i="1"/>
  <c r="M41" i="1"/>
  <c r="N41" i="1"/>
  <c r="O41" i="1"/>
  <c r="P41" i="1"/>
  <c r="Q41" i="1"/>
  <c r="C42" i="1"/>
  <c r="E42" i="1" s="1"/>
  <c r="D42" i="1"/>
  <c r="H42" i="1"/>
  <c r="I42" i="1"/>
  <c r="J42" i="1"/>
  <c r="K42" i="1"/>
  <c r="L42" i="1"/>
  <c r="M42" i="1"/>
  <c r="N42" i="1"/>
  <c r="O42" i="1"/>
  <c r="P42" i="1"/>
  <c r="Q42" i="1"/>
  <c r="C43" i="1"/>
  <c r="E43" i="1" s="1"/>
  <c r="D43" i="1"/>
  <c r="H43" i="1"/>
  <c r="I43" i="1"/>
  <c r="J43" i="1"/>
  <c r="K43" i="1"/>
  <c r="L43" i="1"/>
  <c r="M43" i="1"/>
  <c r="N43" i="1"/>
  <c r="O43" i="1"/>
  <c r="P43" i="1"/>
  <c r="Q43" i="1"/>
  <c r="C44" i="1"/>
  <c r="E44" i="1" s="1"/>
  <c r="D44" i="1"/>
  <c r="H44" i="1"/>
  <c r="I44" i="1"/>
  <c r="J44" i="1"/>
  <c r="K44" i="1"/>
  <c r="L44" i="1"/>
  <c r="M44" i="1"/>
  <c r="N44" i="1"/>
  <c r="O44" i="1"/>
  <c r="P44" i="1"/>
  <c r="Q44" i="1"/>
  <c r="C45" i="1"/>
  <c r="E45" i="1" s="1"/>
  <c r="D45" i="1"/>
  <c r="H45" i="1"/>
  <c r="I45" i="1"/>
  <c r="J45" i="1"/>
  <c r="K45" i="1"/>
  <c r="L45" i="1"/>
  <c r="M45" i="1"/>
  <c r="N45" i="1"/>
  <c r="O45" i="1"/>
  <c r="P45" i="1"/>
  <c r="Q45" i="1"/>
  <c r="C46" i="1"/>
  <c r="E46" i="1" s="1"/>
  <c r="D46" i="1"/>
  <c r="H46" i="1"/>
  <c r="I46" i="1"/>
  <c r="J46" i="1"/>
  <c r="K46" i="1"/>
  <c r="L46" i="1"/>
  <c r="M46" i="1"/>
  <c r="N46" i="1"/>
  <c r="O46" i="1"/>
  <c r="P46" i="1"/>
  <c r="Q46" i="1"/>
  <c r="C47" i="1"/>
  <c r="E47" i="1" s="1"/>
  <c r="D47" i="1"/>
  <c r="H47" i="1"/>
  <c r="I47" i="1"/>
  <c r="J47" i="1"/>
  <c r="K47" i="1"/>
  <c r="L47" i="1"/>
  <c r="M47" i="1"/>
  <c r="N47" i="1"/>
  <c r="O47" i="1"/>
  <c r="P47" i="1"/>
  <c r="Q47" i="1"/>
  <c r="C48" i="1"/>
  <c r="D48" i="1"/>
  <c r="H48" i="1"/>
  <c r="I48" i="1"/>
  <c r="J48" i="1"/>
  <c r="K48" i="1"/>
  <c r="L48" i="1"/>
  <c r="M48" i="1"/>
  <c r="N48" i="1"/>
  <c r="O48" i="1"/>
  <c r="P48" i="1"/>
  <c r="Q48" i="1"/>
  <c r="C49" i="1"/>
  <c r="D49" i="1"/>
  <c r="G49" i="1"/>
  <c r="H49" i="1"/>
  <c r="I49" i="1"/>
  <c r="J49" i="1"/>
  <c r="K49" i="1"/>
  <c r="L49" i="1"/>
  <c r="M49" i="1"/>
  <c r="N49" i="1"/>
  <c r="O49" i="1"/>
  <c r="P49" i="1"/>
  <c r="Q49" i="1"/>
  <c r="C50" i="1"/>
  <c r="D50" i="1"/>
  <c r="H50" i="1"/>
  <c r="I50" i="1"/>
  <c r="J50" i="1"/>
  <c r="K50" i="1"/>
  <c r="L50" i="1"/>
  <c r="M50" i="1"/>
  <c r="N50" i="1"/>
  <c r="O50" i="1"/>
  <c r="P50" i="1"/>
  <c r="Q50" i="1"/>
  <c r="C51" i="1"/>
  <c r="D51" i="1"/>
  <c r="H51" i="1"/>
  <c r="I51" i="1"/>
  <c r="J51" i="1"/>
  <c r="K51" i="1"/>
  <c r="L51" i="1"/>
  <c r="M51" i="1"/>
  <c r="N51" i="1"/>
  <c r="O51" i="1"/>
  <c r="P51" i="1"/>
  <c r="Q51" i="1"/>
  <c r="C52" i="1"/>
  <c r="D52" i="1"/>
  <c r="H52" i="1"/>
  <c r="I52" i="1"/>
  <c r="J52" i="1"/>
  <c r="K52" i="1"/>
  <c r="L52" i="1"/>
  <c r="M52" i="1"/>
  <c r="N52" i="1"/>
  <c r="O52" i="1"/>
  <c r="P52" i="1"/>
  <c r="Q52" i="1"/>
  <c r="C53" i="1"/>
  <c r="D53" i="1"/>
  <c r="E53" i="1"/>
  <c r="G53" i="1"/>
  <c r="H53" i="1"/>
  <c r="I53" i="1"/>
  <c r="J53" i="1"/>
  <c r="K53" i="1"/>
  <c r="L53" i="1"/>
  <c r="M53" i="1"/>
  <c r="N53" i="1"/>
  <c r="O53" i="1"/>
  <c r="P53" i="1"/>
  <c r="Q53" i="1"/>
  <c r="C54" i="1"/>
  <c r="D54" i="1"/>
  <c r="H54" i="1"/>
  <c r="I54" i="1"/>
  <c r="J54" i="1"/>
  <c r="K54" i="1"/>
  <c r="L54" i="1"/>
  <c r="M54" i="1"/>
  <c r="N54" i="1"/>
  <c r="O54" i="1"/>
  <c r="P54" i="1"/>
  <c r="Q54" i="1"/>
  <c r="C55" i="1"/>
  <c r="E55" i="1" s="1"/>
  <c r="D55" i="1"/>
  <c r="H55" i="1"/>
  <c r="I55" i="1"/>
  <c r="J55" i="1"/>
  <c r="K55" i="1"/>
  <c r="L55" i="1"/>
  <c r="M55" i="1"/>
  <c r="N55" i="1"/>
  <c r="O55" i="1"/>
  <c r="P55" i="1"/>
  <c r="Q55" i="1"/>
  <c r="C56" i="1"/>
  <c r="D56" i="1"/>
  <c r="H56" i="1"/>
  <c r="I56" i="1"/>
  <c r="J56" i="1"/>
  <c r="K56" i="1"/>
  <c r="L56" i="1"/>
  <c r="M56" i="1"/>
  <c r="N56" i="1"/>
  <c r="O56" i="1"/>
  <c r="P56" i="1"/>
  <c r="Q56" i="1"/>
  <c r="C57" i="1"/>
  <c r="D57" i="1"/>
  <c r="G57" i="1"/>
  <c r="H57" i="1"/>
  <c r="I57" i="1"/>
  <c r="J57" i="1"/>
  <c r="K57" i="1"/>
  <c r="L57" i="1"/>
  <c r="M57" i="1"/>
  <c r="N57" i="1"/>
  <c r="O57" i="1"/>
  <c r="P57" i="1"/>
  <c r="Q57" i="1"/>
  <c r="C58" i="1"/>
  <c r="D58" i="1"/>
  <c r="H58" i="1"/>
  <c r="I58" i="1"/>
  <c r="J58" i="1"/>
  <c r="K58" i="1"/>
  <c r="L58" i="1"/>
  <c r="M58" i="1"/>
  <c r="N58" i="1"/>
  <c r="O58" i="1"/>
  <c r="P58" i="1"/>
  <c r="Q58" i="1"/>
  <c r="C59" i="1"/>
  <c r="D59" i="1"/>
  <c r="H59" i="1"/>
  <c r="I59" i="1"/>
  <c r="J59" i="1"/>
  <c r="K59" i="1"/>
  <c r="L59" i="1"/>
  <c r="M59" i="1"/>
  <c r="N59" i="1"/>
  <c r="O59" i="1"/>
  <c r="P59" i="1"/>
  <c r="Q59" i="1"/>
  <c r="C60" i="1"/>
  <c r="D60" i="1"/>
  <c r="H60" i="1"/>
  <c r="I60" i="1"/>
  <c r="J60" i="1"/>
  <c r="K60" i="1"/>
  <c r="L60" i="1"/>
  <c r="M60" i="1"/>
  <c r="N60" i="1"/>
  <c r="O60" i="1"/>
  <c r="P60" i="1"/>
  <c r="Q60" i="1"/>
  <c r="C61" i="1"/>
  <c r="D61" i="1"/>
  <c r="E61" i="1"/>
  <c r="G61" i="1"/>
  <c r="H61" i="1"/>
  <c r="I61" i="1"/>
  <c r="J61" i="1"/>
  <c r="K61" i="1"/>
  <c r="L61" i="1"/>
  <c r="M61" i="1"/>
  <c r="N61" i="1"/>
  <c r="O61" i="1"/>
  <c r="P61" i="1"/>
  <c r="Q61" i="1"/>
  <c r="C62" i="1"/>
  <c r="E62" i="1" s="1"/>
  <c r="D62" i="1"/>
  <c r="H62" i="1"/>
  <c r="I62" i="1"/>
  <c r="J62" i="1"/>
  <c r="K62" i="1"/>
  <c r="L62" i="1"/>
  <c r="M62" i="1"/>
  <c r="N62" i="1"/>
  <c r="O62" i="1"/>
  <c r="P62" i="1"/>
  <c r="Q62" i="1"/>
  <c r="C63" i="1"/>
  <c r="E63" i="1" s="1"/>
  <c r="D63" i="1"/>
  <c r="H63" i="1"/>
  <c r="I63" i="1"/>
  <c r="J63" i="1"/>
  <c r="K63" i="1"/>
  <c r="L63" i="1"/>
  <c r="M63" i="1"/>
  <c r="N63" i="1"/>
  <c r="O63" i="1"/>
  <c r="P63" i="1"/>
  <c r="Q63" i="1"/>
  <c r="C64" i="1"/>
  <c r="E64" i="1" s="1"/>
  <c r="D64" i="1"/>
  <c r="H64" i="1"/>
  <c r="I64" i="1"/>
  <c r="J64" i="1"/>
  <c r="K64" i="1"/>
  <c r="L64" i="1"/>
  <c r="M64" i="1"/>
  <c r="N64" i="1"/>
  <c r="O64" i="1"/>
  <c r="P64" i="1"/>
  <c r="Q64" i="1"/>
  <c r="C65" i="1"/>
  <c r="E65" i="1" s="1"/>
  <c r="D65" i="1"/>
  <c r="H65" i="1"/>
  <c r="I65" i="1"/>
  <c r="J65" i="1"/>
  <c r="K65" i="1"/>
  <c r="L65" i="1"/>
  <c r="M65" i="1"/>
  <c r="N65" i="1"/>
  <c r="O65" i="1"/>
  <c r="P65" i="1"/>
  <c r="Q65" i="1"/>
  <c r="C66" i="1"/>
  <c r="D66" i="1"/>
  <c r="H66" i="1"/>
  <c r="I66" i="1"/>
  <c r="J66" i="1"/>
  <c r="K66" i="1"/>
  <c r="L66" i="1"/>
  <c r="M66" i="1"/>
  <c r="N66" i="1"/>
  <c r="O66" i="1"/>
  <c r="P66" i="1"/>
  <c r="Q66" i="1"/>
  <c r="C67" i="1"/>
  <c r="D67" i="1"/>
  <c r="H67" i="1"/>
  <c r="I67" i="1"/>
  <c r="J67" i="1"/>
  <c r="K67" i="1"/>
  <c r="L67" i="1"/>
  <c r="M67" i="1"/>
  <c r="N67" i="1"/>
  <c r="O67" i="1"/>
  <c r="P67" i="1"/>
  <c r="Q67" i="1"/>
  <c r="C68" i="1"/>
  <c r="D68" i="1"/>
  <c r="H68" i="1"/>
  <c r="I68" i="1"/>
  <c r="J68" i="1"/>
  <c r="K68" i="1"/>
  <c r="L68" i="1"/>
  <c r="M68" i="1"/>
  <c r="N68" i="1"/>
  <c r="O68" i="1"/>
  <c r="P68" i="1"/>
  <c r="Q68" i="1"/>
  <c r="C69" i="1"/>
  <c r="D69" i="1"/>
  <c r="E69" i="1"/>
  <c r="G69" i="1"/>
  <c r="H69" i="1"/>
  <c r="I69" i="1"/>
  <c r="J69" i="1"/>
  <c r="K69" i="1"/>
  <c r="L69" i="1"/>
  <c r="M69" i="1"/>
  <c r="N69" i="1"/>
  <c r="O69" i="1"/>
  <c r="P69" i="1"/>
  <c r="Q69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E51" i="1" l="1"/>
  <c r="G47" i="1"/>
  <c r="E49" i="1"/>
  <c r="E14" i="1"/>
  <c r="E68" i="1"/>
  <c r="E67" i="1"/>
  <c r="E66" i="1"/>
  <c r="G63" i="1"/>
  <c r="G45" i="1"/>
  <c r="E58" i="1"/>
  <c r="G37" i="1"/>
  <c r="E41" i="1"/>
  <c r="E40" i="1"/>
  <c r="E60" i="1"/>
  <c r="E59" i="1"/>
  <c r="G55" i="1"/>
  <c r="E57" i="1"/>
  <c r="E56" i="1"/>
  <c r="E38" i="1"/>
  <c r="G34" i="1"/>
  <c r="E33" i="1"/>
  <c r="E32" i="1"/>
  <c r="E31" i="1"/>
  <c r="G30" i="1"/>
  <c r="E54" i="1"/>
  <c r="E36" i="1"/>
  <c r="E35" i="1"/>
  <c r="E52" i="1"/>
  <c r="E50" i="1"/>
  <c r="G65" i="1"/>
  <c r="E48" i="1"/>
  <c r="E28" i="1"/>
  <c r="E27" i="1"/>
  <c r="G62" i="1"/>
  <c r="G54" i="1"/>
  <c r="G46" i="1"/>
  <c r="G38" i="1"/>
  <c r="G31" i="1"/>
  <c r="G64" i="1"/>
  <c r="G56" i="1"/>
  <c r="G48" i="1"/>
  <c r="G40" i="1"/>
  <c r="G32" i="1"/>
  <c r="G33" i="1"/>
  <c r="G66" i="1"/>
  <c r="G58" i="1"/>
  <c r="G50" i="1"/>
  <c r="G42" i="1"/>
  <c r="G67" i="1"/>
  <c r="G59" i="1"/>
  <c r="G51" i="1"/>
  <c r="G43" i="1"/>
  <c r="G35" i="1"/>
  <c r="G27" i="1"/>
  <c r="G68" i="1"/>
  <c r="G60" i="1"/>
  <c r="G52" i="1"/>
  <c r="G44" i="1"/>
  <c r="G36" i="1"/>
  <c r="G28" i="1"/>
  <c r="E20" i="1"/>
  <c r="E4" i="1"/>
  <c r="G17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9310840A-4AAE-42CC-ABD8-7D181C672861}" keepAlive="1" name="查詢 - 0206閱卷評分-邱詩雯（補閱）" description="與活頁簿中 '0206閱卷評分-邱詩雯（補閱）' 查詢的連接。" type="5" refreshedVersion="8" background="1" saveData="1">
    <dbPr connection="Provider=Microsoft.Mashup.OleDb.1;Data Source=$Workbook$;Location=0206閱卷評分-邱詩雯（補閱）;Extended Properties=&quot;&quot;" command="SELECT * FROM [0206閱卷評分-邱詩雯（補閱）]"/>
  </connection>
  <connection id="7" xr16:uid="{DCC6FF23-A85D-48BC-88CB-8D4DD079D6EF}" keepAlive="1" name="查詢 - 0206閱卷評分-陳姞淨（補閱）" description="與活頁簿中 '0206閱卷評分-陳姞淨（補閱）' 查詢的連接。" type="5" refreshedVersion="8" background="1" saveData="1">
    <dbPr connection="Provider=Microsoft.Mashup.OleDb.1;Data Source=$Workbook$;Location=0206閱卷評分-陳姞淨（補閱）;Extended Properties=&quot;&quot;" command="SELECT * FROM [0206閱卷評分-陳姞淨（補閱）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<sst xmlns="http://schemas.openxmlformats.org/spreadsheetml/2006/main" count="389" uniqueCount="93">
  <si>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</si>
  <si>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</si>
  <si>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</si>
  <si>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</si>
  <si>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</si>
  <si>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</si>
  <si>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</si>
  <si>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</si>
  <si>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</si>
  <si>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</si>
  <si>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</si>
  <si>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</si>
  <si>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</si>
  <si>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</si>
  <si>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</si>
  <si>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</si>
  <si>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</si>
  <si>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</si>
  <si>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</si>
  <si>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</si>
  <si>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</si>
  <si>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</si>
  <si>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</si>
  <si>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</si>
  <si>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02-06-01</t>
  </si>
  <si>
    <t>02-06-409210126</t>
  </si>
  <si>
    <t>02-06-411040107</t>
  </si>
  <si>
    <t>02-06-411080350</t>
  </si>
  <si>
    <t>02-06-411430555</t>
  </si>
  <si>
    <t>02-06-411820078</t>
  </si>
  <si>
    <t>02-06-412047226</t>
  </si>
  <si>
    <t>02-06-413040014</t>
  </si>
  <si>
    <t>02-06-413040022</t>
  </si>
  <si>
    <t>02-06-413040030</t>
  </si>
  <si>
    <t>02-06-413040048</t>
  </si>
  <si>
    <t>02-06-413040055</t>
  </si>
  <si>
    <t>02-06-413040063</t>
  </si>
  <si>
    <t>02-06-413040071</t>
  </si>
  <si>
    <t>02-06-413040089</t>
  </si>
  <si>
    <t>02-06-413040097</t>
  </si>
  <si>
    <t>02-06-413040113</t>
  </si>
  <si>
    <t>02-06-413040121</t>
  </si>
  <si>
    <t>02-06-413040147</t>
  </si>
  <si>
    <t>02-06-413040154</t>
  </si>
  <si>
    <t>02-06-413040162</t>
  </si>
  <si>
    <t>02-06-413040170</t>
  </si>
  <si>
    <t>02-06-413040188</t>
  </si>
  <si>
    <t>02-06-413040196</t>
  </si>
  <si>
    <t>02-06-413040204</t>
  </si>
  <si>
    <t>02-06-413040212</t>
  </si>
  <si>
    <t>02-06-413040220</t>
  </si>
  <si>
    <t>02-06-413040238</t>
  </si>
  <si>
    <t>02-06-413040246</t>
  </si>
  <si>
    <t>02-06-413040253</t>
  </si>
  <si>
    <t>02-06-413040261</t>
  </si>
  <si>
    <t>02-06-413040287</t>
  </si>
  <si>
    <t>02-06-413040295</t>
  </si>
  <si>
    <t>02-06-413040329</t>
  </si>
  <si>
    <t>02-06-413040337</t>
  </si>
  <si>
    <t>02-06-413040345</t>
  </si>
  <si>
    <t>02-06-413040352</t>
  </si>
  <si>
    <t>02-06-413040360</t>
  </si>
  <si>
    <t>02-06-413040378</t>
  </si>
  <si>
    <t>02-06-413040386</t>
  </si>
  <si>
    <t>02-06-413040394</t>
  </si>
  <si>
    <t>02-06-413040402</t>
  </si>
  <si>
    <t>02-06-413040410</t>
  </si>
  <si>
    <t>02-06-413040428</t>
  </si>
  <si>
    <t>02-06-413040436</t>
  </si>
  <si>
    <t>02-06-413040444</t>
  </si>
  <si>
    <t>02-06-413040451</t>
  </si>
  <si>
    <t>02-06-413040469</t>
  </si>
  <si>
    <t>02-06-413040477</t>
  </si>
  <si>
    <t>02-06-413040485</t>
  </si>
  <si>
    <t>02-06-413040493</t>
  </si>
  <si>
    <t>02-06-413040501</t>
  </si>
  <si>
    <t>02-06-413040519</t>
  </si>
  <si>
    <t>02-06-413040527</t>
  </si>
  <si>
    <t>02-06-413040535</t>
  </si>
  <si>
    <t>02-06-413040543</t>
  </si>
  <si>
    <t>02-06-413040550</t>
  </si>
  <si>
    <t>02-06-413040568</t>
  </si>
  <si>
    <t>02-06-413040576</t>
  </si>
  <si>
    <t>02-06-413040584</t>
  </si>
  <si>
    <t>02-06-413040592</t>
  </si>
  <si>
    <t>02-06-413045021</t>
  </si>
  <si>
    <t>02-06-413046045</t>
  </si>
  <si>
    <t>02-06-413046516</t>
  </si>
  <si>
    <t>02-06-413046524</t>
  </si>
  <si>
    <t>02-06-413046532</t>
  </si>
  <si>
    <t>02-06-413047100</t>
  </si>
  <si>
    <t>02-06-413047142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</si>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</sst>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29">
    <dxf>
      <font>
        <color theme="4"/>
      </font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C23B7EF2-3204-4D72-9A47-E8A845995DCB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E36AB3F5-0E08-40DA-8531-DB77E1A37B2F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69" tableType="queryTable" totalsRowShown="0">
  <tableColumns count="8">
    <tableColumn id="1" xr3:uid="{D3DCC1C0-7AAC-472A-AA9E-822365B1F0AA}" uniqueName="1" name="Column1" queryTableFieldId="1" dataDxfId="28"/>
    <tableColumn id="2" xr3:uid="{F0ED2F05-E5CF-4725-9F74-8AE152888BDB}" uniqueName="2" name="Column2" queryTableFieldId="2"/>
    <tableColumn id="3" xr3:uid="{56211E82-A622-40F2-927E-EC344C6B9177}" uniqueName="3" name="Column3" queryTableFieldId="3" dataDxfId="27"/>
    <tableColumn id="4" xr3:uid="{7E3E06CA-B5B1-4392-9E93-E859DC9844FC}" uniqueName="4" name="Column4" queryTableFieldId="4" dataDxfId="26"/>
    <tableColumn id="5" xr3:uid="{5A7FBAE7-73BA-488F-A16B-91AC5F0DF38A}" uniqueName="5" name="Column5" queryTableFieldId="5" dataDxfId="25"/>
    <tableColumn id="6" xr3:uid="{B574CAEA-C1CB-4C98-9A15-23B2323AD953}" uniqueName="6" name="Column6" queryTableFieldId="6" dataDxfId="24"/>
    <tableColumn id="7" xr3:uid="{1C0BE5FE-E4A9-4A6B-AFA1-3B001CB4EF15}" uniqueName="7" name="Column7" queryTableFieldId="7" dataDxfId="23"/>
    <tableColumn id="8" xr3:uid="{410363E8-C679-42CE-8017-F481F9A7F3F4}" uniqueName="8" name="Column8" queryTableFieldId="8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69" tableType="queryTable" totalsRowShown="0">
  <tableColumns count="8">
    <tableColumn id="1" xr3:uid="{157CE5FE-4118-4990-A0BD-E874497020A1}" uniqueName="1" name="Column1" queryTableFieldId="1" dataDxfId="21"/>
    <tableColumn id="2" xr3:uid="{3F8C87E0-159F-4D6A-AC7E-C299ACBF2C41}" uniqueName="2" name="Column2" queryTableFieldId="2"/>
    <tableColumn id="3" xr3:uid="{9B68DFA5-F7B4-4172-9078-24904C35641D}" uniqueName="3" name="Column3" queryTableFieldId="3" dataDxfId="20"/>
    <tableColumn id="4" xr3:uid="{C8CCD776-07F9-49DF-AAE2-0EBDBA7B3C03}" uniqueName="4" name="Column4" queryTableFieldId="4" dataDxfId="19"/>
    <tableColumn id="5" xr3:uid="{E0B8A24C-37E7-4F31-9791-30843F32DC93}" uniqueName="5" name="Column5" queryTableFieldId="5" dataDxfId="18"/>
    <tableColumn id="6" xr3:uid="{6E700F6C-DEFE-4FA7-B333-462D35F10D40}" uniqueName="6" name="Column6" queryTableFieldId="6" dataDxfId="17"/>
    <tableColumn id="7" xr3:uid="{0DFC1CD5-51B4-4E1A-8BC5-E592A8A22B4D}" uniqueName="7" name="Column7" queryTableFieldId="7" dataDxfId="16"/>
    <tableColumn id="8" xr3:uid="{C6E9F9DB-6BCC-492F-865A-4EFD3B1ABD68}" uniqueName="8" name="Column8" queryTableFieldId="8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8F2764-E9A3-47CC-803F-83435544934F}" name="_0206閱卷評分_邱詩雯_補閱" displayName="_0206閱卷評分_邱詩雯_補閱" ref="A1:H69" tableType="queryTable" totalsRowShown="0">
  <autoFilter ref="A1:H69" xr:uid="{CA8F2764-E9A3-47CC-803F-83435544934F}"/>
  <tableColumns count="8">
    <tableColumn id="1" xr3:uid="{BF4677F3-1ADC-4F7B-AF17-1804DC3EBB15}" uniqueName="1" name="Column1" queryTableFieldId="1" dataDxfId="14"/>
    <tableColumn id="2" xr3:uid="{9EF8BA32-9273-48BA-A8D7-6C50AE7DC719}" uniqueName="2" name="Column2" queryTableFieldId="2"/>
    <tableColumn id="3" xr3:uid="{9F614821-A88A-4E48-9227-C2A869FD0F9E}" uniqueName="3" name="Column3" queryTableFieldId="3" dataDxfId="13"/>
    <tableColumn id="4" xr3:uid="{CDD032DB-8D48-453D-B6DB-4404119D6E0A}" uniqueName="4" name="Column4" queryTableFieldId="4" dataDxfId="12"/>
    <tableColumn id="5" xr3:uid="{1968F175-7313-46BB-A248-F693500B3E78}" uniqueName="5" name="Column5" queryTableFieldId="5" dataDxfId="11"/>
    <tableColumn id="6" xr3:uid="{B7A67FA6-22AB-4543-8594-7C2CE8831E57}" uniqueName="6" name="Column6" queryTableFieldId="6" dataDxfId="10"/>
    <tableColumn id="7" xr3:uid="{FB6C45D5-D577-47E3-9414-7779308EAF6D}" uniqueName="7" name="Column7" queryTableFieldId="7" dataDxfId="9"/>
    <tableColumn id="8" xr3:uid="{080D1B2C-8C90-49A2-BCD8-9243B3642383}" uniqueName="8" name="Column8" queryTableFieldId="8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AF619F-637B-40D1-9B36-F9D91419BC38}" name="_0206閱卷評分_陳姞淨_補閱" displayName="_0206閱卷評分_陳姞淨_補閱" ref="A1:H69" tableType="queryTable" totalsRowShown="0">
  <autoFilter ref="A1:H69" xr:uid="{16AF619F-637B-40D1-9B36-F9D91419BC38}"/>
  <tableColumns count="8">
    <tableColumn id="1" xr3:uid="{C40371D0-DA46-47DE-B1E6-C07BB207CAAB}" uniqueName="1" name="Column1" queryTableFieldId="1" dataDxfId="7"/>
    <tableColumn id="2" xr3:uid="{7FEEDC0C-56A1-43B8-8215-27CEC9016105}" uniqueName="2" name="Column2" queryTableFieldId="2"/>
    <tableColumn id="3" xr3:uid="{6470F26A-3D7D-42CA-BD8A-FC0F877104D0}" uniqueName="3" name="Column3" queryTableFieldId="3" dataDxfId="6"/>
    <tableColumn id="4" xr3:uid="{440774EB-9EBF-4374-A2E1-0A4ECA38B514}" uniqueName="4" name="Column4" queryTableFieldId="4" dataDxfId="5"/>
    <tableColumn id="5" xr3:uid="{01CA6F9C-B2A6-4379-BB0C-8EC5827EAC92}" uniqueName="5" name="Column5" queryTableFieldId="5" dataDxfId="4"/>
    <tableColumn id="6" xr3:uid="{2BED24A4-F5FE-48AA-AAE0-373E10FD7BF1}" uniqueName="6" name="Column6" queryTableFieldId="6" dataDxfId="3"/>
    <tableColumn id="7" xr3:uid="{FEEAB451-DDF3-4764-8FA2-9ADFBA3C0CB6}" uniqueName="7" name="Column7" queryTableFieldId="7" dataDxfId="2"/>
    <tableColumn id="8" xr3:uid="{42E23FEE-0603-4093-B982-65D91D730EF6}" uniqueName="8" name="Column8" queryTableFieldId="8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Q69"/>
  <sheetViews>
    <sheetView tabSelected="1" zoomScale="85" zoomScaleNormal="85" workbookViewId="0">
      <pane ySplit="1" topLeftCell="A2" activePane="bottomLeft" state="frozen"/>
      <selection pane="bottomLeft" activeCell="B2" sqref="B2"/>
    </sheetView>
  </sheetViews>
  <sheetFormatPr defaultRowHeight="16.5" x14ac:dyDescent="0.25"/>
  <cols>
    <col min="2" max="2" width="28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</cols>
  <sheetData>
    <row r="1" spans="1:17" s="1" customFormat="1" x14ac:dyDescent="0.25">
      <c r="A1" s="8" t="s">
        <v>92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</row>
    <row r="2" spans="1:17" x14ac:dyDescent="0.25">
      <c r="A2">
        <v>1091</v>
      </c>
      <c r="B2" t="s">
        <v>24</v>
      </c>
      <c r="C2">
        <f t="shared" ref="C2:C65" si="0">VLOOKUP($B2,閱卷評分_Teacher1,3,FALSE)</f>
        <v>11</v>
      </c>
      <c r="D2">
        <f t="shared" ref="D2:D65" si="1">VLOOKUP($B2,閱卷評分_Teacher2,3,FALSE)</f>
        <v>9</v>
      </c>
      <c r="E2">
        <f>ABS(C2-D2)</f>
        <v>2</v>
      </c>
      <c r="G2" s="6">
        <f>IF(F2&gt;0,((C2+D2)*0.5+F2*2)/3,(C2+D2)/2)</f>
        <v>10</v>
      </c>
      <c r="H2">
        <f t="shared" ref="H2:H65" si="2">VLOOKUP($B2,閱卷評分_Teacher1,4,FALSE)</f>
        <v>4</v>
      </c>
      <c r="I2">
        <f t="shared" ref="I2:I65" si="3">VLOOKUP($B2,閱卷評分_Teacher1,5,FALSE)</f>
        <v>3</v>
      </c>
      <c r="J2">
        <f t="shared" ref="J2:J65" si="4">VLOOKUP($B2,閱卷評分_Teacher1,6,FALSE)</f>
        <v>3</v>
      </c>
      <c r="K2">
        <f t="shared" ref="K2:K65" si="5">VLOOKUP($B2,閱卷評分_Teacher1,7,FALSE)</f>
        <v>3</v>
      </c>
      <c r="L2">
        <f t="shared" ref="L2:L65" si="6">VLOOKUP($B2,閱卷評分_Teacher1,8,FALSE)</f>
        <v>3</v>
      </c>
      <c r="M2">
        <f t="shared" ref="M2:M65" si="7">VLOOKUP($B2,閱卷評分_Teacher2,4,FALSE)</f>
        <v>2</v>
      </c>
      <c r="N2">
        <f t="shared" ref="N2:N65" si="8">VLOOKUP($B2,閱卷評分_Teacher2,5,FALSE)</f>
        <v>2</v>
      </c>
      <c r="O2">
        <f t="shared" ref="O2:O65" si="9">VLOOKUP($B2,閱卷評分_Teacher2,6,FALSE)</f>
        <v>1</v>
      </c>
      <c r="P2">
        <f t="shared" ref="P2:P65" si="10">VLOOKUP($B2,閱卷評分_Teacher2,7,FALSE)</f>
        <v>2</v>
      </c>
      <c r="Q2">
        <f t="shared" ref="Q2:Q65" si="11">VLOOKUP($B2,閱卷評分_Teacher2,8,FALSE)</f>
        <v>2</v>
      </c>
    </row>
    <row r="3" spans="1:17" x14ac:dyDescent="0.25">
      <c r="A3">
        <v>1091</v>
      </c>
      <c r="B3" t="s">
        <v>25</v>
      </c>
      <c r="C3">
        <f t="shared" si="0"/>
        <v>15</v>
      </c>
      <c r="D3">
        <f t="shared" si="1"/>
        <v>14</v>
      </c>
      <c r="E3">
        <f t="shared" ref="E3:E26" si="12">ABS(C3-D3)</f>
        <v>1</v>
      </c>
      <c r="G3" s="6">
        <f t="shared" ref="G3:G26" si="13">IF(F3&gt;0,((C3+D3)*0.5+F3*2)/3,(C3+D3)/2)</f>
        <v>14.5</v>
      </c>
      <c r="H3">
        <f t="shared" si="2"/>
        <v>5</v>
      </c>
      <c r="I3">
        <f t="shared" si="3"/>
        <v>4</v>
      </c>
      <c r="J3">
        <f t="shared" si="4"/>
        <v>3</v>
      </c>
      <c r="K3">
        <f t="shared" si="5"/>
        <v>4</v>
      </c>
      <c r="L3">
        <f t="shared" si="6"/>
        <v>4</v>
      </c>
      <c r="M3">
        <f t="shared" si="7"/>
        <v>3</v>
      </c>
      <c r="N3">
        <f t="shared" si="8"/>
        <v>3</v>
      </c>
      <c r="O3">
        <f t="shared" si="9"/>
        <v>2</v>
      </c>
      <c r="P3">
        <f t="shared" si="10"/>
        <v>3</v>
      </c>
      <c r="Q3">
        <f t="shared" si="11"/>
        <v>3</v>
      </c>
    </row>
    <row r="4" spans="1:17" x14ac:dyDescent="0.25">
      <c r="A4">
        <v>1091</v>
      </c>
      <c r="B4" t="s">
        <v>26</v>
      </c>
      <c r="C4">
        <f t="shared" si="0"/>
        <v>14</v>
      </c>
      <c r="D4">
        <f t="shared" si="1"/>
        <v>15</v>
      </c>
      <c r="E4">
        <f t="shared" si="12"/>
        <v>1</v>
      </c>
      <c r="G4" s="6">
        <f t="shared" si="13"/>
        <v>14.5</v>
      </c>
      <c r="H4">
        <f t="shared" si="2"/>
        <v>5</v>
      </c>
      <c r="I4">
        <f t="shared" si="3"/>
        <v>4</v>
      </c>
      <c r="J4">
        <f t="shared" si="4"/>
        <v>3</v>
      </c>
      <c r="K4">
        <f t="shared" si="5"/>
        <v>3</v>
      </c>
      <c r="L4">
        <f t="shared" si="6"/>
        <v>4</v>
      </c>
      <c r="M4">
        <f t="shared" si="7"/>
        <v>3</v>
      </c>
      <c r="N4">
        <f t="shared" si="8"/>
        <v>3</v>
      </c>
      <c r="O4">
        <f t="shared" si="9"/>
        <v>2</v>
      </c>
      <c r="P4">
        <f t="shared" si="10"/>
        <v>4</v>
      </c>
      <c r="Q4">
        <f t="shared" si="11"/>
        <v>3</v>
      </c>
    </row>
    <row r="5" spans="1:17" x14ac:dyDescent="0.25">
      <c r="A5">
        <v>1091</v>
      </c>
      <c r="B5" t="s">
        <v>27</v>
      </c>
      <c r="C5">
        <f t="shared" si="0"/>
        <v>14</v>
      </c>
      <c r="D5">
        <f t="shared" si="1"/>
        <v>13</v>
      </c>
      <c r="E5">
        <f t="shared" si="12"/>
        <v>1</v>
      </c>
      <c r="G5" s="6">
        <f t="shared" si="13"/>
        <v>13.5</v>
      </c>
      <c r="H5">
        <f t="shared" si="2"/>
        <v>5</v>
      </c>
      <c r="I5">
        <f t="shared" si="3"/>
        <v>4</v>
      </c>
      <c r="J5">
        <f t="shared" si="4"/>
        <v>3</v>
      </c>
      <c r="K5">
        <f t="shared" si="5"/>
        <v>3</v>
      </c>
      <c r="L5">
        <f t="shared" si="6"/>
        <v>3</v>
      </c>
      <c r="M5">
        <f t="shared" si="7"/>
        <v>2</v>
      </c>
      <c r="N5">
        <f t="shared" si="8"/>
        <v>3</v>
      </c>
      <c r="O5">
        <f t="shared" si="9"/>
        <v>3</v>
      </c>
      <c r="P5">
        <f t="shared" si="10"/>
        <v>3</v>
      </c>
      <c r="Q5">
        <f t="shared" si="11"/>
        <v>2</v>
      </c>
    </row>
    <row r="6" spans="1:17" x14ac:dyDescent="0.25">
      <c r="A6">
        <v>1091</v>
      </c>
      <c r="B6" t="s">
        <v>28</v>
      </c>
      <c r="C6">
        <f t="shared" si="0"/>
        <v>12</v>
      </c>
      <c r="D6">
        <f t="shared" si="1"/>
        <v>14</v>
      </c>
      <c r="E6">
        <f t="shared" si="12"/>
        <v>2</v>
      </c>
      <c r="G6" s="6">
        <f t="shared" si="13"/>
        <v>13</v>
      </c>
      <c r="H6">
        <f t="shared" si="2"/>
        <v>5</v>
      </c>
      <c r="I6">
        <f t="shared" si="3"/>
        <v>4</v>
      </c>
      <c r="J6">
        <f t="shared" si="4"/>
        <v>3</v>
      </c>
      <c r="K6">
        <f t="shared" si="5"/>
        <v>3</v>
      </c>
      <c r="L6">
        <f t="shared" si="6"/>
        <v>2</v>
      </c>
      <c r="M6">
        <f t="shared" si="7"/>
        <v>3</v>
      </c>
      <c r="N6">
        <f t="shared" si="8"/>
        <v>3</v>
      </c>
      <c r="O6">
        <f t="shared" si="9"/>
        <v>2</v>
      </c>
      <c r="P6">
        <f t="shared" si="10"/>
        <v>3</v>
      </c>
      <c r="Q6">
        <f t="shared" si="11"/>
        <v>3</v>
      </c>
    </row>
    <row r="7" spans="1:17" x14ac:dyDescent="0.25">
      <c r="A7">
        <v>1091</v>
      </c>
      <c r="B7" t="s">
        <v>29</v>
      </c>
      <c r="C7">
        <f t="shared" si="0"/>
        <v>14</v>
      </c>
      <c r="D7">
        <f t="shared" si="1"/>
        <v>16</v>
      </c>
      <c r="E7">
        <f t="shared" si="12"/>
        <v>2</v>
      </c>
      <c r="G7" s="6">
        <f t="shared" si="13"/>
        <v>15</v>
      </c>
      <c r="H7">
        <f t="shared" si="2"/>
        <v>5</v>
      </c>
      <c r="I7">
        <f t="shared" si="3"/>
        <v>4</v>
      </c>
      <c r="J7">
        <f t="shared" si="4"/>
        <v>3</v>
      </c>
      <c r="K7">
        <f t="shared" si="5"/>
        <v>3</v>
      </c>
      <c r="L7">
        <f t="shared" si="6"/>
        <v>3</v>
      </c>
      <c r="M7">
        <f t="shared" si="7"/>
        <v>3</v>
      </c>
      <c r="N7">
        <f t="shared" si="8"/>
        <v>4</v>
      </c>
      <c r="O7">
        <f t="shared" si="9"/>
        <v>3</v>
      </c>
      <c r="P7">
        <f t="shared" si="10"/>
        <v>3</v>
      </c>
      <c r="Q7">
        <f t="shared" si="11"/>
        <v>3</v>
      </c>
    </row>
    <row r="8" spans="1:17" x14ac:dyDescent="0.25">
      <c r="A8">
        <v>1091</v>
      </c>
      <c r="B8" t="s">
        <v>30</v>
      </c>
      <c r="C8">
        <f t="shared" si="0"/>
        <v>12</v>
      </c>
      <c r="D8">
        <f t="shared" si="1"/>
        <v>12</v>
      </c>
      <c r="E8">
        <f t="shared" si="12"/>
        <v>0</v>
      </c>
      <c r="G8" s="6">
        <f t="shared" si="13"/>
        <v>12</v>
      </c>
      <c r="H8">
        <f t="shared" si="2"/>
        <v>4</v>
      </c>
      <c r="I8">
        <f t="shared" si="3"/>
        <v>3</v>
      </c>
      <c r="J8">
        <f t="shared" si="4"/>
        <v>3</v>
      </c>
      <c r="K8">
        <f t="shared" si="5"/>
        <v>3</v>
      </c>
      <c r="L8">
        <f t="shared" si="6"/>
        <v>4</v>
      </c>
      <c r="M8">
        <f t="shared" si="7"/>
        <v>2</v>
      </c>
      <c r="N8">
        <f t="shared" si="8"/>
        <v>3</v>
      </c>
      <c r="O8">
        <f t="shared" si="9"/>
        <v>2</v>
      </c>
      <c r="P8">
        <f t="shared" si="10"/>
        <v>3</v>
      </c>
      <c r="Q8">
        <f t="shared" si="11"/>
        <v>2</v>
      </c>
    </row>
    <row r="9" spans="1:17" x14ac:dyDescent="0.25">
      <c r="A9">
        <v>1091</v>
      </c>
      <c r="B9" t="s">
        <v>31</v>
      </c>
      <c r="C9">
        <f t="shared" si="0"/>
        <v>13</v>
      </c>
      <c r="D9">
        <f t="shared" si="1"/>
        <v>14</v>
      </c>
      <c r="E9">
        <f t="shared" si="12"/>
        <v>1</v>
      </c>
      <c r="G9" s="6">
        <f t="shared" si="13"/>
        <v>13.5</v>
      </c>
      <c r="H9">
        <f t="shared" si="2"/>
        <v>5</v>
      </c>
      <c r="I9">
        <f t="shared" si="3"/>
        <v>4</v>
      </c>
      <c r="J9">
        <f t="shared" si="4"/>
        <v>3</v>
      </c>
      <c r="K9">
        <f t="shared" si="5"/>
        <v>3</v>
      </c>
      <c r="L9">
        <f t="shared" si="6"/>
        <v>3</v>
      </c>
      <c r="M9">
        <f t="shared" si="7"/>
        <v>3</v>
      </c>
      <c r="N9">
        <f t="shared" si="8"/>
        <v>3</v>
      </c>
      <c r="O9">
        <f t="shared" si="9"/>
        <v>2</v>
      </c>
      <c r="P9">
        <f t="shared" si="10"/>
        <v>3</v>
      </c>
      <c r="Q9">
        <f t="shared" si="11"/>
        <v>3</v>
      </c>
    </row>
    <row r="10" spans="1:17" x14ac:dyDescent="0.25">
      <c r="A10">
        <v>1091</v>
      </c>
      <c r="B10" t="s">
        <v>32</v>
      </c>
      <c r="C10">
        <f t="shared" si="0"/>
        <v>13</v>
      </c>
      <c r="D10">
        <f t="shared" si="1"/>
        <v>16</v>
      </c>
      <c r="E10">
        <f t="shared" si="12"/>
        <v>3</v>
      </c>
      <c r="G10" s="6">
        <f t="shared" si="13"/>
        <v>14.5</v>
      </c>
      <c r="H10">
        <f t="shared" si="2"/>
        <v>5</v>
      </c>
      <c r="I10">
        <f t="shared" si="3"/>
        <v>4</v>
      </c>
      <c r="J10">
        <f t="shared" si="4"/>
        <v>3</v>
      </c>
      <c r="K10">
        <f t="shared" si="5"/>
        <v>3</v>
      </c>
      <c r="L10">
        <f t="shared" si="6"/>
        <v>3</v>
      </c>
      <c r="M10">
        <f t="shared" si="7"/>
        <v>3</v>
      </c>
      <c r="N10">
        <f t="shared" si="8"/>
        <v>3</v>
      </c>
      <c r="O10">
        <f t="shared" si="9"/>
        <v>3</v>
      </c>
      <c r="P10">
        <f t="shared" si="10"/>
        <v>4</v>
      </c>
      <c r="Q10">
        <f t="shared" si="11"/>
        <v>3</v>
      </c>
    </row>
    <row r="11" spans="1:17" x14ac:dyDescent="0.25">
      <c r="A11">
        <v>1091</v>
      </c>
      <c r="B11" t="s">
        <v>33</v>
      </c>
      <c r="C11">
        <f t="shared" si="0"/>
        <v>15</v>
      </c>
      <c r="D11">
        <f t="shared" si="1"/>
        <v>14</v>
      </c>
      <c r="E11">
        <f t="shared" si="12"/>
        <v>1</v>
      </c>
      <c r="G11" s="6">
        <f t="shared" si="13"/>
        <v>14.5</v>
      </c>
      <c r="H11">
        <f t="shared" si="2"/>
        <v>5</v>
      </c>
      <c r="I11">
        <f t="shared" si="3"/>
        <v>3</v>
      </c>
      <c r="J11">
        <f t="shared" si="4"/>
        <v>3</v>
      </c>
      <c r="K11">
        <f t="shared" si="5"/>
        <v>4</v>
      </c>
      <c r="L11">
        <f t="shared" si="6"/>
        <v>4</v>
      </c>
      <c r="M11">
        <f t="shared" si="7"/>
        <v>3</v>
      </c>
      <c r="N11">
        <f t="shared" si="8"/>
        <v>3</v>
      </c>
      <c r="O11">
        <f t="shared" si="9"/>
        <v>3</v>
      </c>
      <c r="P11">
        <f t="shared" si="10"/>
        <v>3</v>
      </c>
      <c r="Q11">
        <f t="shared" si="11"/>
        <v>2</v>
      </c>
    </row>
    <row r="12" spans="1:17" x14ac:dyDescent="0.25">
      <c r="A12">
        <v>1091</v>
      </c>
      <c r="B12" t="s">
        <v>34</v>
      </c>
      <c r="C12">
        <f t="shared" si="0"/>
        <v>14</v>
      </c>
      <c r="D12">
        <f t="shared" si="1"/>
        <v>14</v>
      </c>
      <c r="E12">
        <f t="shared" si="12"/>
        <v>0</v>
      </c>
      <c r="G12" s="6">
        <f t="shared" si="13"/>
        <v>14</v>
      </c>
      <c r="H12">
        <f t="shared" si="2"/>
        <v>5</v>
      </c>
      <c r="I12">
        <f t="shared" si="3"/>
        <v>4</v>
      </c>
      <c r="J12">
        <f t="shared" si="4"/>
        <v>3</v>
      </c>
      <c r="K12">
        <f t="shared" si="5"/>
        <v>3</v>
      </c>
      <c r="L12">
        <f t="shared" si="6"/>
        <v>4</v>
      </c>
      <c r="M12">
        <f t="shared" si="7"/>
        <v>3</v>
      </c>
      <c r="N12">
        <f t="shared" si="8"/>
        <v>3</v>
      </c>
      <c r="O12">
        <f t="shared" si="9"/>
        <v>2</v>
      </c>
      <c r="P12">
        <f t="shared" si="10"/>
        <v>3</v>
      </c>
      <c r="Q12">
        <f t="shared" si="11"/>
        <v>3</v>
      </c>
    </row>
    <row r="13" spans="1:17" x14ac:dyDescent="0.25">
      <c r="A13">
        <v>1091</v>
      </c>
      <c r="B13" t="s">
        <v>35</v>
      </c>
      <c r="C13">
        <f t="shared" si="0"/>
        <v>15</v>
      </c>
      <c r="D13">
        <f t="shared" si="1"/>
        <v>17</v>
      </c>
      <c r="E13">
        <f t="shared" si="12"/>
        <v>2</v>
      </c>
      <c r="G13" s="6">
        <f t="shared" si="13"/>
        <v>16</v>
      </c>
      <c r="H13">
        <f t="shared" si="2"/>
        <v>5</v>
      </c>
      <c r="I13">
        <f t="shared" si="3"/>
        <v>4</v>
      </c>
      <c r="J13">
        <f t="shared" si="4"/>
        <v>3</v>
      </c>
      <c r="K13">
        <f t="shared" si="5"/>
        <v>4</v>
      </c>
      <c r="L13">
        <f t="shared" si="6"/>
        <v>3</v>
      </c>
      <c r="M13">
        <f t="shared" si="7"/>
        <v>3</v>
      </c>
      <c r="N13">
        <f t="shared" si="8"/>
        <v>4</v>
      </c>
      <c r="O13">
        <f t="shared" si="9"/>
        <v>3</v>
      </c>
      <c r="P13">
        <f t="shared" si="10"/>
        <v>4</v>
      </c>
      <c r="Q13">
        <f t="shared" si="11"/>
        <v>3</v>
      </c>
    </row>
    <row r="14" spans="1:17" x14ac:dyDescent="0.25">
      <c r="A14">
        <v>1091</v>
      </c>
      <c r="B14" t="s">
        <v>36</v>
      </c>
      <c r="C14">
        <f t="shared" si="0"/>
        <v>12</v>
      </c>
      <c r="D14">
        <f t="shared" si="1"/>
        <v>14</v>
      </c>
      <c r="E14">
        <f t="shared" si="12"/>
        <v>2</v>
      </c>
      <c r="G14" s="6">
        <f t="shared" si="13"/>
        <v>13</v>
      </c>
      <c r="H14">
        <f t="shared" si="2"/>
        <v>4</v>
      </c>
      <c r="I14">
        <f t="shared" si="3"/>
        <v>4</v>
      </c>
      <c r="J14">
        <f t="shared" si="4"/>
        <v>3</v>
      </c>
      <c r="K14">
        <f t="shared" si="5"/>
        <v>3</v>
      </c>
      <c r="L14">
        <f t="shared" si="6"/>
        <v>3</v>
      </c>
      <c r="M14">
        <f t="shared" si="7"/>
        <v>3</v>
      </c>
      <c r="N14">
        <f t="shared" si="8"/>
        <v>3</v>
      </c>
      <c r="O14">
        <f t="shared" si="9"/>
        <v>2</v>
      </c>
      <c r="P14">
        <f t="shared" si="10"/>
        <v>3</v>
      </c>
      <c r="Q14">
        <f t="shared" si="11"/>
        <v>3</v>
      </c>
    </row>
    <row r="15" spans="1:17" x14ac:dyDescent="0.25">
      <c r="A15">
        <v>1091</v>
      </c>
      <c r="B15" t="s">
        <v>37</v>
      </c>
      <c r="C15">
        <f t="shared" si="0"/>
        <v>13</v>
      </c>
      <c r="D15">
        <f t="shared" si="1"/>
        <v>16</v>
      </c>
      <c r="E15">
        <f t="shared" si="12"/>
        <v>3</v>
      </c>
      <c r="G15" s="6">
        <f t="shared" si="13"/>
        <v>14.5</v>
      </c>
      <c r="H15">
        <f t="shared" si="2"/>
        <v>5</v>
      </c>
      <c r="I15">
        <f t="shared" si="3"/>
        <v>4</v>
      </c>
      <c r="J15">
        <f t="shared" si="4"/>
        <v>3</v>
      </c>
      <c r="K15">
        <f t="shared" si="5"/>
        <v>3</v>
      </c>
      <c r="L15">
        <f t="shared" si="6"/>
        <v>3</v>
      </c>
      <c r="M15">
        <f t="shared" si="7"/>
        <v>3</v>
      </c>
      <c r="N15">
        <f t="shared" si="8"/>
        <v>3</v>
      </c>
      <c r="O15">
        <f t="shared" si="9"/>
        <v>3</v>
      </c>
      <c r="P15">
        <f t="shared" si="10"/>
        <v>4</v>
      </c>
      <c r="Q15">
        <f t="shared" si="11"/>
        <v>3</v>
      </c>
    </row>
    <row r="16" spans="1:17" x14ac:dyDescent="0.25">
      <c r="A16">
        <v>1091</v>
      </c>
      <c r="B16" t="s">
        <v>38</v>
      </c>
      <c r="C16">
        <f t="shared" si="0"/>
        <v>18</v>
      </c>
      <c r="D16">
        <f t="shared" si="1"/>
        <v>15</v>
      </c>
      <c r="E16">
        <f t="shared" si="12"/>
        <v>3</v>
      </c>
      <c r="G16" s="6">
        <f t="shared" si="13"/>
        <v>16.5</v>
      </c>
      <c r="H16">
        <f t="shared" si="2"/>
        <v>5</v>
      </c>
      <c r="I16">
        <f t="shared" si="3"/>
        <v>4</v>
      </c>
      <c r="J16">
        <f t="shared" si="4"/>
        <v>3</v>
      </c>
      <c r="K16">
        <f t="shared" si="5"/>
        <v>5</v>
      </c>
      <c r="L16">
        <f t="shared" si="6"/>
        <v>4</v>
      </c>
      <c r="M16">
        <f t="shared" si="7"/>
        <v>3</v>
      </c>
      <c r="N16">
        <f t="shared" si="8"/>
        <v>3</v>
      </c>
      <c r="O16">
        <f t="shared" si="9"/>
        <v>3</v>
      </c>
      <c r="P16">
        <f t="shared" si="10"/>
        <v>3</v>
      </c>
      <c r="Q16">
        <f t="shared" si="11"/>
        <v>3</v>
      </c>
    </row>
    <row r="17" spans="1:17" x14ac:dyDescent="0.25">
      <c r="A17">
        <v>1091</v>
      </c>
      <c r="B17" t="s">
        <v>39</v>
      </c>
      <c r="C17">
        <f t="shared" si="0"/>
        <v>14</v>
      </c>
      <c r="D17">
        <f t="shared" si="1"/>
        <v>17</v>
      </c>
      <c r="E17">
        <f t="shared" si="12"/>
        <v>3</v>
      </c>
      <c r="G17" s="6">
        <f t="shared" si="13"/>
        <v>15.5</v>
      </c>
      <c r="H17">
        <f t="shared" si="2"/>
        <v>5</v>
      </c>
      <c r="I17">
        <f t="shared" si="3"/>
        <v>4</v>
      </c>
      <c r="J17">
        <f t="shared" si="4"/>
        <v>3</v>
      </c>
      <c r="K17">
        <f t="shared" si="5"/>
        <v>3</v>
      </c>
      <c r="L17">
        <f t="shared" si="6"/>
        <v>3</v>
      </c>
      <c r="M17">
        <f t="shared" si="7"/>
        <v>3</v>
      </c>
      <c r="N17">
        <f t="shared" si="8"/>
        <v>4</v>
      </c>
      <c r="O17">
        <f t="shared" si="9"/>
        <v>3</v>
      </c>
      <c r="P17">
        <f t="shared" si="10"/>
        <v>4</v>
      </c>
      <c r="Q17">
        <f t="shared" si="11"/>
        <v>3</v>
      </c>
    </row>
    <row r="18" spans="1:17" x14ac:dyDescent="0.25">
      <c r="A18">
        <v>1091</v>
      </c>
      <c r="B18" t="s">
        <v>40</v>
      </c>
      <c r="C18">
        <f t="shared" si="0"/>
        <v>15</v>
      </c>
      <c r="D18">
        <f t="shared" si="1"/>
        <v>14</v>
      </c>
      <c r="E18">
        <f t="shared" si="12"/>
        <v>1</v>
      </c>
      <c r="G18" s="6">
        <f t="shared" si="13"/>
        <v>14.5</v>
      </c>
      <c r="H18">
        <f t="shared" si="2"/>
        <v>5</v>
      </c>
      <c r="I18">
        <f t="shared" si="3"/>
        <v>4</v>
      </c>
      <c r="J18">
        <f t="shared" si="4"/>
        <v>3</v>
      </c>
      <c r="K18">
        <f t="shared" si="5"/>
        <v>4</v>
      </c>
      <c r="L18">
        <f t="shared" si="6"/>
        <v>4</v>
      </c>
      <c r="M18">
        <f t="shared" si="7"/>
        <v>3</v>
      </c>
      <c r="N18">
        <f t="shared" si="8"/>
        <v>3</v>
      </c>
      <c r="O18">
        <f t="shared" si="9"/>
        <v>2</v>
      </c>
      <c r="P18">
        <f t="shared" si="10"/>
        <v>3</v>
      </c>
      <c r="Q18">
        <f t="shared" si="11"/>
        <v>3</v>
      </c>
    </row>
    <row r="19" spans="1:17" x14ac:dyDescent="0.25">
      <c r="A19">
        <v>1091</v>
      </c>
      <c r="B19" t="s">
        <v>41</v>
      </c>
      <c r="C19">
        <f t="shared" si="0"/>
        <v>12</v>
      </c>
      <c r="D19">
        <f t="shared" si="1"/>
        <v>12</v>
      </c>
      <c r="E19">
        <f t="shared" si="12"/>
        <v>0</v>
      </c>
      <c r="G19" s="6">
        <f t="shared" si="13"/>
        <v>12</v>
      </c>
      <c r="H19">
        <f t="shared" si="2"/>
        <v>5</v>
      </c>
      <c r="I19">
        <f t="shared" si="3"/>
        <v>4</v>
      </c>
      <c r="J19">
        <f t="shared" si="4"/>
        <v>3</v>
      </c>
      <c r="K19">
        <f t="shared" si="5"/>
        <v>3</v>
      </c>
      <c r="L19">
        <f t="shared" si="6"/>
        <v>4</v>
      </c>
      <c r="M19">
        <f t="shared" si="7"/>
        <v>2</v>
      </c>
      <c r="N19">
        <f t="shared" si="8"/>
        <v>3</v>
      </c>
      <c r="O19">
        <f t="shared" si="9"/>
        <v>2</v>
      </c>
      <c r="P19">
        <f t="shared" si="10"/>
        <v>3</v>
      </c>
      <c r="Q19">
        <f t="shared" si="11"/>
        <v>2</v>
      </c>
    </row>
    <row r="20" spans="1:17" x14ac:dyDescent="0.25">
      <c r="A20">
        <v>1091</v>
      </c>
      <c r="B20" t="s">
        <v>42</v>
      </c>
      <c r="C20">
        <f t="shared" si="0"/>
        <v>15</v>
      </c>
      <c r="D20">
        <f t="shared" si="1"/>
        <v>16</v>
      </c>
      <c r="E20">
        <f t="shared" si="12"/>
        <v>1</v>
      </c>
      <c r="G20" s="6">
        <f t="shared" si="13"/>
        <v>15.5</v>
      </c>
      <c r="H20">
        <f t="shared" si="2"/>
        <v>5</v>
      </c>
      <c r="I20">
        <f t="shared" si="3"/>
        <v>3</v>
      </c>
      <c r="J20">
        <f t="shared" si="4"/>
        <v>3</v>
      </c>
      <c r="K20">
        <f t="shared" si="5"/>
        <v>4</v>
      </c>
      <c r="L20">
        <f t="shared" si="6"/>
        <v>4</v>
      </c>
      <c r="M20">
        <f t="shared" si="7"/>
        <v>3</v>
      </c>
      <c r="N20">
        <f t="shared" si="8"/>
        <v>3</v>
      </c>
      <c r="O20">
        <f t="shared" si="9"/>
        <v>3</v>
      </c>
      <c r="P20">
        <f t="shared" si="10"/>
        <v>4</v>
      </c>
      <c r="Q20">
        <f t="shared" si="11"/>
        <v>3</v>
      </c>
    </row>
    <row r="21" spans="1:17" x14ac:dyDescent="0.25">
      <c r="A21">
        <v>1091</v>
      </c>
      <c r="B21" t="s">
        <v>43</v>
      </c>
      <c r="C21">
        <f t="shared" si="0"/>
        <v>16</v>
      </c>
      <c r="D21">
        <f t="shared" si="1"/>
        <v>17</v>
      </c>
      <c r="E21">
        <f t="shared" si="12"/>
        <v>1</v>
      </c>
      <c r="G21" s="6">
        <f t="shared" si="13"/>
        <v>16.5</v>
      </c>
      <c r="H21">
        <f t="shared" si="2"/>
        <v>5</v>
      </c>
      <c r="I21">
        <f t="shared" si="3"/>
        <v>4</v>
      </c>
      <c r="J21">
        <f t="shared" si="4"/>
        <v>3</v>
      </c>
      <c r="K21">
        <f t="shared" si="5"/>
        <v>4</v>
      </c>
      <c r="L21">
        <f t="shared" si="6"/>
        <v>4</v>
      </c>
      <c r="M21">
        <f t="shared" si="7"/>
        <v>3</v>
      </c>
      <c r="N21">
        <f t="shared" si="8"/>
        <v>4</v>
      </c>
      <c r="O21">
        <f t="shared" si="9"/>
        <v>3</v>
      </c>
      <c r="P21">
        <f t="shared" si="10"/>
        <v>4</v>
      </c>
      <c r="Q21">
        <f t="shared" si="11"/>
        <v>3</v>
      </c>
    </row>
    <row r="22" spans="1:17" x14ac:dyDescent="0.25">
      <c r="A22">
        <v>1091</v>
      </c>
      <c r="B22" t="s">
        <v>44</v>
      </c>
      <c r="C22">
        <f t="shared" si="0"/>
        <v>14</v>
      </c>
      <c r="D22">
        <f t="shared" si="1"/>
        <v>16</v>
      </c>
      <c r="E22">
        <f t="shared" si="12"/>
        <v>2</v>
      </c>
      <c r="G22" s="6">
        <f t="shared" si="13"/>
        <v>15</v>
      </c>
      <c r="H22">
        <f t="shared" si="2"/>
        <v>5</v>
      </c>
      <c r="I22">
        <f t="shared" si="3"/>
        <v>4</v>
      </c>
      <c r="J22">
        <f t="shared" si="4"/>
        <v>3</v>
      </c>
      <c r="K22">
        <f t="shared" si="5"/>
        <v>3</v>
      </c>
      <c r="L22">
        <f t="shared" si="6"/>
        <v>3</v>
      </c>
      <c r="M22">
        <f t="shared" si="7"/>
        <v>3</v>
      </c>
      <c r="N22">
        <f t="shared" si="8"/>
        <v>4</v>
      </c>
      <c r="O22">
        <f t="shared" si="9"/>
        <v>3</v>
      </c>
      <c r="P22">
        <f t="shared" si="10"/>
        <v>3</v>
      </c>
      <c r="Q22">
        <f t="shared" si="11"/>
        <v>3</v>
      </c>
    </row>
    <row r="23" spans="1:17" x14ac:dyDescent="0.25">
      <c r="A23">
        <v>1091</v>
      </c>
      <c r="B23" t="s">
        <v>45</v>
      </c>
      <c r="C23">
        <f t="shared" si="0"/>
        <v>11</v>
      </c>
      <c r="D23">
        <f t="shared" si="1"/>
        <v>12</v>
      </c>
      <c r="E23">
        <f t="shared" si="12"/>
        <v>1</v>
      </c>
      <c r="G23" s="6">
        <f t="shared" si="13"/>
        <v>11.5</v>
      </c>
      <c r="H23">
        <f t="shared" si="2"/>
        <v>5</v>
      </c>
      <c r="I23">
        <f t="shared" si="3"/>
        <v>4</v>
      </c>
      <c r="J23">
        <f t="shared" si="4"/>
        <v>3</v>
      </c>
      <c r="K23">
        <f t="shared" si="5"/>
        <v>3</v>
      </c>
      <c r="L23">
        <f t="shared" si="6"/>
        <v>2</v>
      </c>
      <c r="M23">
        <f t="shared" si="7"/>
        <v>3</v>
      </c>
      <c r="N23">
        <f t="shared" si="8"/>
        <v>3</v>
      </c>
      <c r="O23">
        <f t="shared" si="9"/>
        <v>2</v>
      </c>
      <c r="P23">
        <f t="shared" si="10"/>
        <v>3</v>
      </c>
      <c r="Q23">
        <f t="shared" si="11"/>
        <v>2</v>
      </c>
    </row>
    <row r="24" spans="1:17" x14ac:dyDescent="0.25">
      <c r="A24">
        <v>1091</v>
      </c>
      <c r="B24" t="s">
        <v>46</v>
      </c>
      <c r="C24">
        <f t="shared" si="0"/>
        <v>12</v>
      </c>
      <c r="D24">
        <f t="shared" si="1"/>
        <v>14</v>
      </c>
      <c r="E24">
        <f t="shared" si="12"/>
        <v>2</v>
      </c>
      <c r="G24" s="6">
        <f t="shared" si="13"/>
        <v>13</v>
      </c>
      <c r="H24">
        <f t="shared" si="2"/>
        <v>5</v>
      </c>
      <c r="I24">
        <f t="shared" si="3"/>
        <v>4</v>
      </c>
      <c r="J24">
        <f t="shared" si="4"/>
        <v>3</v>
      </c>
      <c r="K24">
        <f t="shared" si="5"/>
        <v>3</v>
      </c>
      <c r="L24">
        <f t="shared" si="6"/>
        <v>3</v>
      </c>
      <c r="M24">
        <f t="shared" si="7"/>
        <v>3</v>
      </c>
      <c r="N24">
        <f t="shared" si="8"/>
        <v>3</v>
      </c>
      <c r="O24">
        <f t="shared" si="9"/>
        <v>3</v>
      </c>
      <c r="P24">
        <f t="shared" si="10"/>
        <v>4</v>
      </c>
      <c r="Q24">
        <f t="shared" si="11"/>
        <v>2</v>
      </c>
    </row>
    <row r="25" spans="1:17" x14ac:dyDescent="0.25">
      <c r="A25">
        <v>1091</v>
      </c>
      <c r="B25" t="s">
        <v>47</v>
      </c>
      <c r="C25">
        <f t="shared" si="0"/>
        <v>16</v>
      </c>
      <c r="D25">
        <f t="shared" si="1"/>
        <v>16</v>
      </c>
      <c r="E25">
        <f t="shared" si="12"/>
        <v>0</v>
      </c>
      <c r="G25" s="6">
        <f t="shared" si="13"/>
        <v>16</v>
      </c>
      <c r="H25">
        <f t="shared" si="2"/>
        <v>5</v>
      </c>
      <c r="I25">
        <f t="shared" si="3"/>
        <v>4</v>
      </c>
      <c r="J25">
        <f t="shared" si="4"/>
        <v>3</v>
      </c>
      <c r="K25">
        <f t="shared" si="5"/>
        <v>4</v>
      </c>
      <c r="L25">
        <f t="shared" si="6"/>
        <v>3</v>
      </c>
      <c r="M25">
        <f t="shared" si="7"/>
        <v>3</v>
      </c>
      <c r="N25">
        <f t="shared" si="8"/>
        <v>4</v>
      </c>
      <c r="O25">
        <f t="shared" si="9"/>
        <v>3</v>
      </c>
      <c r="P25">
        <f t="shared" si="10"/>
        <v>3</v>
      </c>
      <c r="Q25">
        <f t="shared" si="11"/>
        <v>3</v>
      </c>
    </row>
    <row r="26" spans="1:17" x14ac:dyDescent="0.25">
      <c r="A26">
        <v>1091</v>
      </c>
      <c r="B26" t="s">
        <v>48</v>
      </c>
      <c r="C26">
        <f t="shared" si="0"/>
        <v>17</v>
      </c>
      <c r="D26">
        <f t="shared" si="1"/>
        <v>18</v>
      </c>
      <c r="E26">
        <f t="shared" si="12"/>
        <v>1</v>
      </c>
      <c r="G26" s="6">
        <f t="shared" si="13"/>
        <v>17.5</v>
      </c>
      <c r="H26">
        <f t="shared" si="2"/>
        <v>5</v>
      </c>
      <c r="I26">
        <f t="shared" si="3"/>
        <v>4</v>
      </c>
      <c r="J26">
        <f t="shared" si="4"/>
        <v>3</v>
      </c>
      <c r="K26">
        <f t="shared" si="5"/>
        <v>4</v>
      </c>
      <c r="L26">
        <f t="shared" si="6"/>
        <v>4</v>
      </c>
      <c r="M26">
        <f t="shared" si="7"/>
        <v>4</v>
      </c>
      <c r="N26">
        <f t="shared" si="8"/>
        <v>4</v>
      </c>
      <c r="O26">
        <f t="shared" si="9"/>
        <v>3</v>
      </c>
      <c r="P26">
        <f t="shared" si="10"/>
        <v>4</v>
      </c>
      <c r="Q26">
        <f t="shared" si="11"/>
        <v>3</v>
      </c>
    </row>
    <row r="27" spans="1:17" x14ac:dyDescent="0.25">
      <c r="A27">
        <v>1091</v>
      </c>
      <c r="B27" t="s">
        <v>49</v>
      </c>
      <c r="C27">
        <f t="shared" si="0"/>
        <v>13</v>
      </c>
      <c r="D27">
        <f t="shared" si="1"/>
        <v>15</v>
      </c>
      <c r="E27">
        <f t="shared" ref="E27:E69" si="14">ABS(C27-D27)</f>
        <v>2</v>
      </c>
      <c r="G27" s="6">
        <f t="shared" ref="G27:G69" si="15">IF(F27&gt;0,((C27+D27)*0.5+F27*2)/3,(C27+D27)/2)</f>
        <v>14</v>
      </c>
      <c r="H27">
        <f t="shared" si="2"/>
        <v>5</v>
      </c>
      <c r="I27">
        <f t="shared" si="3"/>
        <v>4</v>
      </c>
      <c r="J27">
        <f t="shared" si="4"/>
        <v>3</v>
      </c>
      <c r="K27">
        <f t="shared" si="5"/>
        <v>3</v>
      </c>
      <c r="L27">
        <f t="shared" si="6"/>
        <v>3</v>
      </c>
      <c r="M27">
        <f t="shared" si="7"/>
        <v>3</v>
      </c>
      <c r="N27">
        <f t="shared" si="8"/>
        <v>3</v>
      </c>
      <c r="O27">
        <f t="shared" si="9"/>
        <v>2</v>
      </c>
      <c r="P27">
        <f t="shared" si="10"/>
        <v>4</v>
      </c>
      <c r="Q27">
        <f t="shared" si="11"/>
        <v>3</v>
      </c>
    </row>
    <row r="28" spans="1:17" x14ac:dyDescent="0.25">
      <c r="A28">
        <v>1091</v>
      </c>
      <c r="B28" t="s">
        <v>50</v>
      </c>
      <c r="C28">
        <f t="shared" si="0"/>
        <v>14</v>
      </c>
      <c r="D28">
        <f t="shared" si="1"/>
        <v>14</v>
      </c>
      <c r="E28">
        <f t="shared" si="14"/>
        <v>0</v>
      </c>
      <c r="G28" s="6">
        <f t="shared" si="15"/>
        <v>14</v>
      </c>
      <c r="H28">
        <f t="shared" si="2"/>
        <v>5</v>
      </c>
      <c r="I28">
        <f t="shared" si="3"/>
        <v>4</v>
      </c>
      <c r="J28">
        <f t="shared" si="4"/>
        <v>3</v>
      </c>
      <c r="K28">
        <f t="shared" si="5"/>
        <v>3</v>
      </c>
      <c r="L28">
        <f t="shared" si="6"/>
        <v>3</v>
      </c>
      <c r="M28">
        <f t="shared" si="7"/>
        <v>3</v>
      </c>
      <c r="N28">
        <f t="shared" si="8"/>
        <v>3</v>
      </c>
      <c r="O28">
        <f t="shared" si="9"/>
        <v>3</v>
      </c>
      <c r="P28">
        <f t="shared" si="10"/>
        <v>3</v>
      </c>
      <c r="Q28">
        <f t="shared" si="11"/>
        <v>2</v>
      </c>
    </row>
    <row r="29" spans="1:17" x14ac:dyDescent="0.25">
      <c r="A29">
        <v>1091</v>
      </c>
      <c r="B29" t="s">
        <v>51</v>
      </c>
      <c r="C29">
        <f t="shared" si="0"/>
        <v>12</v>
      </c>
      <c r="D29">
        <f t="shared" si="1"/>
        <v>14</v>
      </c>
      <c r="E29">
        <f t="shared" si="14"/>
        <v>2</v>
      </c>
      <c r="G29" s="6">
        <f t="shared" si="15"/>
        <v>13</v>
      </c>
      <c r="H29">
        <f t="shared" si="2"/>
        <v>5</v>
      </c>
      <c r="I29">
        <f t="shared" si="3"/>
        <v>3</v>
      </c>
      <c r="J29">
        <f t="shared" si="4"/>
        <v>3</v>
      </c>
      <c r="K29">
        <f t="shared" si="5"/>
        <v>3</v>
      </c>
      <c r="L29">
        <f t="shared" si="6"/>
        <v>3</v>
      </c>
      <c r="M29">
        <f t="shared" si="7"/>
        <v>3</v>
      </c>
      <c r="N29">
        <f t="shared" si="8"/>
        <v>3</v>
      </c>
      <c r="O29">
        <f t="shared" si="9"/>
        <v>3</v>
      </c>
      <c r="P29">
        <f t="shared" si="10"/>
        <v>3</v>
      </c>
      <c r="Q29">
        <f t="shared" si="11"/>
        <v>2</v>
      </c>
    </row>
    <row r="30" spans="1:17" x14ac:dyDescent="0.25">
      <c r="A30">
        <v>1091</v>
      </c>
      <c r="B30" t="s">
        <v>52</v>
      </c>
      <c r="C30">
        <f t="shared" si="0"/>
        <v>12</v>
      </c>
      <c r="D30">
        <f t="shared" si="1"/>
        <v>13</v>
      </c>
      <c r="E30">
        <f t="shared" si="14"/>
        <v>1</v>
      </c>
      <c r="G30" s="6">
        <f t="shared" si="15"/>
        <v>12.5</v>
      </c>
      <c r="H30">
        <f t="shared" si="2"/>
        <v>5</v>
      </c>
      <c r="I30">
        <f t="shared" si="3"/>
        <v>4</v>
      </c>
      <c r="J30">
        <f t="shared" si="4"/>
        <v>3</v>
      </c>
      <c r="K30">
        <f t="shared" si="5"/>
        <v>3</v>
      </c>
      <c r="L30">
        <f t="shared" si="6"/>
        <v>3</v>
      </c>
      <c r="M30">
        <f t="shared" si="7"/>
        <v>3</v>
      </c>
      <c r="N30">
        <f t="shared" si="8"/>
        <v>3</v>
      </c>
      <c r="O30">
        <f t="shared" si="9"/>
        <v>2</v>
      </c>
      <c r="P30">
        <f t="shared" si="10"/>
        <v>3</v>
      </c>
      <c r="Q30">
        <f t="shared" si="11"/>
        <v>2</v>
      </c>
    </row>
    <row r="31" spans="1:17" x14ac:dyDescent="0.25">
      <c r="A31">
        <v>1091</v>
      </c>
      <c r="B31" t="s">
        <v>53</v>
      </c>
      <c r="C31">
        <f t="shared" si="0"/>
        <v>15</v>
      </c>
      <c r="D31">
        <f t="shared" si="1"/>
        <v>17</v>
      </c>
      <c r="E31">
        <f t="shared" si="14"/>
        <v>2</v>
      </c>
      <c r="G31" s="6">
        <f t="shared" si="15"/>
        <v>16</v>
      </c>
      <c r="H31">
        <f t="shared" si="2"/>
        <v>5</v>
      </c>
      <c r="I31">
        <f t="shared" si="3"/>
        <v>4</v>
      </c>
      <c r="J31">
        <f t="shared" si="4"/>
        <v>3</v>
      </c>
      <c r="K31">
        <f t="shared" si="5"/>
        <v>4</v>
      </c>
      <c r="L31">
        <f t="shared" si="6"/>
        <v>3</v>
      </c>
      <c r="M31">
        <f t="shared" si="7"/>
        <v>3</v>
      </c>
      <c r="N31">
        <f t="shared" si="8"/>
        <v>4</v>
      </c>
      <c r="O31">
        <f t="shared" si="9"/>
        <v>3</v>
      </c>
      <c r="P31">
        <f t="shared" si="10"/>
        <v>4</v>
      </c>
      <c r="Q31">
        <f t="shared" si="11"/>
        <v>3</v>
      </c>
    </row>
    <row r="32" spans="1:17" x14ac:dyDescent="0.25">
      <c r="A32">
        <v>1091</v>
      </c>
      <c r="B32" t="s">
        <v>54</v>
      </c>
      <c r="C32">
        <f t="shared" si="0"/>
        <v>16</v>
      </c>
      <c r="D32">
        <f t="shared" si="1"/>
        <v>16</v>
      </c>
      <c r="E32">
        <f t="shared" si="14"/>
        <v>0</v>
      </c>
      <c r="G32" s="6">
        <f t="shared" si="15"/>
        <v>16</v>
      </c>
      <c r="H32">
        <f t="shared" si="2"/>
        <v>5</v>
      </c>
      <c r="I32">
        <f t="shared" si="3"/>
        <v>4</v>
      </c>
      <c r="J32">
        <f t="shared" si="4"/>
        <v>3</v>
      </c>
      <c r="K32">
        <f t="shared" si="5"/>
        <v>4</v>
      </c>
      <c r="L32">
        <f t="shared" si="6"/>
        <v>4</v>
      </c>
      <c r="M32">
        <f t="shared" si="7"/>
        <v>3</v>
      </c>
      <c r="N32">
        <f t="shared" si="8"/>
        <v>4</v>
      </c>
      <c r="O32">
        <f t="shared" si="9"/>
        <v>3</v>
      </c>
      <c r="P32">
        <f t="shared" si="10"/>
        <v>3</v>
      </c>
      <c r="Q32">
        <f t="shared" si="11"/>
        <v>3</v>
      </c>
    </row>
    <row r="33" spans="1:17" x14ac:dyDescent="0.25">
      <c r="A33">
        <v>1091</v>
      </c>
      <c r="B33" t="s">
        <v>55</v>
      </c>
      <c r="C33">
        <f t="shared" si="0"/>
        <v>14</v>
      </c>
      <c r="D33">
        <f t="shared" si="1"/>
        <v>14</v>
      </c>
      <c r="E33">
        <f t="shared" si="14"/>
        <v>0</v>
      </c>
      <c r="G33" s="6">
        <f t="shared" si="15"/>
        <v>14</v>
      </c>
      <c r="H33">
        <f t="shared" si="2"/>
        <v>5</v>
      </c>
      <c r="I33">
        <f t="shared" si="3"/>
        <v>4</v>
      </c>
      <c r="J33">
        <f t="shared" si="4"/>
        <v>3</v>
      </c>
      <c r="K33">
        <f t="shared" si="5"/>
        <v>3</v>
      </c>
      <c r="L33">
        <f t="shared" si="6"/>
        <v>3</v>
      </c>
      <c r="M33">
        <f t="shared" si="7"/>
        <v>3</v>
      </c>
      <c r="N33">
        <f t="shared" si="8"/>
        <v>3</v>
      </c>
      <c r="O33">
        <f t="shared" si="9"/>
        <v>2</v>
      </c>
      <c r="P33">
        <f t="shared" si="10"/>
        <v>3</v>
      </c>
      <c r="Q33">
        <f t="shared" si="11"/>
        <v>3</v>
      </c>
    </row>
    <row r="34" spans="1:17" x14ac:dyDescent="0.25">
      <c r="A34">
        <v>1091</v>
      </c>
      <c r="B34" t="s">
        <v>56</v>
      </c>
      <c r="C34">
        <f t="shared" si="0"/>
        <v>13</v>
      </c>
      <c r="D34">
        <f t="shared" si="1"/>
        <v>16</v>
      </c>
      <c r="E34">
        <f t="shared" si="14"/>
        <v>3</v>
      </c>
      <c r="G34" s="6">
        <f t="shared" si="15"/>
        <v>14.5</v>
      </c>
      <c r="H34">
        <f t="shared" si="2"/>
        <v>5</v>
      </c>
      <c r="I34">
        <f t="shared" si="3"/>
        <v>3</v>
      </c>
      <c r="J34">
        <f t="shared" si="4"/>
        <v>3</v>
      </c>
      <c r="K34">
        <f t="shared" si="5"/>
        <v>4</v>
      </c>
      <c r="L34">
        <f t="shared" si="6"/>
        <v>3</v>
      </c>
      <c r="M34">
        <f t="shared" si="7"/>
        <v>3</v>
      </c>
      <c r="N34">
        <f t="shared" si="8"/>
        <v>4</v>
      </c>
      <c r="O34">
        <f t="shared" si="9"/>
        <v>3</v>
      </c>
      <c r="P34">
        <f t="shared" si="10"/>
        <v>3</v>
      </c>
      <c r="Q34">
        <f t="shared" si="11"/>
        <v>3</v>
      </c>
    </row>
    <row r="35" spans="1:17" x14ac:dyDescent="0.25">
      <c r="A35">
        <v>1091</v>
      </c>
      <c r="B35" t="s">
        <v>57</v>
      </c>
      <c r="C35">
        <f t="shared" si="0"/>
        <v>17</v>
      </c>
      <c r="D35">
        <f t="shared" si="1"/>
        <v>17</v>
      </c>
      <c r="E35">
        <f t="shared" si="14"/>
        <v>0</v>
      </c>
      <c r="G35" s="6">
        <f t="shared" si="15"/>
        <v>17</v>
      </c>
      <c r="H35">
        <f t="shared" si="2"/>
        <v>5</v>
      </c>
      <c r="I35">
        <f t="shared" si="3"/>
        <v>4</v>
      </c>
      <c r="J35">
        <f t="shared" si="4"/>
        <v>3</v>
      </c>
      <c r="K35">
        <f t="shared" si="5"/>
        <v>4</v>
      </c>
      <c r="L35">
        <f t="shared" si="6"/>
        <v>4</v>
      </c>
      <c r="M35">
        <f t="shared" si="7"/>
        <v>3</v>
      </c>
      <c r="N35">
        <f t="shared" si="8"/>
        <v>4</v>
      </c>
      <c r="O35">
        <f t="shared" si="9"/>
        <v>3</v>
      </c>
      <c r="P35">
        <f t="shared" si="10"/>
        <v>4</v>
      </c>
      <c r="Q35">
        <f t="shared" si="11"/>
        <v>3</v>
      </c>
    </row>
    <row r="36" spans="1:17" x14ac:dyDescent="0.25">
      <c r="A36">
        <v>1091</v>
      </c>
      <c r="B36" t="s">
        <v>58</v>
      </c>
      <c r="C36">
        <f t="shared" si="0"/>
        <v>16</v>
      </c>
      <c r="D36">
        <f t="shared" si="1"/>
        <v>16</v>
      </c>
      <c r="E36">
        <f t="shared" si="14"/>
        <v>0</v>
      </c>
      <c r="G36" s="6">
        <f t="shared" si="15"/>
        <v>16</v>
      </c>
      <c r="H36">
        <f t="shared" si="2"/>
        <v>5</v>
      </c>
      <c r="I36">
        <f t="shared" si="3"/>
        <v>4</v>
      </c>
      <c r="J36">
        <f t="shared" si="4"/>
        <v>3</v>
      </c>
      <c r="K36">
        <f t="shared" si="5"/>
        <v>4</v>
      </c>
      <c r="L36">
        <f t="shared" si="6"/>
        <v>4</v>
      </c>
      <c r="M36">
        <f t="shared" si="7"/>
        <v>3</v>
      </c>
      <c r="N36">
        <f t="shared" si="8"/>
        <v>4</v>
      </c>
      <c r="O36">
        <f t="shared" si="9"/>
        <v>3</v>
      </c>
      <c r="P36">
        <f t="shared" si="10"/>
        <v>3</v>
      </c>
      <c r="Q36">
        <f t="shared" si="11"/>
        <v>3</v>
      </c>
    </row>
    <row r="37" spans="1:17" x14ac:dyDescent="0.25">
      <c r="A37">
        <v>1091</v>
      </c>
      <c r="B37" t="s">
        <v>59</v>
      </c>
      <c r="C37">
        <f t="shared" si="0"/>
        <v>15</v>
      </c>
      <c r="D37">
        <f t="shared" si="1"/>
        <v>17</v>
      </c>
      <c r="E37">
        <f t="shared" si="14"/>
        <v>2</v>
      </c>
      <c r="G37" s="6">
        <f t="shared" si="15"/>
        <v>16</v>
      </c>
      <c r="H37">
        <f t="shared" si="2"/>
        <v>5</v>
      </c>
      <c r="I37">
        <f t="shared" si="3"/>
        <v>4</v>
      </c>
      <c r="J37">
        <f t="shared" si="4"/>
        <v>3</v>
      </c>
      <c r="K37">
        <f t="shared" si="5"/>
        <v>4</v>
      </c>
      <c r="L37">
        <f t="shared" si="6"/>
        <v>3</v>
      </c>
      <c r="M37">
        <f t="shared" si="7"/>
        <v>3</v>
      </c>
      <c r="N37">
        <f t="shared" si="8"/>
        <v>4</v>
      </c>
      <c r="O37">
        <f t="shared" si="9"/>
        <v>3</v>
      </c>
      <c r="P37">
        <f t="shared" si="10"/>
        <v>4</v>
      </c>
      <c r="Q37">
        <f t="shared" si="11"/>
        <v>3</v>
      </c>
    </row>
    <row r="38" spans="1:17" x14ac:dyDescent="0.25">
      <c r="A38">
        <v>1091</v>
      </c>
      <c r="B38" t="s">
        <v>60</v>
      </c>
      <c r="C38">
        <f t="shared" si="0"/>
        <v>12</v>
      </c>
      <c r="D38">
        <f t="shared" si="1"/>
        <v>10</v>
      </c>
      <c r="E38">
        <f t="shared" si="14"/>
        <v>2</v>
      </c>
      <c r="G38" s="6">
        <f t="shared" si="15"/>
        <v>11</v>
      </c>
      <c r="H38">
        <f t="shared" si="2"/>
        <v>5</v>
      </c>
      <c r="I38">
        <f t="shared" si="3"/>
        <v>3</v>
      </c>
      <c r="J38">
        <f t="shared" si="4"/>
        <v>3</v>
      </c>
      <c r="K38">
        <f t="shared" si="5"/>
        <v>4</v>
      </c>
      <c r="L38">
        <f t="shared" si="6"/>
        <v>3</v>
      </c>
      <c r="M38">
        <f t="shared" si="7"/>
        <v>2</v>
      </c>
      <c r="N38">
        <f t="shared" si="8"/>
        <v>3</v>
      </c>
      <c r="O38">
        <f t="shared" si="9"/>
        <v>2</v>
      </c>
      <c r="P38">
        <f t="shared" si="10"/>
        <v>2</v>
      </c>
      <c r="Q38">
        <f t="shared" si="11"/>
        <v>2</v>
      </c>
    </row>
    <row r="39" spans="1:17" x14ac:dyDescent="0.25">
      <c r="A39">
        <v>1091</v>
      </c>
      <c r="B39" t="s">
        <v>61</v>
      </c>
      <c r="C39">
        <f t="shared" si="0"/>
        <v>14</v>
      </c>
      <c r="D39">
        <f t="shared" si="1"/>
        <v>14</v>
      </c>
      <c r="E39">
        <f t="shared" si="14"/>
        <v>0</v>
      </c>
      <c r="G39" s="6">
        <f t="shared" si="15"/>
        <v>14</v>
      </c>
      <c r="H39">
        <f t="shared" si="2"/>
        <v>5</v>
      </c>
      <c r="I39">
        <f t="shared" si="3"/>
        <v>4</v>
      </c>
      <c r="J39">
        <f t="shared" si="4"/>
        <v>3</v>
      </c>
      <c r="K39">
        <f t="shared" si="5"/>
        <v>3</v>
      </c>
      <c r="L39">
        <f t="shared" si="6"/>
        <v>3</v>
      </c>
      <c r="M39">
        <f t="shared" si="7"/>
        <v>3</v>
      </c>
      <c r="N39">
        <f t="shared" si="8"/>
        <v>3</v>
      </c>
      <c r="O39">
        <f t="shared" si="9"/>
        <v>2</v>
      </c>
      <c r="P39">
        <f t="shared" si="10"/>
        <v>3</v>
      </c>
      <c r="Q39">
        <f t="shared" si="11"/>
        <v>3</v>
      </c>
    </row>
    <row r="40" spans="1:17" x14ac:dyDescent="0.25">
      <c r="A40">
        <v>1091</v>
      </c>
      <c r="B40" t="s">
        <v>62</v>
      </c>
      <c r="C40">
        <f t="shared" si="0"/>
        <v>12</v>
      </c>
      <c r="D40">
        <f t="shared" si="1"/>
        <v>13</v>
      </c>
      <c r="E40">
        <f t="shared" si="14"/>
        <v>1</v>
      </c>
      <c r="G40" s="6">
        <f t="shared" si="15"/>
        <v>12.5</v>
      </c>
      <c r="H40">
        <f t="shared" si="2"/>
        <v>4</v>
      </c>
      <c r="I40">
        <f t="shared" si="3"/>
        <v>4</v>
      </c>
      <c r="J40">
        <f t="shared" si="4"/>
        <v>3</v>
      </c>
      <c r="K40">
        <f t="shared" si="5"/>
        <v>3</v>
      </c>
      <c r="L40">
        <f t="shared" si="6"/>
        <v>2</v>
      </c>
      <c r="M40">
        <f t="shared" si="7"/>
        <v>3</v>
      </c>
      <c r="N40">
        <f t="shared" si="8"/>
        <v>3</v>
      </c>
      <c r="O40">
        <f t="shared" si="9"/>
        <v>2</v>
      </c>
      <c r="P40">
        <f t="shared" si="10"/>
        <v>3</v>
      </c>
      <c r="Q40">
        <f t="shared" si="11"/>
        <v>3</v>
      </c>
    </row>
    <row r="41" spans="1:17" x14ac:dyDescent="0.25">
      <c r="A41">
        <v>1091</v>
      </c>
      <c r="B41" t="s">
        <v>63</v>
      </c>
      <c r="C41">
        <f t="shared" si="0"/>
        <v>16</v>
      </c>
      <c r="D41">
        <f t="shared" si="1"/>
        <v>15</v>
      </c>
      <c r="E41">
        <f t="shared" si="14"/>
        <v>1</v>
      </c>
      <c r="G41" s="6">
        <f t="shared" si="15"/>
        <v>15.5</v>
      </c>
      <c r="H41">
        <f t="shared" si="2"/>
        <v>5</v>
      </c>
      <c r="I41">
        <f t="shared" si="3"/>
        <v>4</v>
      </c>
      <c r="J41">
        <f t="shared" si="4"/>
        <v>3</v>
      </c>
      <c r="K41">
        <f t="shared" si="5"/>
        <v>4</v>
      </c>
      <c r="L41">
        <f t="shared" si="6"/>
        <v>4</v>
      </c>
      <c r="M41">
        <f t="shared" si="7"/>
        <v>3</v>
      </c>
      <c r="N41">
        <f t="shared" si="8"/>
        <v>3</v>
      </c>
      <c r="O41">
        <f t="shared" si="9"/>
        <v>2</v>
      </c>
      <c r="P41">
        <f t="shared" si="10"/>
        <v>4</v>
      </c>
      <c r="Q41">
        <f t="shared" si="11"/>
        <v>3</v>
      </c>
    </row>
    <row r="42" spans="1:17" x14ac:dyDescent="0.25">
      <c r="A42">
        <v>1091</v>
      </c>
      <c r="B42" t="s">
        <v>64</v>
      </c>
      <c r="C42">
        <f t="shared" si="0"/>
        <v>13</v>
      </c>
      <c r="D42">
        <f t="shared" si="1"/>
        <v>11</v>
      </c>
      <c r="E42">
        <f t="shared" si="14"/>
        <v>2</v>
      </c>
      <c r="G42" s="6">
        <f t="shared" si="15"/>
        <v>12</v>
      </c>
      <c r="H42">
        <f t="shared" si="2"/>
        <v>5</v>
      </c>
      <c r="I42">
        <f t="shared" si="3"/>
        <v>4</v>
      </c>
      <c r="J42">
        <f t="shared" si="4"/>
        <v>3</v>
      </c>
      <c r="K42">
        <f t="shared" si="5"/>
        <v>4</v>
      </c>
      <c r="L42">
        <f t="shared" si="6"/>
        <v>3</v>
      </c>
      <c r="M42">
        <f t="shared" si="7"/>
        <v>2</v>
      </c>
      <c r="N42">
        <f t="shared" si="8"/>
        <v>3</v>
      </c>
      <c r="O42">
        <f t="shared" si="9"/>
        <v>2</v>
      </c>
      <c r="P42">
        <f t="shared" si="10"/>
        <v>2</v>
      </c>
      <c r="Q42">
        <f t="shared" si="11"/>
        <v>2</v>
      </c>
    </row>
    <row r="43" spans="1:17" x14ac:dyDescent="0.25">
      <c r="A43">
        <v>1091</v>
      </c>
      <c r="B43" t="s">
        <v>65</v>
      </c>
      <c r="C43">
        <f t="shared" si="0"/>
        <v>17</v>
      </c>
      <c r="D43">
        <f t="shared" si="1"/>
        <v>13</v>
      </c>
      <c r="E43">
        <f t="shared" si="14"/>
        <v>4</v>
      </c>
      <c r="G43" s="6">
        <f t="shared" si="15"/>
        <v>15</v>
      </c>
      <c r="H43">
        <f t="shared" si="2"/>
        <v>5</v>
      </c>
      <c r="I43">
        <f t="shared" si="3"/>
        <v>4</v>
      </c>
      <c r="J43">
        <f t="shared" si="4"/>
        <v>3</v>
      </c>
      <c r="K43">
        <f t="shared" si="5"/>
        <v>4</v>
      </c>
      <c r="L43">
        <f t="shared" si="6"/>
        <v>4</v>
      </c>
      <c r="M43">
        <f t="shared" si="7"/>
        <v>3</v>
      </c>
      <c r="N43">
        <f t="shared" si="8"/>
        <v>3</v>
      </c>
      <c r="O43">
        <f t="shared" si="9"/>
        <v>2</v>
      </c>
      <c r="P43">
        <f t="shared" si="10"/>
        <v>3</v>
      </c>
      <c r="Q43">
        <f t="shared" si="11"/>
        <v>2</v>
      </c>
    </row>
    <row r="44" spans="1:17" x14ac:dyDescent="0.25">
      <c r="A44">
        <v>1091</v>
      </c>
      <c r="B44" t="s">
        <v>66</v>
      </c>
      <c r="C44">
        <f t="shared" si="0"/>
        <v>15</v>
      </c>
      <c r="D44">
        <f t="shared" si="1"/>
        <v>13</v>
      </c>
      <c r="E44">
        <f t="shared" si="14"/>
        <v>2</v>
      </c>
      <c r="G44" s="6">
        <f t="shared" si="15"/>
        <v>14</v>
      </c>
      <c r="H44">
        <f t="shared" si="2"/>
        <v>5</v>
      </c>
      <c r="I44">
        <f t="shared" si="3"/>
        <v>4</v>
      </c>
      <c r="J44">
        <f t="shared" si="4"/>
        <v>3</v>
      </c>
      <c r="K44">
        <f t="shared" si="5"/>
        <v>3</v>
      </c>
      <c r="L44">
        <f t="shared" si="6"/>
        <v>4</v>
      </c>
      <c r="M44">
        <f t="shared" si="7"/>
        <v>3</v>
      </c>
      <c r="N44">
        <f t="shared" si="8"/>
        <v>3</v>
      </c>
      <c r="O44">
        <f t="shared" si="9"/>
        <v>2</v>
      </c>
      <c r="P44">
        <f t="shared" si="10"/>
        <v>3</v>
      </c>
      <c r="Q44">
        <f t="shared" si="11"/>
        <v>2</v>
      </c>
    </row>
    <row r="45" spans="1:17" x14ac:dyDescent="0.25">
      <c r="A45">
        <v>1091</v>
      </c>
      <c r="B45" t="s">
        <v>67</v>
      </c>
      <c r="C45">
        <f t="shared" si="0"/>
        <v>16</v>
      </c>
      <c r="D45">
        <f t="shared" si="1"/>
        <v>12</v>
      </c>
      <c r="E45">
        <f t="shared" si="14"/>
        <v>4</v>
      </c>
      <c r="G45" s="6">
        <f t="shared" si="15"/>
        <v>14</v>
      </c>
      <c r="H45">
        <f t="shared" si="2"/>
        <v>5</v>
      </c>
      <c r="I45">
        <f t="shared" si="3"/>
        <v>4</v>
      </c>
      <c r="J45">
        <f t="shared" si="4"/>
        <v>3</v>
      </c>
      <c r="K45">
        <f t="shared" si="5"/>
        <v>4</v>
      </c>
      <c r="L45">
        <f t="shared" si="6"/>
        <v>4</v>
      </c>
      <c r="M45">
        <f t="shared" si="7"/>
        <v>3</v>
      </c>
      <c r="N45">
        <f t="shared" si="8"/>
        <v>3</v>
      </c>
      <c r="O45">
        <f t="shared" si="9"/>
        <v>2</v>
      </c>
      <c r="P45">
        <f t="shared" si="10"/>
        <v>3</v>
      </c>
      <c r="Q45">
        <f t="shared" si="11"/>
        <v>2</v>
      </c>
    </row>
    <row r="46" spans="1:17" x14ac:dyDescent="0.25">
      <c r="A46">
        <v>1091</v>
      </c>
      <c r="B46" t="s">
        <v>68</v>
      </c>
      <c r="C46">
        <f t="shared" si="0"/>
        <v>11</v>
      </c>
      <c r="D46">
        <f t="shared" si="1"/>
        <v>14</v>
      </c>
      <c r="E46">
        <f t="shared" si="14"/>
        <v>3</v>
      </c>
      <c r="G46" s="6">
        <f t="shared" si="15"/>
        <v>12.5</v>
      </c>
      <c r="H46">
        <f t="shared" si="2"/>
        <v>5</v>
      </c>
      <c r="I46">
        <f t="shared" si="3"/>
        <v>3</v>
      </c>
      <c r="J46">
        <f t="shared" si="4"/>
        <v>3</v>
      </c>
      <c r="K46">
        <f t="shared" si="5"/>
        <v>3</v>
      </c>
      <c r="L46">
        <f t="shared" si="6"/>
        <v>3</v>
      </c>
      <c r="M46">
        <f t="shared" si="7"/>
        <v>3</v>
      </c>
      <c r="N46">
        <f t="shared" si="8"/>
        <v>3</v>
      </c>
      <c r="O46">
        <f t="shared" si="9"/>
        <v>2</v>
      </c>
      <c r="P46">
        <f t="shared" si="10"/>
        <v>3</v>
      </c>
      <c r="Q46">
        <f t="shared" si="11"/>
        <v>3</v>
      </c>
    </row>
    <row r="47" spans="1:17" x14ac:dyDescent="0.25">
      <c r="A47">
        <v>1091</v>
      </c>
      <c r="B47" t="s">
        <v>69</v>
      </c>
      <c r="C47">
        <f t="shared" si="0"/>
        <v>14</v>
      </c>
      <c r="D47">
        <f t="shared" si="1"/>
        <v>15</v>
      </c>
      <c r="E47">
        <f t="shared" si="14"/>
        <v>1</v>
      </c>
      <c r="G47" s="6">
        <f t="shared" si="15"/>
        <v>14.5</v>
      </c>
      <c r="H47">
        <f t="shared" si="2"/>
        <v>5</v>
      </c>
      <c r="I47">
        <f t="shared" si="3"/>
        <v>3</v>
      </c>
      <c r="J47">
        <f t="shared" si="4"/>
        <v>3</v>
      </c>
      <c r="K47">
        <f t="shared" si="5"/>
        <v>3</v>
      </c>
      <c r="L47">
        <f t="shared" si="6"/>
        <v>3</v>
      </c>
      <c r="M47">
        <f t="shared" si="7"/>
        <v>3</v>
      </c>
      <c r="N47">
        <f t="shared" si="8"/>
        <v>3</v>
      </c>
      <c r="O47">
        <f t="shared" si="9"/>
        <v>3</v>
      </c>
      <c r="P47">
        <f t="shared" si="10"/>
        <v>4</v>
      </c>
      <c r="Q47">
        <f t="shared" si="11"/>
        <v>3</v>
      </c>
    </row>
    <row r="48" spans="1:17" x14ac:dyDescent="0.25">
      <c r="A48">
        <v>1091</v>
      </c>
      <c r="B48" t="s">
        <v>70</v>
      </c>
      <c r="C48">
        <f t="shared" si="0"/>
        <v>12</v>
      </c>
      <c r="D48">
        <f t="shared" si="1"/>
        <v>10</v>
      </c>
      <c r="E48">
        <f t="shared" si="14"/>
        <v>2</v>
      </c>
      <c r="G48" s="6">
        <f t="shared" si="15"/>
        <v>11</v>
      </c>
      <c r="H48">
        <f t="shared" si="2"/>
        <v>4</v>
      </c>
      <c r="I48">
        <f t="shared" si="3"/>
        <v>4</v>
      </c>
      <c r="J48">
        <f t="shared" si="4"/>
        <v>3</v>
      </c>
      <c r="K48">
        <f t="shared" si="5"/>
        <v>3</v>
      </c>
      <c r="L48">
        <f t="shared" si="6"/>
        <v>3</v>
      </c>
      <c r="M48">
        <f t="shared" si="7"/>
        <v>2</v>
      </c>
      <c r="N48">
        <f t="shared" si="8"/>
        <v>2</v>
      </c>
      <c r="O48">
        <f t="shared" si="9"/>
        <v>2</v>
      </c>
      <c r="P48">
        <f t="shared" si="10"/>
        <v>2</v>
      </c>
      <c r="Q48">
        <f t="shared" si="11"/>
        <v>2</v>
      </c>
    </row>
    <row r="49" spans="1:17" x14ac:dyDescent="0.25">
      <c r="A49">
        <v>1091</v>
      </c>
      <c r="B49" t="s">
        <v>71</v>
      </c>
      <c r="C49">
        <f t="shared" si="0"/>
        <v>16</v>
      </c>
      <c r="D49">
        <f t="shared" si="1"/>
        <v>13</v>
      </c>
      <c r="E49">
        <f t="shared" si="14"/>
        <v>3</v>
      </c>
      <c r="G49" s="6">
        <f t="shared" si="15"/>
        <v>14.5</v>
      </c>
      <c r="H49">
        <f t="shared" si="2"/>
        <v>5</v>
      </c>
      <c r="I49">
        <f t="shared" si="3"/>
        <v>4</v>
      </c>
      <c r="J49">
        <f t="shared" si="4"/>
        <v>3</v>
      </c>
      <c r="K49">
        <f t="shared" si="5"/>
        <v>4</v>
      </c>
      <c r="L49">
        <f t="shared" si="6"/>
        <v>3</v>
      </c>
      <c r="M49">
        <f t="shared" si="7"/>
        <v>3</v>
      </c>
      <c r="N49">
        <f t="shared" si="8"/>
        <v>3</v>
      </c>
      <c r="O49">
        <f t="shared" si="9"/>
        <v>2</v>
      </c>
      <c r="P49">
        <f t="shared" si="10"/>
        <v>3</v>
      </c>
      <c r="Q49">
        <f t="shared" si="11"/>
        <v>2</v>
      </c>
    </row>
    <row r="50" spans="1:17" x14ac:dyDescent="0.25">
      <c r="A50">
        <v>1091</v>
      </c>
      <c r="B50" t="s">
        <v>72</v>
      </c>
      <c r="C50">
        <f t="shared" si="0"/>
        <v>16</v>
      </c>
      <c r="D50">
        <f t="shared" si="1"/>
        <v>12</v>
      </c>
      <c r="E50">
        <f t="shared" si="14"/>
        <v>4</v>
      </c>
      <c r="G50" s="6">
        <f t="shared" si="15"/>
        <v>14</v>
      </c>
      <c r="H50">
        <f t="shared" si="2"/>
        <v>5</v>
      </c>
      <c r="I50">
        <f t="shared" si="3"/>
        <v>4</v>
      </c>
      <c r="J50">
        <f t="shared" si="4"/>
        <v>3</v>
      </c>
      <c r="K50">
        <f t="shared" si="5"/>
        <v>4</v>
      </c>
      <c r="L50">
        <f t="shared" si="6"/>
        <v>4</v>
      </c>
      <c r="M50">
        <f t="shared" si="7"/>
        <v>2</v>
      </c>
      <c r="N50">
        <f t="shared" si="8"/>
        <v>3</v>
      </c>
      <c r="O50">
        <f t="shared" si="9"/>
        <v>2</v>
      </c>
      <c r="P50">
        <f t="shared" si="10"/>
        <v>3</v>
      </c>
      <c r="Q50">
        <f t="shared" si="11"/>
        <v>2</v>
      </c>
    </row>
    <row r="51" spans="1:17" x14ac:dyDescent="0.25">
      <c r="A51">
        <v>1091</v>
      </c>
      <c r="B51" t="s">
        <v>73</v>
      </c>
      <c r="C51">
        <f t="shared" si="0"/>
        <v>15</v>
      </c>
      <c r="D51">
        <f t="shared" si="1"/>
        <v>15</v>
      </c>
      <c r="E51">
        <f t="shared" si="14"/>
        <v>0</v>
      </c>
      <c r="G51" s="6">
        <f t="shared" si="15"/>
        <v>15</v>
      </c>
      <c r="H51">
        <f t="shared" si="2"/>
        <v>5</v>
      </c>
      <c r="I51">
        <f t="shared" si="3"/>
        <v>4</v>
      </c>
      <c r="J51">
        <f t="shared" si="4"/>
        <v>3</v>
      </c>
      <c r="K51">
        <f t="shared" si="5"/>
        <v>3</v>
      </c>
      <c r="L51">
        <f t="shared" si="6"/>
        <v>4</v>
      </c>
      <c r="M51">
        <f t="shared" si="7"/>
        <v>3</v>
      </c>
      <c r="N51">
        <f t="shared" si="8"/>
        <v>4</v>
      </c>
      <c r="O51">
        <f t="shared" si="9"/>
        <v>3</v>
      </c>
      <c r="P51">
        <f t="shared" si="10"/>
        <v>3</v>
      </c>
      <c r="Q51">
        <f t="shared" si="11"/>
        <v>3</v>
      </c>
    </row>
    <row r="52" spans="1:17" x14ac:dyDescent="0.25">
      <c r="A52">
        <v>1091</v>
      </c>
      <c r="B52" t="s">
        <v>74</v>
      </c>
      <c r="C52">
        <f t="shared" si="0"/>
        <v>12</v>
      </c>
      <c r="D52">
        <f t="shared" si="1"/>
        <v>13</v>
      </c>
      <c r="E52">
        <f t="shared" si="14"/>
        <v>1</v>
      </c>
      <c r="G52" s="6">
        <f t="shared" si="15"/>
        <v>12.5</v>
      </c>
      <c r="H52">
        <f t="shared" si="2"/>
        <v>5</v>
      </c>
      <c r="I52">
        <f t="shared" si="3"/>
        <v>4</v>
      </c>
      <c r="J52">
        <f t="shared" si="4"/>
        <v>3</v>
      </c>
      <c r="K52">
        <f t="shared" si="5"/>
        <v>3</v>
      </c>
      <c r="L52">
        <f t="shared" si="6"/>
        <v>2</v>
      </c>
      <c r="M52">
        <f t="shared" si="7"/>
        <v>3</v>
      </c>
      <c r="N52">
        <f t="shared" si="8"/>
        <v>3</v>
      </c>
      <c r="O52">
        <f t="shared" si="9"/>
        <v>2</v>
      </c>
      <c r="P52">
        <f t="shared" si="10"/>
        <v>3</v>
      </c>
      <c r="Q52">
        <f t="shared" si="11"/>
        <v>2</v>
      </c>
    </row>
    <row r="53" spans="1:17" x14ac:dyDescent="0.25">
      <c r="A53">
        <v>1091</v>
      </c>
      <c r="B53" t="s">
        <v>75</v>
      </c>
      <c r="C53">
        <f t="shared" si="0"/>
        <v>12</v>
      </c>
      <c r="D53">
        <f t="shared" si="1"/>
        <v>15</v>
      </c>
      <c r="E53">
        <f t="shared" si="14"/>
        <v>3</v>
      </c>
      <c r="G53" s="6">
        <f t="shared" si="15"/>
        <v>13.5</v>
      </c>
      <c r="H53">
        <f t="shared" si="2"/>
        <v>5</v>
      </c>
      <c r="I53">
        <f t="shared" si="3"/>
        <v>4</v>
      </c>
      <c r="J53">
        <f t="shared" si="4"/>
        <v>3</v>
      </c>
      <c r="K53">
        <f t="shared" si="5"/>
        <v>3</v>
      </c>
      <c r="L53">
        <f t="shared" si="6"/>
        <v>2</v>
      </c>
      <c r="M53">
        <f t="shared" si="7"/>
        <v>3</v>
      </c>
      <c r="N53">
        <f t="shared" si="8"/>
        <v>4</v>
      </c>
      <c r="O53">
        <f t="shared" si="9"/>
        <v>3</v>
      </c>
      <c r="P53">
        <f t="shared" si="10"/>
        <v>3</v>
      </c>
      <c r="Q53">
        <f t="shared" si="11"/>
        <v>3</v>
      </c>
    </row>
    <row r="54" spans="1:17" x14ac:dyDescent="0.25">
      <c r="A54">
        <v>1091</v>
      </c>
      <c r="B54" t="s">
        <v>76</v>
      </c>
      <c r="C54">
        <f t="shared" si="0"/>
        <v>16</v>
      </c>
      <c r="D54">
        <f t="shared" si="1"/>
        <v>13</v>
      </c>
      <c r="E54">
        <f t="shared" si="14"/>
        <v>3</v>
      </c>
      <c r="G54" s="6">
        <f t="shared" si="15"/>
        <v>14.5</v>
      </c>
      <c r="H54">
        <f t="shared" si="2"/>
        <v>5</v>
      </c>
      <c r="I54">
        <f t="shared" si="3"/>
        <v>4</v>
      </c>
      <c r="J54">
        <f t="shared" si="4"/>
        <v>3</v>
      </c>
      <c r="K54">
        <f t="shared" si="5"/>
        <v>4</v>
      </c>
      <c r="L54">
        <f t="shared" si="6"/>
        <v>4</v>
      </c>
      <c r="M54">
        <f t="shared" si="7"/>
        <v>3</v>
      </c>
      <c r="N54">
        <f t="shared" si="8"/>
        <v>3</v>
      </c>
      <c r="O54">
        <f t="shared" si="9"/>
        <v>2</v>
      </c>
      <c r="P54">
        <f t="shared" si="10"/>
        <v>3</v>
      </c>
      <c r="Q54">
        <f t="shared" si="11"/>
        <v>2</v>
      </c>
    </row>
    <row r="55" spans="1:17" x14ac:dyDescent="0.25">
      <c r="A55">
        <v>1091</v>
      </c>
      <c r="B55" t="s">
        <v>77</v>
      </c>
      <c r="C55">
        <f t="shared" si="0"/>
        <v>15</v>
      </c>
      <c r="D55">
        <f t="shared" si="1"/>
        <v>14</v>
      </c>
      <c r="E55">
        <f t="shared" si="14"/>
        <v>1</v>
      </c>
      <c r="G55" s="6">
        <f t="shared" si="15"/>
        <v>14.5</v>
      </c>
      <c r="H55">
        <f t="shared" si="2"/>
        <v>5</v>
      </c>
      <c r="I55">
        <f t="shared" si="3"/>
        <v>3</v>
      </c>
      <c r="J55">
        <f t="shared" si="4"/>
        <v>3</v>
      </c>
      <c r="K55">
        <f t="shared" si="5"/>
        <v>4</v>
      </c>
      <c r="L55">
        <f t="shared" si="6"/>
        <v>4</v>
      </c>
      <c r="M55">
        <f t="shared" si="7"/>
        <v>3</v>
      </c>
      <c r="N55">
        <f t="shared" si="8"/>
        <v>3</v>
      </c>
      <c r="O55">
        <f t="shared" si="9"/>
        <v>2</v>
      </c>
      <c r="P55">
        <f t="shared" si="10"/>
        <v>3</v>
      </c>
      <c r="Q55">
        <f t="shared" si="11"/>
        <v>3</v>
      </c>
    </row>
    <row r="56" spans="1:17" x14ac:dyDescent="0.25">
      <c r="A56">
        <v>1091</v>
      </c>
      <c r="B56" t="s">
        <v>78</v>
      </c>
      <c r="C56">
        <f t="shared" si="0"/>
        <v>13</v>
      </c>
      <c r="D56">
        <f t="shared" si="1"/>
        <v>10</v>
      </c>
      <c r="E56">
        <f t="shared" si="14"/>
        <v>3</v>
      </c>
      <c r="G56" s="6">
        <f t="shared" si="15"/>
        <v>11.5</v>
      </c>
      <c r="H56">
        <f t="shared" si="2"/>
        <v>4</v>
      </c>
      <c r="I56">
        <f t="shared" si="3"/>
        <v>3</v>
      </c>
      <c r="J56">
        <f t="shared" si="4"/>
        <v>3</v>
      </c>
      <c r="K56">
        <f t="shared" si="5"/>
        <v>4</v>
      </c>
      <c r="L56">
        <f t="shared" si="6"/>
        <v>4</v>
      </c>
      <c r="M56">
        <f t="shared" si="7"/>
        <v>2</v>
      </c>
      <c r="N56">
        <f t="shared" si="8"/>
        <v>3</v>
      </c>
      <c r="O56">
        <f t="shared" si="9"/>
        <v>2</v>
      </c>
      <c r="P56">
        <f t="shared" si="10"/>
        <v>2</v>
      </c>
      <c r="Q56">
        <f t="shared" si="11"/>
        <v>2</v>
      </c>
    </row>
    <row r="57" spans="1:17" x14ac:dyDescent="0.25">
      <c r="A57">
        <v>1091</v>
      </c>
      <c r="B57" t="s">
        <v>79</v>
      </c>
      <c r="C57">
        <f t="shared" si="0"/>
        <v>9</v>
      </c>
      <c r="D57">
        <f t="shared" si="1"/>
        <v>8</v>
      </c>
      <c r="E57">
        <f t="shared" si="14"/>
        <v>1</v>
      </c>
      <c r="G57" s="6">
        <f t="shared" si="15"/>
        <v>8.5</v>
      </c>
      <c r="H57">
        <f t="shared" si="2"/>
        <v>4</v>
      </c>
      <c r="I57">
        <f t="shared" si="3"/>
        <v>2</v>
      </c>
      <c r="J57">
        <f t="shared" si="4"/>
        <v>2</v>
      </c>
      <c r="K57">
        <f t="shared" si="5"/>
        <v>3</v>
      </c>
      <c r="L57">
        <f t="shared" si="6"/>
        <v>2</v>
      </c>
      <c r="M57">
        <f t="shared" si="7"/>
        <v>2</v>
      </c>
      <c r="N57">
        <f t="shared" si="8"/>
        <v>2</v>
      </c>
      <c r="O57">
        <f t="shared" si="9"/>
        <v>1</v>
      </c>
      <c r="P57">
        <f t="shared" si="10"/>
        <v>2</v>
      </c>
      <c r="Q57">
        <f t="shared" si="11"/>
        <v>2</v>
      </c>
    </row>
    <row r="58" spans="1:17" x14ac:dyDescent="0.25">
      <c r="A58">
        <v>1091</v>
      </c>
      <c r="B58" t="s">
        <v>80</v>
      </c>
      <c r="C58">
        <f t="shared" si="0"/>
        <v>14</v>
      </c>
      <c r="D58">
        <f t="shared" si="1"/>
        <v>14</v>
      </c>
      <c r="E58">
        <f t="shared" si="14"/>
        <v>0</v>
      </c>
      <c r="G58" s="6">
        <f t="shared" si="15"/>
        <v>14</v>
      </c>
      <c r="H58">
        <f t="shared" si="2"/>
        <v>5</v>
      </c>
      <c r="I58">
        <f t="shared" si="3"/>
        <v>4</v>
      </c>
      <c r="J58">
        <f t="shared" si="4"/>
        <v>3</v>
      </c>
      <c r="K58">
        <f t="shared" si="5"/>
        <v>4</v>
      </c>
      <c r="L58">
        <f t="shared" si="6"/>
        <v>3</v>
      </c>
      <c r="M58">
        <f t="shared" si="7"/>
        <v>3</v>
      </c>
      <c r="N58">
        <f t="shared" si="8"/>
        <v>3</v>
      </c>
      <c r="O58">
        <f t="shared" si="9"/>
        <v>2</v>
      </c>
      <c r="P58">
        <f t="shared" si="10"/>
        <v>3</v>
      </c>
      <c r="Q58">
        <f t="shared" si="11"/>
        <v>3</v>
      </c>
    </row>
    <row r="59" spans="1:17" x14ac:dyDescent="0.25">
      <c r="A59">
        <v>1091</v>
      </c>
      <c r="B59" t="s">
        <v>81</v>
      </c>
      <c r="C59">
        <f t="shared" si="0"/>
        <v>14</v>
      </c>
      <c r="D59">
        <f t="shared" si="1"/>
        <v>16</v>
      </c>
      <c r="E59">
        <f t="shared" si="14"/>
        <v>2</v>
      </c>
      <c r="G59" s="6">
        <f t="shared" si="15"/>
        <v>15</v>
      </c>
      <c r="H59">
        <f t="shared" si="2"/>
        <v>5</v>
      </c>
      <c r="I59">
        <f t="shared" si="3"/>
        <v>4</v>
      </c>
      <c r="J59">
        <f t="shared" si="4"/>
        <v>3</v>
      </c>
      <c r="K59">
        <f t="shared" si="5"/>
        <v>4</v>
      </c>
      <c r="L59">
        <f t="shared" si="6"/>
        <v>3</v>
      </c>
      <c r="M59">
        <f t="shared" si="7"/>
        <v>3</v>
      </c>
      <c r="N59">
        <f t="shared" si="8"/>
        <v>4</v>
      </c>
      <c r="O59">
        <f t="shared" si="9"/>
        <v>3</v>
      </c>
      <c r="P59">
        <f t="shared" si="10"/>
        <v>3</v>
      </c>
      <c r="Q59">
        <f t="shared" si="11"/>
        <v>3</v>
      </c>
    </row>
    <row r="60" spans="1:17" x14ac:dyDescent="0.25">
      <c r="A60">
        <v>1091</v>
      </c>
      <c r="B60" t="s">
        <v>82</v>
      </c>
      <c r="C60">
        <f t="shared" si="0"/>
        <v>15</v>
      </c>
      <c r="D60">
        <f t="shared" si="1"/>
        <v>15</v>
      </c>
      <c r="E60">
        <f t="shared" si="14"/>
        <v>0</v>
      </c>
      <c r="G60" s="6">
        <f t="shared" si="15"/>
        <v>15</v>
      </c>
      <c r="H60">
        <f t="shared" si="2"/>
        <v>5</v>
      </c>
      <c r="I60">
        <f t="shared" si="3"/>
        <v>4</v>
      </c>
      <c r="J60">
        <f t="shared" si="4"/>
        <v>3</v>
      </c>
      <c r="K60">
        <f t="shared" si="5"/>
        <v>4</v>
      </c>
      <c r="L60">
        <f t="shared" si="6"/>
        <v>4</v>
      </c>
      <c r="M60">
        <f t="shared" si="7"/>
        <v>3</v>
      </c>
      <c r="N60">
        <f t="shared" si="8"/>
        <v>3</v>
      </c>
      <c r="O60">
        <f t="shared" si="9"/>
        <v>3</v>
      </c>
      <c r="P60">
        <f t="shared" si="10"/>
        <v>4</v>
      </c>
      <c r="Q60">
        <f t="shared" si="11"/>
        <v>2</v>
      </c>
    </row>
    <row r="61" spans="1:17" x14ac:dyDescent="0.25">
      <c r="A61">
        <v>1091</v>
      </c>
      <c r="B61" t="s">
        <v>83</v>
      </c>
      <c r="C61">
        <f t="shared" si="0"/>
        <v>15</v>
      </c>
      <c r="D61">
        <f t="shared" si="1"/>
        <v>16</v>
      </c>
      <c r="E61">
        <f t="shared" si="14"/>
        <v>1</v>
      </c>
      <c r="G61" s="6">
        <f t="shared" si="15"/>
        <v>15.5</v>
      </c>
      <c r="H61">
        <f t="shared" si="2"/>
        <v>5</v>
      </c>
      <c r="I61">
        <f t="shared" si="3"/>
        <v>4</v>
      </c>
      <c r="J61">
        <f t="shared" si="4"/>
        <v>3</v>
      </c>
      <c r="K61">
        <f t="shared" si="5"/>
        <v>4</v>
      </c>
      <c r="L61">
        <f t="shared" si="6"/>
        <v>4</v>
      </c>
      <c r="M61">
        <f t="shared" si="7"/>
        <v>3</v>
      </c>
      <c r="N61">
        <f t="shared" si="8"/>
        <v>4</v>
      </c>
      <c r="O61">
        <f t="shared" si="9"/>
        <v>3</v>
      </c>
      <c r="P61">
        <f t="shared" si="10"/>
        <v>3</v>
      </c>
      <c r="Q61">
        <f t="shared" si="11"/>
        <v>3</v>
      </c>
    </row>
    <row r="62" spans="1:17" x14ac:dyDescent="0.25">
      <c r="A62">
        <v>1091</v>
      </c>
      <c r="B62" t="s">
        <v>84</v>
      </c>
      <c r="C62">
        <f t="shared" si="0"/>
        <v>10</v>
      </c>
      <c r="D62">
        <f t="shared" si="1"/>
        <v>9</v>
      </c>
      <c r="E62">
        <f t="shared" si="14"/>
        <v>1</v>
      </c>
      <c r="G62" s="6">
        <f t="shared" si="15"/>
        <v>9.5</v>
      </c>
      <c r="H62">
        <f t="shared" si="2"/>
        <v>4</v>
      </c>
      <c r="I62">
        <f t="shared" si="3"/>
        <v>3</v>
      </c>
      <c r="J62">
        <f t="shared" si="4"/>
        <v>2</v>
      </c>
      <c r="K62">
        <f t="shared" si="5"/>
        <v>3</v>
      </c>
      <c r="L62">
        <f t="shared" si="6"/>
        <v>3</v>
      </c>
      <c r="M62">
        <f t="shared" si="7"/>
        <v>2</v>
      </c>
      <c r="N62">
        <f t="shared" si="8"/>
        <v>2</v>
      </c>
      <c r="O62">
        <f t="shared" si="9"/>
        <v>1</v>
      </c>
      <c r="P62">
        <f t="shared" si="10"/>
        <v>2</v>
      </c>
      <c r="Q62">
        <f t="shared" si="11"/>
        <v>2</v>
      </c>
    </row>
    <row r="63" spans="1:17" x14ac:dyDescent="0.25">
      <c r="A63">
        <v>1091</v>
      </c>
      <c r="B63" t="s">
        <v>85</v>
      </c>
      <c r="C63">
        <f t="shared" si="0"/>
        <v>0</v>
      </c>
      <c r="D63">
        <f t="shared" si="1"/>
        <v>0</v>
      </c>
      <c r="E63">
        <f t="shared" si="14"/>
        <v>0</v>
      </c>
      <c r="G63" s="6">
        <f t="shared" si="15"/>
        <v>0</v>
      </c>
      <c r="H63">
        <f t="shared" si="2"/>
        <v>0</v>
      </c>
      <c r="I63">
        <f t="shared" si="3"/>
        <v>0</v>
      </c>
      <c r="J63">
        <f t="shared" si="4"/>
        <v>0</v>
      </c>
      <c r="K63">
        <f t="shared" si="5"/>
        <v>0</v>
      </c>
      <c r="L63">
        <f t="shared" si="6"/>
        <v>0</v>
      </c>
      <c r="M63">
        <f t="shared" si="7"/>
        <v>0</v>
      </c>
      <c r="N63">
        <f t="shared" si="8"/>
        <v>0</v>
      </c>
      <c r="O63">
        <f t="shared" si="9"/>
        <v>0</v>
      </c>
      <c r="P63">
        <f t="shared" si="10"/>
        <v>0</v>
      </c>
      <c r="Q63">
        <f t="shared" si="11"/>
        <v>0</v>
      </c>
    </row>
    <row r="64" spans="1:17" x14ac:dyDescent="0.25">
      <c r="A64">
        <v>1091</v>
      </c>
      <c r="B64" t="s">
        <v>86</v>
      </c>
      <c r="C64">
        <f t="shared" si="0"/>
        <v>17</v>
      </c>
      <c r="D64">
        <f t="shared" si="1"/>
        <v>15</v>
      </c>
      <c r="E64">
        <f t="shared" si="14"/>
        <v>2</v>
      </c>
      <c r="G64" s="6">
        <f t="shared" si="15"/>
        <v>16</v>
      </c>
      <c r="H64">
        <f t="shared" si="2"/>
        <v>5</v>
      </c>
      <c r="I64">
        <f t="shared" si="3"/>
        <v>4</v>
      </c>
      <c r="J64">
        <f t="shared" si="4"/>
        <v>3</v>
      </c>
      <c r="K64">
        <f t="shared" si="5"/>
        <v>4</v>
      </c>
      <c r="L64">
        <f t="shared" si="6"/>
        <v>4</v>
      </c>
      <c r="M64">
        <f t="shared" si="7"/>
        <v>3</v>
      </c>
      <c r="N64">
        <f t="shared" si="8"/>
        <v>3</v>
      </c>
      <c r="O64">
        <f t="shared" si="9"/>
        <v>3</v>
      </c>
      <c r="P64">
        <f t="shared" si="10"/>
        <v>3</v>
      </c>
      <c r="Q64">
        <f t="shared" si="11"/>
        <v>3</v>
      </c>
    </row>
    <row r="65" spans="1:17" x14ac:dyDescent="0.25">
      <c r="A65">
        <v>1091</v>
      </c>
      <c r="B65" t="s">
        <v>87</v>
      </c>
      <c r="C65">
        <f t="shared" si="0"/>
        <v>13</v>
      </c>
      <c r="D65">
        <f t="shared" si="1"/>
        <v>10</v>
      </c>
      <c r="E65">
        <f t="shared" si="14"/>
        <v>3</v>
      </c>
      <c r="G65" s="6">
        <f t="shared" si="15"/>
        <v>11.5</v>
      </c>
      <c r="H65">
        <f t="shared" si="2"/>
        <v>5</v>
      </c>
      <c r="I65">
        <f t="shared" si="3"/>
        <v>3</v>
      </c>
      <c r="J65">
        <f t="shared" si="4"/>
        <v>3</v>
      </c>
      <c r="K65">
        <f t="shared" si="5"/>
        <v>4</v>
      </c>
      <c r="L65">
        <f t="shared" si="6"/>
        <v>3</v>
      </c>
      <c r="M65">
        <f t="shared" si="7"/>
        <v>2</v>
      </c>
      <c r="N65">
        <f t="shared" si="8"/>
        <v>3</v>
      </c>
      <c r="O65">
        <f t="shared" si="9"/>
        <v>2</v>
      </c>
      <c r="P65">
        <f t="shared" si="10"/>
        <v>2</v>
      </c>
      <c r="Q65">
        <f t="shared" si="11"/>
        <v>2</v>
      </c>
    </row>
    <row r="66" spans="1:17" x14ac:dyDescent="0.25">
      <c r="A66">
        <v>1091</v>
      </c>
      <c r="B66" t="s">
        <v>88</v>
      </c>
      <c r="C66">
        <f t="shared" ref="C66:C69" si="16">VLOOKUP($B66,閱卷評分_Teacher1,3,FALSE)</f>
        <v>17</v>
      </c>
      <c r="D66">
        <f t="shared" ref="D66:D69" si="17">VLOOKUP($B66,閱卷評分_Teacher2,3,FALSE)</f>
        <v>16</v>
      </c>
      <c r="E66">
        <f t="shared" si="14"/>
        <v>1</v>
      </c>
      <c r="G66" s="6">
        <f t="shared" si="15"/>
        <v>16.5</v>
      </c>
      <c r="H66">
        <f t="shared" ref="H66:H69" si="18">VLOOKUP($B66,閱卷評分_Teacher1,4,FALSE)</f>
        <v>5</v>
      </c>
      <c r="I66">
        <f t="shared" ref="I66:I69" si="19">VLOOKUP($B66,閱卷評分_Teacher1,5,FALSE)</f>
        <v>4</v>
      </c>
      <c r="J66">
        <f t="shared" ref="J66:J69" si="20">VLOOKUP($B66,閱卷評分_Teacher1,6,FALSE)</f>
        <v>3</v>
      </c>
      <c r="K66">
        <f t="shared" ref="K66:K69" si="21">VLOOKUP($B66,閱卷評分_Teacher1,7,FALSE)</f>
        <v>4</v>
      </c>
      <c r="L66">
        <f t="shared" ref="L66:L69" si="22">VLOOKUP($B66,閱卷評分_Teacher1,8,FALSE)</f>
        <v>4</v>
      </c>
      <c r="M66">
        <f t="shared" ref="M66:M69" si="23">VLOOKUP($B66,閱卷評分_Teacher2,4,FALSE)</f>
        <v>3</v>
      </c>
      <c r="N66">
        <f t="shared" ref="N66:N69" si="24">VLOOKUP($B66,閱卷評分_Teacher2,5,FALSE)</f>
        <v>4</v>
      </c>
      <c r="O66">
        <f t="shared" ref="O66:O69" si="25">VLOOKUP($B66,閱卷評分_Teacher2,6,FALSE)</f>
        <v>3</v>
      </c>
      <c r="P66">
        <f t="shared" ref="P66:P69" si="26">VLOOKUP($B66,閱卷評分_Teacher2,7,FALSE)</f>
        <v>3</v>
      </c>
      <c r="Q66">
        <f t="shared" ref="Q66:Q69" si="27">VLOOKUP($B66,閱卷評分_Teacher2,8,FALSE)</f>
        <v>3</v>
      </c>
    </row>
    <row r="67" spans="1:17" x14ac:dyDescent="0.25">
      <c r="A67">
        <v>1091</v>
      </c>
      <c r="B67" t="s">
        <v>89</v>
      </c>
      <c r="C67">
        <f t="shared" si="16"/>
        <v>15</v>
      </c>
      <c r="D67">
        <f t="shared" si="17"/>
        <v>16</v>
      </c>
      <c r="E67">
        <f t="shared" si="14"/>
        <v>1</v>
      </c>
      <c r="G67" s="6">
        <f t="shared" si="15"/>
        <v>15.5</v>
      </c>
      <c r="H67">
        <f t="shared" si="18"/>
        <v>4</v>
      </c>
      <c r="I67">
        <f t="shared" si="19"/>
        <v>4</v>
      </c>
      <c r="J67">
        <f t="shared" si="20"/>
        <v>3</v>
      </c>
      <c r="K67">
        <f t="shared" si="21"/>
        <v>4</v>
      </c>
      <c r="L67">
        <f t="shared" si="22"/>
        <v>3</v>
      </c>
      <c r="M67">
        <f t="shared" si="23"/>
        <v>3</v>
      </c>
      <c r="N67">
        <f t="shared" si="24"/>
        <v>4</v>
      </c>
      <c r="O67">
        <f t="shared" si="25"/>
        <v>3</v>
      </c>
      <c r="P67">
        <f t="shared" si="26"/>
        <v>3</v>
      </c>
      <c r="Q67">
        <f t="shared" si="27"/>
        <v>3</v>
      </c>
    </row>
    <row r="68" spans="1:17" x14ac:dyDescent="0.25">
      <c r="A68">
        <v>1091</v>
      </c>
      <c r="B68" t="s">
        <v>90</v>
      </c>
      <c r="C68">
        <f t="shared" si="16"/>
        <v>14</v>
      </c>
      <c r="D68">
        <f t="shared" si="17"/>
        <v>15</v>
      </c>
      <c r="E68">
        <f t="shared" si="14"/>
        <v>1</v>
      </c>
      <c r="G68" s="6">
        <f t="shared" si="15"/>
        <v>14.5</v>
      </c>
      <c r="H68">
        <f t="shared" si="18"/>
        <v>4</v>
      </c>
      <c r="I68">
        <f t="shared" si="19"/>
        <v>4</v>
      </c>
      <c r="J68">
        <f t="shared" si="20"/>
        <v>3</v>
      </c>
      <c r="K68">
        <f t="shared" si="21"/>
        <v>3</v>
      </c>
      <c r="L68">
        <f t="shared" si="22"/>
        <v>3</v>
      </c>
      <c r="M68">
        <f t="shared" si="23"/>
        <v>3</v>
      </c>
      <c r="N68">
        <f t="shared" si="24"/>
        <v>3</v>
      </c>
      <c r="O68">
        <f t="shared" si="25"/>
        <v>3</v>
      </c>
      <c r="P68">
        <f t="shared" si="26"/>
        <v>3</v>
      </c>
      <c r="Q68">
        <f t="shared" si="27"/>
        <v>3</v>
      </c>
    </row>
    <row r="69" spans="1:17" x14ac:dyDescent="0.25">
      <c r="A69">
        <v>1091</v>
      </c>
      <c r="B69" t="s">
        <v>91</v>
      </c>
      <c r="C69">
        <f t="shared" si="16"/>
        <v>15</v>
      </c>
      <c r="D69">
        <f t="shared" si="17"/>
        <v>14</v>
      </c>
      <c r="E69">
        <f t="shared" si="14"/>
        <v>1</v>
      </c>
      <c r="G69" s="6">
        <f t="shared" si="15"/>
        <v>14.5</v>
      </c>
      <c r="H69">
        <f t="shared" si="18"/>
        <v>4</v>
      </c>
      <c r="I69">
        <f t="shared" si="19"/>
        <v>4</v>
      </c>
      <c r="J69">
        <f t="shared" si="20"/>
        <v>3</v>
      </c>
      <c r="K69">
        <f t="shared" si="21"/>
        <v>3</v>
      </c>
      <c r="L69">
        <f t="shared" si="22"/>
        <v>4</v>
      </c>
      <c r="M69">
        <f t="shared" si="23"/>
        <v>3</v>
      </c>
      <c r="N69">
        <f t="shared" si="24"/>
        <v>3</v>
      </c>
      <c r="O69">
        <f t="shared" si="25"/>
        <v>3</v>
      </c>
      <c r="P69">
        <f t="shared" si="26"/>
        <v>3</v>
      </c>
      <c r="Q69">
        <f t="shared" si="27"/>
        <v>2</v>
      </c>
    </row>
  </sheetData>
  <phoneticPr fontId="1" type="noConversion"/>
  <conditionalFormatting sqref="E1:E1048576">
    <cfRule type="cellIs" dxfId="0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69"/>
  <sheetViews>
    <sheetView zoomScale="85" zoomScaleNormal="85" workbookViewId="0">
      <pane ySplit="1" topLeftCell="A44" activePane="bottomLeft" state="frozen"/>
      <selection pane="bottomLeft" activeCell="A2" sqref="A2:A69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27</v>
      </c>
      <c r="C2" s="7">
        <v>11</v>
      </c>
      <c r="D2" s="7">
        <v>4</v>
      </c>
      <c r="E2" s="7">
        <v>3</v>
      </c>
      <c r="F2" s="7">
        <v>3</v>
      </c>
      <c r="G2" s="7">
        <v>3</v>
      </c>
      <c r="H2" s="7">
        <v>3</v>
      </c>
    </row>
    <row r="3" spans="1:8" x14ac:dyDescent="0.25">
      <c r="A3" s="7" t="s">
        <v>25</v>
      </c>
      <c r="B3">
        <v>35</v>
      </c>
      <c r="C3" s="7">
        <v>15</v>
      </c>
      <c r="D3" s="7">
        <v>5</v>
      </c>
      <c r="E3" s="7">
        <v>4</v>
      </c>
      <c r="F3" s="7">
        <v>3</v>
      </c>
      <c r="G3" s="7">
        <v>4</v>
      </c>
      <c r="H3" s="7">
        <v>4</v>
      </c>
    </row>
    <row r="4" spans="1:8" x14ac:dyDescent="0.25">
      <c r="A4" s="7" t="s">
        <v>26</v>
      </c>
      <c r="B4">
        <v>33</v>
      </c>
      <c r="C4" s="7">
        <v>14</v>
      </c>
      <c r="D4" s="7">
        <v>5</v>
      </c>
      <c r="E4" s="7">
        <v>4</v>
      </c>
      <c r="F4" s="7">
        <v>3</v>
      </c>
      <c r="G4" s="7">
        <v>3</v>
      </c>
      <c r="H4" s="7">
        <v>4</v>
      </c>
    </row>
    <row r="5" spans="1:8" x14ac:dyDescent="0.25">
      <c r="A5" s="7" t="s">
        <v>27</v>
      </c>
      <c r="B5">
        <v>32</v>
      </c>
      <c r="C5" s="7">
        <v>14</v>
      </c>
      <c r="D5" s="7">
        <v>5</v>
      </c>
      <c r="E5" s="7">
        <v>4</v>
      </c>
      <c r="F5" s="7">
        <v>3</v>
      </c>
      <c r="G5" s="7">
        <v>3</v>
      </c>
      <c r="H5" s="7">
        <v>3</v>
      </c>
    </row>
    <row r="6" spans="1:8" x14ac:dyDescent="0.25">
      <c r="A6" s="7" t="s">
        <v>28</v>
      </c>
      <c r="B6">
        <v>29</v>
      </c>
      <c r="C6" s="7">
        <v>12</v>
      </c>
      <c r="D6" s="7">
        <v>5</v>
      </c>
      <c r="E6" s="7">
        <v>4</v>
      </c>
      <c r="F6" s="7">
        <v>3</v>
      </c>
      <c r="G6" s="7">
        <v>3</v>
      </c>
      <c r="H6" s="7">
        <v>2</v>
      </c>
    </row>
    <row r="7" spans="1:8" x14ac:dyDescent="0.25">
      <c r="A7" s="7" t="s">
        <v>29</v>
      </c>
      <c r="B7">
        <v>32</v>
      </c>
      <c r="C7" s="7">
        <v>14</v>
      </c>
      <c r="D7" s="7">
        <v>5</v>
      </c>
      <c r="E7" s="7">
        <v>4</v>
      </c>
      <c r="F7" s="7">
        <v>3</v>
      </c>
      <c r="G7" s="7">
        <v>3</v>
      </c>
      <c r="H7" s="7">
        <v>3</v>
      </c>
    </row>
    <row r="8" spans="1:8" x14ac:dyDescent="0.25">
      <c r="A8" s="7" t="s">
        <v>30</v>
      </c>
      <c r="B8">
        <v>29</v>
      </c>
      <c r="C8" s="7">
        <v>12</v>
      </c>
      <c r="D8" s="7">
        <v>4</v>
      </c>
      <c r="E8" s="7">
        <v>3</v>
      </c>
      <c r="F8" s="7">
        <v>3</v>
      </c>
      <c r="G8" s="7">
        <v>3</v>
      </c>
      <c r="H8" s="7">
        <v>4</v>
      </c>
    </row>
    <row r="9" spans="1:8" x14ac:dyDescent="0.25">
      <c r="A9" s="7" t="s">
        <v>31</v>
      </c>
      <c r="B9">
        <v>31</v>
      </c>
      <c r="C9" s="7">
        <v>13</v>
      </c>
      <c r="D9" s="7">
        <v>5</v>
      </c>
      <c r="E9" s="7">
        <v>4</v>
      </c>
      <c r="F9" s="7">
        <v>3</v>
      </c>
      <c r="G9" s="7">
        <v>3</v>
      </c>
      <c r="H9" s="7">
        <v>3</v>
      </c>
    </row>
    <row r="10" spans="1:8" x14ac:dyDescent="0.25">
      <c r="A10" s="7" t="s">
        <v>32</v>
      </c>
      <c r="B10">
        <v>31</v>
      </c>
      <c r="C10" s="7">
        <v>13</v>
      </c>
      <c r="D10" s="7">
        <v>5</v>
      </c>
      <c r="E10" s="7">
        <v>4</v>
      </c>
      <c r="F10" s="7">
        <v>3</v>
      </c>
      <c r="G10" s="7">
        <v>3</v>
      </c>
      <c r="H10" s="7">
        <v>3</v>
      </c>
    </row>
    <row r="11" spans="1:8" x14ac:dyDescent="0.25">
      <c r="A11" s="7" t="s">
        <v>33</v>
      </c>
      <c r="B11">
        <v>34</v>
      </c>
      <c r="C11" s="7">
        <v>15</v>
      </c>
      <c r="D11" s="7">
        <v>5</v>
      </c>
      <c r="E11" s="7">
        <v>3</v>
      </c>
      <c r="F11" s="7">
        <v>3</v>
      </c>
      <c r="G11" s="7">
        <v>4</v>
      </c>
      <c r="H11" s="7">
        <v>4</v>
      </c>
    </row>
    <row r="12" spans="1:8" x14ac:dyDescent="0.25">
      <c r="A12" s="7" t="s">
        <v>34</v>
      </c>
      <c r="B12">
        <v>33</v>
      </c>
      <c r="C12" s="7">
        <v>14</v>
      </c>
      <c r="D12" s="7">
        <v>5</v>
      </c>
      <c r="E12" s="7">
        <v>4</v>
      </c>
      <c r="F12" s="7">
        <v>3</v>
      </c>
      <c r="G12" s="7">
        <v>3</v>
      </c>
      <c r="H12" s="7">
        <v>4</v>
      </c>
    </row>
    <row r="13" spans="1:8" x14ac:dyDescent="0.25">
      <c r="A13" s="7" t="s">
        <v>35</v>
      </c>
      <c r="B13">
        <v>34</v>
      </c>
      <c r="C13" s="7">
        <v>15</v>
      </c>
      <c r="D13" s="7">
        <v>5</v>
      </c>
      <c r="E13" s="7">
        <v>4</v>
      </c>
      <c r="F13" s="7">
        <v>3</v>
      </c>
      <c r="G13" s="7">
        <v>4</v>
      </c>
      <c r="H13" s="7">
        <v>3</v>
      </c>
    </row>
    <row r="14" spans="1:8" x14ac:dyDescent="0.25">
      <c r="A14" s="7" t="s">
        <v>36</v>
      </c>
      <c r="B14">
        <v>29</v>
      </c>
      <c r="C14" s="7">
        <v>12</v>
      </c>
      <c r="D14" s="7">
        <v>4</v>
      </c>
      <c r="E14" s="7">
        <v>4</v>
      </c>
      <c r="F14" s="7">
        <v>3</v>
      </c>
      <c r="G14" s="7">
        <v>3</v>
      </c>
      <c r="H14" s="7">
        <v>3</v>
      </c>
    </row>
    <row r="15" spans="1:8" x14ac:dyDescent="0.25">
      <c r="A15" s="7" t="s">
        <v>37</v>
      </c>
      <c r="B15">
        <v>31</v>
      </c>
      <c r="C15" s="7">
        <v>13</v>
      </c>
      <c r="D15" s="7">
        <v>5</v>
      </c>
      <c r="E15" s="7">
        <v>4</v>
      </c>
      <c r="F15" s="7">
        <v>3</v>
      </c>
      <c r="G15" s="7">
        <v>3</v>
      </c>
      <c r="H15" s="7">
        <v>3</v>
      </c>
    </row>
    <row r="16" spans="1:8" x14ac:dyDescent="0.25">
      <c r="A16" s="7" t="s">
        <v>38</v>
      </c>
      <c r="B16">
        <v>39</v>
      </c>
      <c r="C16" s="7">
        <v>18</v>
      </c>
      <c r="D16" s="7">
        <v>5</v>
      </c>
      <c r="E16" s="7">
        <v>4</v>
      </c>
      <c r="F16" s="7">
        <v>3</v>
      </c>
      <c r="G16" s="7">
        <v>5</v>
      </c>
      <c r="H16" s="7">
        <v>4</v>
      </c>
    </row>
    <row r="17" spans="1:8" x14ac:dyDescent="0.25">
      <c r="A17" s="7" t="s">
        <v>39</v>
      </c>
      <c r="B17">
        <v>32</v>
      </c>
      <c r="C17" s="7">
        <v>14</v>
      </c>
      <c r="D17" s="7">
        <v>5</v>
      </c>
      <c r="E17" s="7">
        <v>4</v>
      </c>
      <c r="F17" s="7">
        <v>3</v>
      </c>
      <c r="G17" s="7">
        <v>3</v>
      </c>
      <c r="H17" s="7">
        <v>3</v>
      </c>
    </row>
    <row r="18" spans="1:8" x14ac:dyDescent="0.25">
      <c r="A18" s="7" t="s">
        <v>40</v>
      </c>
      <c r="B18">
        <v>35</v>
      </c>
      <c r="C18" s="7">
        <v>15</v>
      </c>
      <c r="D18" s="7">
        <v>5</v>
      </c>
      <c r="E18" s="7">
        <v>4</v>
      </c>
      <c r="F18" s="7">
        <v>3</v>
      </c>
      <c r="G18" s="7">
        <v>4</v>
      </c>
      <c r="H18" s="7">
        <v>4</v>
      </c>
    </row>
    <row r="19" spans="1:8" x14ac:dyDescent="0.25">
      <c r="A19" s="7" t="s">
        <v>41</v>
      </c>
      <c r="B19">
        <v>31</v>
      </c>
      <c r="C19" s="7">
        <v>12</v>
      </c>
      <c r="D19" s="7">
        <v>5</v>
      </c>
      <c r="E19" s="7">
        <v>4</v>
      </c>
      <c r="F19" s="7">
        <v>3</v>
      </c>
      <c r="G19" s="7">
        <v>3</v>
      </c>
      <c r="H19" s="7">
        <v>4</v>
      </c>
    </row>
    <row r="20" spans="1:8" x14ac:dyDescent="0.25">
      <c r="A20" s="7" t="s">
        <v>42</v>
      </c>
      <c r="B20">
        <v>34</v>
      </c>
      <c r="C20" s="7">
        <v>15</v>
      </c>
      <c r="D20" s="7">
        <v>5</v>
      </c>
      <c r="E20" s="7">
        <v>3</v>
      </c>
      <c r="F20" s="7">
        <v>3</v>
      </c>
      <c r="G20" s="7">
        <v>4</v>
      </c>
      <c r="H20" s="7">
        <v>4</v>
      </c>
    </row>
    <row r="21" spans="1:8" x14ac:dyDescent="0.25">
      <c r="A21" s="7" t="s">
        <v>43</v>
      </c>
      <c r="B21">
        <v>36</v>
      </c>
      <c r="C21" s="7">
        <v>16</v>
      </c>
      <c r="D21" s="7">
        <v>5</v>
      </c>
      <c r="E21" s="7">
        <v>4</v>
      </c>
      <c r="F21" s="7">
        <v>3</v>
      </c>
      <c r="G21" s="7">
        <v>4</v>
      </c>
      <c r="H21" s="7">
        <v>4</v>
      </c>
    </row>
    <row r="22" spans="1:8" x14ac:dyDescent="0.25">
      <c r="A22" s="7" t="s">
        <v>44</v>
      </c>
      <c r="B22">
        <v>32</v>
      </c>
      <c r="C22" s="7">
        <v>14</v>
      </c>
      <c r="D22" s="7">
        <v>5</v>
      </c>
      <c r="E22" s="7">
        <v>4</v>
      </c>
      <c r="F22" s="7">
        <v>3</v>
      </c>
      <c r="G22" s="7">
        <v>3</v>
      </c>
      <c r="H22" s="7">
        <v>3</v>
      </c>
    </row>
    <row r="23" spans="1:8" x14ac:dyDescent="0.25">
      <c r="A23" s="7" t="s">
        <v>45</v>
      </c>
      <c r="B23">
        <v>28</v>
      </c>
      <c r="C23" s="7">
        <v>11</v>
      </c>
      <c r="D23" s="7">
        <v>5</v>
      </c>
      <c r="E23" s="7">
        <v>4</v>
      </c>
      <c r="F23" s="7">
        <v>3</v>
      </c>
      <c r="G23" s="7">
        <v>3</v>
      </c>
      <c r="H23" s="7">
        <v>2</v>
      </c>
    </row>
    <row r="24" spans="1:8" x14ac:dyDescent="0.25">
      <c r="A24" s="7" t="s">
        <v>46</v>
      </c>
      <c r="B24">
        <v>30</v>
      </c>
      <c r="C24" s="7">
        <v>12</v>
      </c>
      <c r="D24" s="7">
        <v>5</v>
      </c>
      <c r="E24" s="7">
        <v>4</v>
      </c>
      <c r="F24" s="7">
        <v>3</v>
      </c>
      <c r="G24" s="7">
        <v>3</v>
      </c>
      <c r="H24" s="7">
        <v>3</v>
      </c>
    </row>
    <row r="25" spans="1:8" x14ac:dyDescent="0.25">
      <c r="A25" s="7" t="s">
        <v>47</v>
      </c>
      <c r="B25">
        <v>35</v>
      </c>
      <c r="C25" s="7">
        <v>16</v>
      </c>
      <c r="D25" s="7">
        <v>5</v>
      </c>
      <c r="E25" s="7">
        <v>4</v>
      </c>
      <c r="F25" s="7">
        <v>3</v>
      </c>
      <c r="G25" s="7">
        <v>4</v>
      </c>
      <c r="H25" s="7">
        <v>3</v>
      </c>
    </row>
    <row r="26" spans="1:8" x14ac:dyDescent="0.25">
      <c r="A26" s="7" t="s">
        <v>48</v>
      </c>
      <c r="B26">
        <v>37</v>
      </c>
      <c r="C26" s="7">
        <v>17</v>
      </c>
      <c r="D26" s="7">
        <v>5</v>
      </c>
      <c r="E26" s="7">
        <v>4</v>
      </c>
      <c r="F26" s="7">
        <v>3</v>
      </c>
      <c r="G26" s="7">
        <v>4</v>
      </c>
      <c r="H26" s="7">
        <v>4</v>
      </c>
    </row>
    <row r="27" spans="1:8" x14ac:dyDescent="0.25">
      <c r="A27" s="7" t="s">
        <v>49</v>
      </c>
      <c r="B27">
        <v>31</v>
      </c>
      <c r="C27" s="7">
        <v>13</v>
      </c>
      <c r="D27" s="7">
        <v>5</v>
      </c>
      <c r="E27" s="7">
        <v>4</v>
      </c>
      <c r="F27" s="7">
        <v>3</v>
      </c>
      <c r="G27" s="7">
        <v>3</v>
      </c>
      <c r="H27" s="7">
        <v>3</v>
      </c>
    </row>
    <row r="28" spans="1:8" x14ac:dyDescent="0.25">
      <c r="A28" s="7" t="s">
        <v>50</v>
      </c>
      <c r="B28">
        <v>32</v>
      </c>
      <c r="C28" s="7">
        <v>14</v>
      </c>
      <c r="D28" s="7">
        <v>5</v>
      </c>
      <c r="E28" s="7">
        <v>4</v>
      </c>
      <c r="F28" s="7">
        <v>3</v>
      </c>
      <c r="G28" s="7">
        <v>3</v>
      </c>
      <c r="H28" s="7">
        <v>3</v>
      </c>
    </row>
    <row r="29" spans="1:8" x14ac:dyDescent="0.25">
      <c r="A29" s="7" t="s">
        <v>51</v>
      </c>
      <c r="B29">
        <v>29</v>
      </c>
      <c r="C29" s="7">
        <v>12</v>
      </c>
      <c r="D29" s="7">
        <v>5</v>
      </c>
      <c r="E29" s="7">
        <v>3</v>
      </c>
      <c r="F29" s="7">
        <v>3</v>
      </c>
      <c r="G29" s="7">
        <v>3</v>
      </c>
      <c r="H29" s="7">
        <v>3</v>
      </c>
    </row>
    <row r="30" spans="1:8" x14ac:dyDescent="0.25">
      <c r="A30" s="7" t="s">
        <v>52</v>
      </c>
      <c r="B30">
        <v>30</v>
      </c>
      <c r="C30" s="7">
        <v>12</v>
      </c>
      <c r="D30" s="7">
        <v>5</v>
      </c>
      <c r="E30" s="7">
        <v>4</v>
      </c>
      <c r="F30" s="7">
        <v>3</v>
      </c>
      <c r="G30" s="7">
        <v>3</v>
      </c>
      <c r="H30" s="7">
        <v>3</v>
      </c>
    </row>
    <row r="31" spans="1:8" x14ac:dyDescent="0.25">
      <c r="A31" s="7" t="s">
        <v>53</v>
      </c>
      <c r="B31">
        <v>34</v>
      </c>
      <c r="C31" s="7">
        <v>15</v>
      </c>
      <c r="D31" s="7">
        <v>5</v>
      </c>
      <c r="E31" s="7">
        <v>4</v>
      </c>
      <c r="F31" s="7">
        <v>3</v>
      </c>
      <c r="G31" s="7">
        <v>4</v>
      </c>
      <c r="H31" s="7">
        <v>3</v>
      </c>
    </row>
    <row r="32" spans="1:8" x14ac:dyDescent="0.25">
      <c r="A32" s="7" t="s">
        <v>54</v>
      </c>
      <c r="B32">
        <v>36</v>
      </c>
      <c r="C32" s="7">
        <v>16</v>
      </c>
      <c r="D32" s="7">
        <v>5</v>
      </c>
      <c r="E32" s="7">
        <v>4</v>
      </c>
      <c r="F32" s="7">
        <v>3</v>
      </c>
      <c r="G32" s="7">
        <v>4</v>
      </c>
      <c r="H32" s="7">
        <v>4</v>
      </c>
    </row>
    <row r="33" spans="1:8" x14ac:dyDescent="0.25">
      <c r="A33" s="7" t="s">
        <v>55</v>
      </c>
      <c r="B33">
        <v>32</v>
      </c>
      <c r="C33" s="7">
        <v>14</v>
      </c>
      <c r="D33" s="7">
        <v>5</v>
      </c>
      <c r="E33" s="7">
        <v>4</v>
      </c>
      <c r="F33" s="7">
        <v>3</v>
      </c>
      <c r="G33" s="7">
        <v>3</v>
      </c>
      <c r="H33" s="7">
        <v>3</v>
      </c>
    </row>
    <row r="34" spans="1:8" x14ac:dyDescent="0.25">
      <c r="A34" s="7" t="s">
        <v>56</v>
      </c>
      <c r="B34">
        <v>31</v>
      </c>
      <c r="C34" s="7">
        <v>13</v>
      </c>
      <c r="D34" s="7">
        <v>5</v>
      </c>
      <c r="E34" s="7">
        <v>3</v>
      </c>
      <c r="F34" s="7">
        <v>3</v>
      </c>
      <c r="G34" s="7">
        <v>4</v>
      </c>
      <c r="H34" s="7">
        <v>3</v>
      </c>
    </row>
    <row r="35" spans="1:8" x14ac:dyDescent="0.25">
      <c r="A35" s="7" t="s">
        <v>57</v>
      </c>
      <c r="B35">
        <v>37</v>
      </c>
      <c r="C35" s="7">
        <v>17</v>
      </c>
      <c r="D35" s="7">
        <v>5</v>
      </c>
      <c r="E35" s="7">
        <v>4</v>
      </c>
      <c r="F35" s="7">
        <v>3</v>
      </c>
      <c r="G35" s="7">
        <v>4</v>
      </c>
      <c r="H35" s="7">
        <v>4</v>
      </c>
    </row>
    <row r="36" spans="1:8" x14ac:dyDescent="0.25">
      <c r="A36" s="7" t="s">
        <v>58</v>
      </c>
      <c r="B36">
        <v>36</v>
      </c>
      <c r="C36" s="7">
        <v>16</v>
      </c>
      <c r="D36" s="7">
        <v>5</v>
      </c>
      <c r="E36" s="7">
        <v>4</v>
      </c>
      <c r="F36" s="7">
        <v>3</v>
      </c>
      <c r="G36" s="7">
        <v>4</v>
      </c>
      <c r="H36" s="7">
        <v>4</v>
      </c>
    </row>
    <row r="37" spans="1:8" x14ac:dyDescent="0.25">
      <c r="A37" s="7" t="s">
        <v>59</v>
      </c>
      <c r="B37">
        <v>34</v>
      </c>
      <c r="C37" s="7">
        <v>15</v>
      </c>
      <c r="D37" s="7">
        <v>5</v>
      </c>
      <c r="E37" s="7">
        <v>4</v>
      </c>
      <c r="F37" s="7">
        <v>3</v>
      </c>
      <c r="G37" s="7">
        <v>4</v>
      </c>
      <c r="H37" s="7">
        <v>3</v>
      </c>
    </row>
    <row r="38" spans="1:8" x14ac:dyDescent="0.25">
      <c r="A38" s="7" t="s">
        <v>60</v>
      </c>
      <c r="B38">
        <v>30</v>
      </c>
      <c r="C38" s="7">
        <v>12</v>
      </c>
      <c r="D38" s="7">
        <v>5</v>
      </c>
      <c r="E38" s="7">
        <v>3</v>
      </c>
      <c r="F38" s="7">
        <v>3</v>
      </c>
      <c r="G38" s="7">
        <v>4</v>
      </c>
      <c r="H38" s="7">
        <v>3</v>
      </c>
    </row>
    <row r="39" spans="1:8" x14ac:dyDescent="0.25">
      <c r="A39" s="7" t="s">
        <v>61</v>
      </c>
      <c r="B39">
        <v>32</v>
      </c>
      <c r="C39" s="7">
        <v>14</v>
      </c>
      <c r="D39" s="7">
        <v>5</v>
      </c>
      <c r="E39" s="7">
        <v>4</v>
      </c>
      <c r="F39" s="7">
        <v>3</v>
      </c>
      <c r="G39" s="7">
        <v>3</v>
      </c>
      <c r="H39" s="7">
        <v>3</v>
      </c>
    </row>
    <row r="40" spans="1:8" x14ac:dyDescent="0.25">
      <c r="A40" s="7" t="s">
        <v>62</v>
      </c>
      <c r="B40">
        <v>28</v>
      </c>
      <c r="C40" s="7">
        <v>12</v>
      </c>
      <c r="D40" s="7">
        <v>4</v>
      </c>
      <c r="E40" s="7">
        <v>4</v>
      </c>
      <c r="F40" s="7">
        <v>3</v>
      </c>
      <c r="G40" s="7">
        <v>3</v>
      </c>
      <c r="H40" s="7">
        <v>2</v>
      </c>
    </row>
    <row r="41" spans="1:8" x14ac:dyDescent="0.25">
      <c r="A41" s="7" t="s">
        <v>63</v>
      </c>
      <c r="B41">
        <v>36</v>
      </c>
      <c r="C41" s="7">
        <v>16</v>
      </c>
      <c r="D41" s="7">
        <v>5</v>
      </c>
      <c r="E41" s="7">
        <v>4</v>
      </c>
      <c r="F41" s="7">
        <v>3</v>
      </c>
      <c r="G41" s="7">
        <v>4</v>
      </c>
      <c r="H41" s="7">
        <v>4</v>
      </c>
    </row>
    <row r="42" spans="1:8" x14ac:dyDescent="0.25">
      <c r="A42" s="7" t="s">
        <v>64</v>
      </c>
      <c r="B42">
        <v>32</v>
      </c>
      <c r="C42" s="7">
        <v>13</v>
      </c>
      <c r="D42" s="7">
        <v>5</v>
      </c>
      <c r="E42" s="7">
        <v>4</v>
      </c>
      <c r="F42" s="7">
        <v>3</v>
      </c>
      <c r="G42" s="7">
        <v>4</v>
      </c>
      <c r="H42" s="7">
        <v>3</v>
      </c>
    </row>
    <row r="43" spans="1:8" x14ac:dyDescent="0.25">
      <c r="A43" s="7" t="s">
        <v>65</v>
      </c>
      <c r="B43">
        <v>37</v>
      </c>
      <c r="C43" s="7">
        <v>17</v>
      </c>
      <c r="D43" s="7">
        <v>5</v>
      </c>
      <c r="E43" s="7">
        <v>4</v>
      </c>
      <c r="F43" s="7">
        <v>3</v>
      </c>
      <c r="G43" s="7">
        <v>4</v>
      </c>
      <c r="H43" s="7">
        <v>4</v>
      </c>
    </row>
    <row r="44" spans="1:8" x14ac:dyDescent="0.25">
      <c r="A44" s="7" t="s">
        <v>66</v>
      </c>
      <c r="B44">
        <v>34</v>
      </c>
      <c r="C44" s="7">
        <v>15</v>
      </c>
      <c r="D44" s="7">
        <v>5</v>
      </c>
      <c r="E44" s="7">
        <v>4</v>
      </c>
      <c r="F44" s="7">
        <v>3</v>
      </c>
      <c r="G44" s="7">
        <v>3</v>
      </c>
      <c r="H44" s="7">
        <v>4</v>
      </c>
    </row>
    <row r="45" spans="1:8" x14ac:dyDescent="0.25">
      <c r="A45" s="7" t="s">
        <v>67</v>
      </c>
      <c r="B45">
        <v>36</v>
      </c>
      <c r="C45" s="7">
        <v>16</v>
      </c>
      <c r="D45" s="7">
        <v>5</v>
      </c>
      <c r="E45" s="7">
        <v>4</v>
      </c>
      <c r="F45" s="7">
        <v>3</v>
      </c>
      <c r="G45" s="7">
        <v>4</v>
      </c>
      <c r="H45" s="7">
        <v>4</v>
      </c>
    </row>
    <row r="46" spans="1:8" x14ac:dyDescent="0.25">
      <c r="A46" s="7" t="s">
        <v>68</v>
      </c>
      <c r="B46">
        <v>28</v>
      </c>
      <c r="C46" s="7">
        <v>11</v>
      </c>
      <c r="D46" s="7">
        <v>5</v>
      </c>
      <c r="E46" s="7">
        <v>3</v>
      </c>
      <c r="F46" s="7">
        <v>3</v>
      </c>
      <c r="G46" s="7">
        <v>3</v>
      </c>
      <c r="H46" s="7">
        <v>3</v>
      </c>
    </row>
    <row r="47" spans="1:8" x14ac:dyDescent="0.25">
      <c r="A47" s="7" t="s">
        <v>69</v>
      </c>
      <c r="B47">
        <v>31</v>
      </c>
      <c r="C47" s="7">
        <v>14</v>
      </c>
      <c r="D47" s="7">
        <v>5</v>
      </c>
      <c r="E47" s="7">
        <v>3</v>
      </c>
      <c r="F47" s="7">
        <v>3</v>
      </c>
      <c r="G47" s="7">
        <v>3</v>
      </c>
      <c r="H47" s="7">
        <v>3</v>
      </c>
    </row>
    <row r="48" spans="1:8" x14ac:dyDescent="0.25">
      <c r="A48" s="7" t="s">
        <v>70</v>
      </c>
      <c r="B48">
        <v>29</v>
      </c>
      <c r="C48" s="7">
        <v>12</v>
      </c>
      <c r="D48" s="7">
        <v>4</v>
      </c>
      <c r="E48" s="7">
        <v>4</v>
      </c>
      <c r="F48" s="7">
        <v>3</v>
      </c>
      <c r="G48" s="7">
        <v>3</v>
      </c>
      <c r="H48" s="7">
        <v>3</v>
      </c>
    </row>
    <row r="49" spans="1:8" x14ac:dyDescent="0.25">
      <c r="A49" s="7" t="s">
        <v>71</v>
      </c>
      <c r="B49">
        <v>35</v>
      </c>
      <c r="C49" s="7">
        <v>16</v>
      </c>
      <c r="D49" s="7">
        <v>5</v>
      </c>
      <c r="E49" s="7">
        <v>4</v>
      </c>
      <c r="F49" s="7">
        <v>3</v>
      </c>
      <c r="G49" s="7">
        <v>4</v>
      </c>
      <c r="H49" s="7">
        <v>3</v>
      </c>
    </row>
    <row r="50" spans="1:8" x14ac:dyDescent="0.25">
      <c r="A50" s="7" t="s">
        <v>72</v>
      </c>
      <c r="B50">
        <v>36</v>
      </c>
      <c r="C50" s="7">
        <v>16</v>
      </c>
      <c r="D50" s="7">
        <v>5</v>
      </c>
      <c r="E50" s="7">
        <v>4</v>
      </c>
      <c r="F50" s="7">
        <v>3</v>
      </c>
      <c r="G50" s="7">
        <v>4</v>
      </c>
      <c r="H50" s="7">
        <v>4</v>
      </c>
    </row>
    <row r="51" spans="1:8" x14ac:dyDescent="0.25">
      <c r="A51" s="7" t="s">
        <v>73</v>
      </c>
      <c r="B51">
        <v>34</v>
      </c>
      <c r="C51" s="7">
        <v>15</v>
      </c>
      <c r="D51" s="7">
        <v>5</v>
      </c>
      <c r="E51" s="7">
        <v>4</v>
      </c>
      <c r="F51" s="7">
        <v>3</v>
      </c>
      <c r="G51" s="7">
        <v>3</v>
      </c>
      <c r="H51" s="7">
        <v>4</v>
      </c>
    </row>
    <row r="52" spans="1:8" x14ac:dyDescent="0.25">
      <c r="A52" s="7" t="s">
        <v>74</v>
      </c>
      <c r="B52">
        <v>29</v>
      </c>
      <c r="C52" s="7">
        <v>12</v>
      </c>
      <c r="D52" s="7">
        <v>5</v>
      </c>
      <c r="E52" s="7">
        <v>4</v>
      </c>
      <c r="F52" s="7">
        <v>3</v>
      </c>
      <c r="G52" s="7">
        <v>3</v>
      </c>
      <c r="H52" s="7">
        <v>2</v>
      </c>
    </row>
    <row r="53" spans="1:8" x14ac:dyDescent="0.25">
      <c r="A53" s="7" t="s">
        <v>75</v>
      </c>
      <c r="B53">
        <v>29</v>
      </c>
      <c r="C53" s="7">
        <v>12</v>
      </c>
      <c r="D53" s="7">
        <v>5</v>
      </c>
      <c r="E53" s="7">
        <v>4</v>
      </c>
      <c r="F53" s="7">
        <v>3</v>
      </c>
      <c r="G53" s="7">
        <v>3</v>
      </c>
      <c r="H53" s="7">
        <v>2</v>
      </c>
    </row>
    <row r="54" spans="1:8" x14ac:dyDescent="0.25">
      <c r="A54" s="7" t="s">
        <v>76</v>
      </c>
      <c r="B54">
        <v>36</v>
      </c>
      <c r="C54" s="7">
        <v>16</v>
      </c>
      <c r="D54" s="7">
        <v>5</v>
      </c>
      <c r="E54" s="7">
        <v>4</v>
      </c>
      <c r="F54" s="7">
        <v>3</v>
      </c>
      <c r="G54" s="7">
        <v>4</v>
      </c>
      <c r="H54" s="7">
        <v>4</v>
      </c>
    </row>
    <row r="55" spans="1:8" x14ac:dyDescent="0.25">
      <c r="A55" s="7" t="s">
        <v>77</v>
      </c>
      <c r="B55">
        <v>34</v>
      </c>
      <c r="C55" s="7">
        <v>15</v>
      </c>
      <c r="D55" s="7">
        <v>5</v>
      </c>
      <c r="E55" s="7">
        <v>3</v>
      </c>
      <c r="F55" s="7">
        <v>3</v>
      </c>
      <c r="G55" s="7">
        <v>4</v>
      </c>
      <c r="H55" s="7">
        <v>4</v>
      </c>
    </row>
    <row r="56" spans="1:8" x14ac:dyDescent="0.25">
      <c r="A56" s="7" t="s">
        <v>78</v>
      </c>
      <c r="B56">
        <v>31</v>
      </c>
      <c r="C56" s="7">
        <v>13</v>
      </c>
      <c r="D56" s="7">
        <v>4</v>
      </c>
      <c r="E56" s="7">
        <v>3</v>
      </c>
      <c r="F56" s="7">
        <v>3</v>
      </c>
      <c r="G56" s="7">
        <v>4</v>
      </c>
      <c r="H56" s="7">
        <v>4</v>
      </c>
    </row>
    <row r="57" spans="1:8" x14ac:dyDescent="0.25">
      <c r="A57" s="7" t="s">
        <v>79</v>
      </c>
      <c r="B57">
        <v>22</v>
      </c>
      <c r="C57" s="7">
        <v>9</v>
      </c>
      <c r="D57" s="7">
        <v>4</v>
      </c>
      <c r="E57" s="7">
        <v>2</v>
      </c>
      <c r="F57" s="7">
        <v>2</v>
      </c>
      <c r="G57" s="7">
        <v>3</v>
      </c>
      <c r="H57" s="7">
        <v>2</v>
      </c>
    </row>
    <row r="58" spans="1:8" x14ac:dyDescent="0.25">
      <c r="A58" s="7" t="s">
        <v>80</v>
      </c>
      <c r="B58">
        <v>33</v>
      </c>
      <c r="C58" s="7">
        <v>14</v>
      </c>
      <c r="D58" s="7">
        <v>5</v>
      </c>
      <c r="E58" s="7">
        <v>4</v>
      </c>
      <c r="F58" s="7">
        <v>3</v>
      </c>
      <c r="G58" s="7">
        <v>4</v>
      </c>
      <c r="H58" s="7">
        <v>3</v>
      </c>
    </row>
    <row r="59" spans="1:8" x14ac:dyDescent="0.25">
      <c r="A59" s="7" t="s">
        <v>81</v>
      </c>
      <c r="B59">
        <v>33</v>
      </c>
      <c r="C59" s="7">
        <v>14</v>
      </c>
      <c r="D59" s="7">
        <v>5</v>
      </c>
      <c r="E59" s="7">
        <v>4</v>
      </c>
      <c r="F59" s="7">
        <v>3</v>
      </c>
      <c r="G59" s="7">
        <v>4</v>
      </c>
      <c r="H59" s="7">
        <v>3</v>
      </c>
    </row>
    <row r="60" spans="1:8" x14ac:dyDescent="0.25">
      <c r="A60" s="7" t="s">
        <v>82</v>
      </c>
      <c r="B60">
        <v>35</v>
      </c>
      <c r="C60" s="7">
        <v>15</v>
      </c>
      <c r="D60" s="7">
        <v>5</v>
      </c>
      <c r="E60" s="7">
        <v>4</v>
      </c>
      <c r="F60" s="7">
        <v>3</v>
      </c>
      <c r="G60" s="7">
        <v>4</v>
      </c>
      <c r="H60" s="7">
        <v>4</v>
      </c>
    </row>
    <row r="61" spans="1:8" x14ac:dyDescent="0.25">
      <c r="A61" s="7" t="s">
        <v>83</v>
      </c>
      <c r="B61">
        <v>35</v>
      </c>
      <c r="C61" s="7">
        <v>15</v>
      </c>
      <c r="D61" s="7">
        <v>5</v>
      </c>
      <c r="E61" s="7">
        <v>4</v>
      </c>
      <c r="F61" s="7">
        <v>3</v>
      </c>
      <c r="G61" s="7">
        <v>4</v>
      </c>
      <c r="H61" s="7">
        <v>4</v>
      </c>
    </row>
    <row r="62" spans="1:8" x14ac:dyDescent="0.25">
      <c r="A62" s="7" t="s">
        <v>84</v>
      </c>
      <c r="B62">
        <v>25</v>
      </c>
      <c r="C62" s="7">
        <v>10</v>
      </c>
      <c r="D62" s="7">
        <v>4</v>
      </c>
      <c r="E62" s="7">
        <v>3</v>
      </c>
      <c r="F62" s="7">
        <v>2</v>
      </c>
      <c r="G62" s="7">
        <v>3</v>
      </c>
      <c r="H62" s="7">
        <v>3</v>
      </c>
    </row>
    <row r="63" spans="1:8" x14ac:dyDescent="0.25">
      <c r="A63" s="7" t="s">
        <v>85</v>
      </c>
      <c r="C63" s="7"/>
      <c r="D63" s="7"/>
      <c r="E63" s="7"/>
      <c r="F63" s="7"/>
      <c r="G63" s="7"/>
      <c r="H63" s="7"/>
    </row>
    <row r="64" spans="1:8" x14ac:dyDescent="0.25">
      <c r="A64" s="7" t="s">
        <v>86</v>
      </c>
      <c r="B64">
        <v>37</v>
      </c>
      <c r="C64" s="7">
        <v>17</v>
      </c>
      <c r="D64" s="7">
        <v>5</v>
      </c>
      <c r="E64" s="7">
        <v>4</v>
      </c>
      <c r="F64" s="7">
        <v>3</v>
      </c>
      <c r="G64" s="7">
        <v>4</v>
      </c>
      <c r="H64" s="7">
        <v>4</v>
      </c>
    </row>
    <row r="65" spans="1:8" x14ac:dyDescent="0.25">
      <c r="A65" s="7" t="s">
        <v>87</v>
      </c>
      <c r="B65">
        <v>31</v>
      </c>
      <c r="C65" s="7">
        <v>13</v>
      </c>
      <c r="D65" s="7">
        <v>5</v>
      </c>
      <c r="E65" s="7">
        <v>3</v>
      </c>
      <c r="F65" s="7">
        <v>3</v>
      </c>
      <c r="G65" s="7">
        <v>4</v>
      </c>
      <c r="H65" s="7">
        <v>3</v>
      </c>
    </row>
    <row r="66" spans="1:8" x14ac:dyDescent="0.25">
      <c r="A66" s="7" t="s">
        <v>88</v>
      </c>
      <c r="B66">
        <v>37</v>
      </c>
      <c r="C66" s="7">
        <v>17</v>
      </c>
      <c r="D66" s="7">
        <v>5</v>
      </c>
      <c r="E66" s="7">
        <v>4</v>
      </c>
      <c r="F66" s="7">
        <v>3</v>
      </c>
      <c r="G66" s="7">
        <v>4</v>
      </c>
      <c r="H66" s="7">
        <v>4</v>
      </c>
    </row>
    <row r="67" spans="1:8" x14ac:dyDescent="0.25">
      <c r="A67" s="7" t="s">
        <v>89</v>
      </c>
      <c r="B67">
        <v>33</v>
      </c>
      <c r="C67" s="7">
        <v>15</v>
      </c>
      <c r="D67" s="7">
        <v>4</v>
      </c>
      <c r="E67" s="7">
        <v>4</v>
      </c>
      <c r="F67" s="7">
        <v>3</v>
      </c>
      <c r="G67" s="7">
        <v>4</v>
      </c>
      <c r="H67" s="7">
        <v>3</v>
      </c>
    </row>
    <row r="68" spans="1:8" x14ac:dyDescent="0.25">
      <c r="A68" s="7" t="s">
        <v>90</v>
      </c>
      <c r="B68">
        <v>31</v>
      </c>
      <c r="C68" s="7">
        <v>14</v>
      </c>
      <c r="D68" s="7">
        <v>4</v>
      </c>
      <c r="E68" s="7">
        <v>4</v>
      </c>
      <c r="F68" s="7">
        <v>3</v>
      </c>
      <c r="G68" s="7">
        <v>3</v>
      </c>
      <c r="H68" s="7">
        <v>3</v>
      </c>
    </row>
    <row r="69" spans="1:8" x14ac:dyDescent="0.25">
      <c r="A69" s="7" t="s">
        <v>91</v>
      </c>
      <c r="B69">
        <v>33</v>
      </c>
      <c r="C69" s="7">
        <v>15</v>
      </c>
      <c r="D69" s="7">
        <v>4</v>
      </c>
      <c r="E69" s="7">
        <v>4</v>
      </c>
      <c r="F69" s="7">
        <v>3</v>
      </c>
      <c r="G69" s="7">
        <v>3</v>
      </c>
      <c r="H69" s="7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69"/>
  <sheetViews>
    <sheetView zoomScale="85" zoomScaleNormal="85" workbookViewId="0">
      <pane ySplit="1" topLeftCell="A2" activePane="bottomLeft" state="frozen"/>
      <selection pane="bottomLeft" activeCell="A2" sqref="A2:H69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18</v>
      </c>
      <c r="C2" s="7">
        <v>9</v>
      </c>
      <c r="D2" s="7">
        <v>2</v>
      </c>
      <c r="E2" s="7">
        <v>2</v>
      </c>
      <c r="F2" s="7">
        <v>1</v>
      </c>
      <c r="G2" s="7">
        <v>2</v>
      </c>
      <c r="H2" s="7">
        <v>2</v>
      </c>
    </row>
    <row r="3" spans="1:8" x14ac:dyDescent="0.25">
      <c r="A3" s="7" t="s">
        <v>25</v>
      </c>
      <c r="B3">
        <v>28</v>
      </c>
      <c r="C3" s="7">
        <v>14</v>
      </c>
      <c r="D3" s="7">
        <v>3</v>
      </c>
      <c r="E3" s="7">
        <v>3</v>
      </c>
      <c r="F3" s="7">
        <v>2</v>
      </c>
      <c r="G3" s="7">
        <v>3</v>
      </c>
      <c r="H3" s="7">
        <v>3</v>
      </c>
    </row>
    <row r="4" spans="1:8" x14ac:dyDescent="0.25">
      <c r="A4" s="7" t="s">
        <v>26</v>
      </c>
      <c r="B4">
        <v>30</v>
      </c>
      <c r="C4" s="7">
        <v>15</v>
      </c>
      <c r="D4" s="7">
        <v>3</v>
      </c>
      <c r="E4" s="7">
        <v>3</v>
      </c>
      <c r="F4" s="7">
        <v>2</v>
      </c>
      <c r="G4" s="7">
        <v>4</v>
      </c>
      <c r="H4" s="7">
        <v>3</v>
      </c>
    </row>
    <row r="5" spans="1:8" x14ac:dyDescent="0.25">
      <c r="A5" s="7" t="s">
        <v>27</v>
      </c>
      <c r="B5">
        <v>26</v>
      </c>
      <c r="C5" s="7">
        <v>13</v>
      </c>
      <c r="D5" s="7">
        <v>2</v>
      </c>
      <c r="E5" s="7">
        <v>3</v>
      </c>
      <c r="F5" s="7">
        <v>3</v>
      </c>
      <c r="G5" s="7">
        <v>3</v>
      </c>
      <c r="H5" s="7">
        <v>2</v>
      </c>
    </row>
    <row r="6" spans="1:8" x14ac:dyDescent="0.25">
      <c r="A6" s="7" t="s">
        <v>28</v>
      </c>
      <c r="B6">
        <v>28</v>
      </c>
      <c r="C6" s="7">
        <v>14</v>
      </c>
      <c r="D6" s="7">
        <v>3</v>
      </c>
      <c r="E6" s="7">
        <v>3</v>
      </c>
      <c r="F6" s="7">
        <v>2</v>
      </c>
      <c r="G6" s="7">
        <v>3</v>
      </c>
      <c r="H6" s="7">
        <v>3</v>
      </c>
    </row>
    <row r="7" spans="1:8" x14ac:dyDescent="0.25">
      <c r="A7" s="7" t="s">
        <v>29</v>
      </c>
      <c r="B7">
        <v>32</v>
      </c>
      <c r="C7" s="7">
        <v>16</v>
      </c>
      <c r="D7" s="7">
        <v>3</v>
      </c>
      <c r="E7" s="7">
        <v>4</v>
      </c>
      <c r="F7" s="7">
        <v>3</v>
      </c>
      <c r="G7" s="7">
        <v>3</v>
      </c>
      <c r="H7" s="7">
        <v>3</v>
      </c>
    </row>
    <row r="8" spans="1:8" x14ac:dyDescent="0.25">
      <c r="A8" s="7" t="s">
        <v>30</v>
      </c>
      <c r="B8">
        <v>24</v>
      </c>
      <c r="C8" s="7">
        <v>12</v>
      </c>
      <c r="D8" s="7">
        <v>2</v>
      </c>
      <c r="E8" s="7">
        <v>3</v>
      </c>
      <c r="F8" s="7">
        <v>2</v>
      </c>
      <c r="G8" s="7">
        <v>3</v>
      </c>
      <c r="H8" s="7">
        <v>2</v>
      </c>
    </row>
    <row r="9" spans="1:8" x14ac:dyDescent="0.25">
      <c r="A9" s="7" t="s">
        <v>31</v>
      </c>
      <c r="B9">
        <v>28</v>
      </c>
      <c r="C9" s="7">
        <v>14</v>
      </c>
      <c r="D9" s="7">
        <v>3</v>
      </c>
      <c r="E9" s="7">
        <v>3</v>
      </c>
      <c r="F9" s="7">
        <v>2</v>
      </c>
      <c r="G9" s="7">
        <v>3</v>
      </c>
      <c r="H9" s="7">
        <v>3</v>
      </c>
    </row>
    <row r="10" spans="1:8" x14ac:dyDescent="0.25">
      <c r="A10" s="7" t="s">
        <v>32</v>
      </c>
      <c r="B10">
        <v>32</v>
      </c>
      <c r="C10" s="7">
        <v>16</v>
      </c>
      <c r="D10" s="7">
        <v>3</v>
      </c>
      <c r="E10" s="7">
        <v>3</v>
      </c>
      <c r="F10" s="7">
        <v>3</v>
      </c>
      <c r="G10" s="7">
        <v>4</v>
      </c>
      <c r="H10" s="7">
        <v>3</v>
      </c>
    </row>
    <row r="11" spans="1:8" x14ac:dyDescent="0.25">
      <c r="A11" s="7" t="s">
        <v>33</v>
      </c>
      <c r="B11">
        <v>28</v>
      </c>
      <c r="C11" s="7">
        <v>14</v>
      </c>
      <c r="D11" s="7">
        <v>3</v>
      </c>
      <c r="E11" s="7">
        <v>3</v>
      </c>
      <c r="F11" s="7">
        <v>3</v>
      </c>
      <c r="G11" s="7">
        <v>3</v>
      </c>
      <c r="H11" s="7">
        <v>2</v>
      </c>
    </row>
    <row r="12" spans="1:8" x14ac:dyDescent="0.25">
      <c r="A12" s="7" t="s">
        <v>34</v>
      </c>
      <c r="B12">
        <v>28</v>
      </c>
      <c r="C12" s="7">
        <v>14</v>
      </c>
      <c r="D12" s="7">
        <v>3</v>
      </c>
      <c r="E12" s="7">
        <v>3</v>
      </c>
      <c r="F12" s="7">
        <v>2</v>
      </c>
      <c r="G12" s="7">
        <v>3</v>
      </c>
      <c r="H12" s="7">
        <v>3</v>
      </c>
    </row>
    <row r="13" spans="1:8" x14ac:dyDescent="0.25">
      <c r="A13" s="7" t="s">
        <v>35</v>
      </c>
      <c r="B13">
        <v>34</v>
      </c>
      <c r="C13" s="7">
        <v>17</v>
      </c>
      <c r="D13" s="7">
        <v>3</v>
      </c>
      <c r="E13" s="7">
        <v>4</v>
      </c>
      <c r="F13" s="7">
        <v>3</v>
      </c>
      <c r="G13" s="7">
        <v>4</v>
      </c>
      <c r="H13" s="7">
        <v>3</v>
      </c>
    </row>
    <row r="14" spans="1:8" x14ac:dyDescent="0.25">
      <c r="A14" s="7" t="s">
        <v>36</v>
      </c>
      <c r="B14">
        <v>28</v>
      </c>
      <c r="C14" s="7">
        <v>14</v>
      </c>
      <c r="D14" s="7">
        <v>3</v>
      </c>
      <c r="E14" s="7">
        <v>3</v>
      </c>
      <c r="F14" s="7">
        <v>2</v>
      </c>
      <c r="G14" s="7">
        <v>3</v>
      </c>
      <c r="H14" s="7">
        <v>3</v>
      </c>
    </row>
    <row r="15" spans="1:8" x14ac:dyDescent="0.25">
      <c r="A15" s="7" t="s">
        <v>37</v>
      </c>
      <c r="B15">
        <v>32</v>
      </c>
      <c r="C15" s="7">
        <v>16</v>
      </c>
      <c r="D15" s="7">
        <v>3</v>
      </c>
      <c r="E15" s="7">
        <v>3</v>
      </c>
      <c r="F15" s="7">
        <v>3</v>
      </c>
      <c r="G15" s="7">
        <v>4</v>
      </c>
      <c r="H15" s="7">
        <v>3</v>
      </c>
    </row>
    <row r="16" spans="1:8" x14ac:dyDescent="0.25">
      <c r="A16" s="7" t="s">
        <v>38</v>
      </c>
      <c r="B16">
        <v>30</v>
      </c>
      <c r="C16" s="7">
        <v>15</v>
      </c>
      <c r="D16" s="7">
        <v>3</v>
      </c>
      <c r="E16" s="7">
        <v>3</v>
      </c>
      <c r="F16" s="7">
        <v>3</v>
      </c>
      <c r="G16" s="7">
        <v>3</v>
      </c>
      <c r="H16" s="7">
        <v>3</v>
      </c>
    </row>
    <row r="17" spans="1:8" x14ac:dyDescent="0.25">
      <c r="A17" s="7" t="s">
        <v>39</v>
      </c>
      <c r="B17">
        <v>34</v>
      </c>
      <c r="C17" s="7">
        <v>17</v>
      </c>
      <c r="D17" s="7">
        <v>3</v>
      </c>
      <c r="E17" s="7">
        <v>4</v>
      </c>
      <c r="F17" s="7">
        <v>3</v>
      </c>
      <c r="G17" s="7">
        <v>4</v>
      </c>
      <c r="H17" s="7">
        <v>3</v>
      </c>
    </row>
    <row r="18" spans="1:8" x14ac:dyDescent="0.25">
      <c r="A18" s="7" t="s">
        <v>40</v>
      </c>
      <c r="B18">
        <v>28</v>
      </c>
      <c r="C18" s="7">
        <v>14</v>
      </c>
      <c r="D18" s="7">
        <v>3</v>
      </c>
      <c r="E18" s="7">
        <v>3</v>
      </c>
      <c r="F18" s="7">
        <v>2</v>
      </c>
      <c r="G18" s="7">
        <v>3</v>
      </c>
      <c r="H18" s="7">
        <v>3</v>
      </c>
    </row>
    <row r="19" spans="1:8" x14ac:dyDescent="0.25">
      <c r="A19" s="7" t="s">
        <v>41</v>
      </c>
      <c r="B19">
        <v>24</v>
      </c>
      <c r="C19" s="7">
        <v>12</v>
      </c>
      <c r="D19" s="7">
        <v>2</v>
      </c>
      <c r="E19" s="7">
        <v>3</v>
      </c>
      <c r="F19" s="7">
        <v>2</v>
      </c>
      <c r="G19" s="7">
        <v>3</v>
      </c>
      <c r="H19" s="7">
        <v>2</v>
      </c>
    </row>
    <row r="20" spans="1:8" x14ac:dyDescent="0.25">
      <c r="A20" s="7" t="s">
        <v>42</v>
      </c>
      <c r="B20">
        <v>32</v>
      </c>
      <c r="C20" s="7">
        <v>16</v>
      </c>
      <c r="D20" s="7">
        <v>3</v>
      </c>
      <c r="E20" s="7">
        <v>3</v>
      </c>
      <c r="F20" s="7">
        <v>3</v>
      </c>
      <c r="G20" s="7">
        <v>4</v>
      </c>
      <c r="H20" s="7">
        <v>3</v>
      </c>
    </row>
    <row r="21" spans="1:8" x14ac:dyDescent="0.25">
      <c r="A21" s="7" t="s">
        <v>43</v>
      </c>
      <c r="B21">
        <v>34</v>
      </c>
      <c r="C21" s="7">
        <v>17</v>
      </c>
      <c r="D21" s="7">
        <v>3</v>
      </c>
      <c r="E21" s="7">
        <v>4</v>
      </c>
      <c r="F21" s="7">
        <v>3</v>
      </c>
      <c r="G21" s="7">
        <v>4</v>
      </c>
      <c r="H21" s="7">
        <v>3</v>
      </c>
    </row>
    <row r="22" spans="1:8" x14ac:dyDescent="0.25">
      <c r="A22" s="7" t="s">
        <v>44</v>
      </c>
      <c r="B22">
        <v>32</v>
      </c>
      <c r="C22" s="7">
        <v>16</v>
      </c>
      <c r="D22" s="7">
        <v>3</v>
      </c>
      <c r="E22" s="7">
        <v>4</v>
      </c>
      <c r="F22" s="7">
        <v>3</v>
      </c>
      <c r="G22" s="7">
        <v>3</v>
      </c>
      <c r="H22" s="7">
        <v>3</v>
      </c>
    </row>
    <row r="23" spans="1:8" x14ac:dyDescent="0.25">
      <c r="A23" s="7" t="s">
        <v>45</v>
      </c>
      <c r="B23">
        <v>25</v>
      </c>
      <c r="C23" s="7">
        <v>12</v>
      </c>
      <c r="D23" s="7">
        <v>3</v>
      </c>
      <c r="E23" s="7">
        <v>3</v>
      </c>
      <c r="F23" s="7">
        <v>2</v>
      </c>
      <c r="G23" s="7">
        <v>3</v>
      </c>
      <c r="H23" s="7">
        <v>2</v>
      </c>
    </row>
    <row r="24" spans="1:8" x14ac:dyDescent="0.25">
      <c r="A24" s="7" t="s">
        <v>46</v>
      </c>
      <c r="B24">
        <v>29</v>
      </c>
      <c r="C24" s="7">
        <v>14</v>
      </c>
      <c r="D24" s="7">
        <v>3</v>
      </c>
      <c r="E24" s="7">
        <v>3</v>
      </c>
      <c r="F24" s="7">
        <v>3</v>
      </c>
      <c r="G24" s="7">
        <v>4</v>
      </c>
      <c r="H24" s="7">
        <v>2</v>
      </c>
    </row>
    <row r="25" spans="1:8" x14ac:dyDescent="0.25">
      <c r="A25" s="7" t="s">
        <v>47</v>
      </c>
      <c r="B25">
        <v>32</v>
      </c>
      <c r="C25" s="7">
        <v>16</v>
      </c>
      <c r="D25" s="7">
        <v>3</v>
      </c>
      <c r="E25" s="7">
        <v>4</v>
      </c>
      <c r="F25" s="7">
        <v>3</v>
      </c>
      <c r="G25" s="7">
        <v>3</v>
      </c>
      <c r="H25" s="7">
        <v>3</v>
      </c>
    </row>
    <row r="26" spans="1:8" x14ac:dyDescent="0.25">
      <c r="A26" s="7" t="s">
        <v>48</v>
      </c>
      <c r="B26">
        <v>36</v>
      </c>
      <c r="C26" s="7">
        <v>18</v>
      </c>
      <c r="D26" s="7">
        <v>4</v>
      </c>
      <c r="E26" s="7">
        <v>4</v>
      </c>
      <c r="F26" s="7">
        <v>3</v>
      </c>
      <c r="G26" s="7">
        <v>4</v>
      </c>
      <c r="H26" s="7">
        <v>3</v>
      </c>
    </row>
    <row r="27" spans="1:8" x14ac:dyDescent="0.25">
      <c r="A27" s="7" t="s">
        <v>49</v>
      </c>
      <c r="B27">
        <v>30</v>
      </c>
      <c r="C27" s="7">
        <v>15</v>
      </c>
      <c r="D27" s="7">
        <v>3</v>
      </c>
      <c r="E27" s="7">
        <v>3</v>
      </c>
      <c r="F27" s="7">
        <v>2</v>
      </c>
      <c r="G27" s="7">
        <v>4</v>
      </c>
      <c r="H27" s="7">
        <v>3</v>
      </c>
    </row>
    <row r="28" spans="1:8" x14ac:dyDescent="0.25">
      <c r="A28" s="7" t="s">
        <v>50</v>
      </c>
      <c r="B28">
        <v>28</v>
      </c>
      <c r="C28" s="7">
        <v>14</v>
      </c>
      <c r="D28" s="7">
        <v>3</v>
      </c>
      <c r="E28" s="7">
        <v>3</v>
      </c>
      <c r="F28" s="7">
        <v>3</v>
      </c>
      <c r="G28" s="7">
        <v>3</v>
      </c>
      <c r="H28" s="7">
        <v>2</v>
      </c>
    </row>
    <row r="29" spans="1:8" x14ac:dyDescent="0.25">
      <c r="A29" s="7" t="s">
        <v>51</v>
      </c>
      <c r="B29">
        <v>28</v>
      </c>
      <c r="C29" s="7">
        <v>14</v>
      </c>
      <c r="D29" s="7">
        <v>3</v>
      </c>
      <c r="E29" s="7">
        <v>3</v>
      </c>
      <c r="F29" s="7">
        <v>3</v>
      </c>
      <c r="G29" s="7">
        <v>3</v>
      </c>
      <c r="H29" s="7">
        <v>2</v>
      </c>
    </row>
    <row r="30" spans="1:8" x14ac:dyDescent="0.25">
      <c r="A30" s="7" t="s">
        <v>52</v>
      </c>
      <c r="B30">
        <v>26</v>
      </c>
      <c r="C30" s="7">
        <v>13</v>
      </c>
      <c r="D30" s="7">
        <v>3</v>
      </c>
      <c r="E30" s="7">
        <v>3</v>
      </c>
      <c r="F30" s="7">
        <v>2</v>
      </c>
      <c r="G30" s="7">
        <v>3</v>
      </c>
      <c r="H30" s="7">
        <v>2</v>
      </c>
    </row>
    <row r="31" spans="1:8" x14ac:dyDescent="0.25">
      <c r="A31" s="7" t="s">
        <v>53</v>
      </c>
      <c r="B31">
        <v>34</v>
      </c>
      <c r="C31" s="7">
        <v>17</v>
      </c>
      <c r="D31" s="7">
        <v>3</v>
      </c>
      <c r="E31" s="7">
        <v>4</v>
      </c>
      <c r="F31" s="7">
        <v>3</v>
      </c>
      <c r="G31" s="7">
        <v>4</v>
      </c>
      <c r="H31" s="7">
        <v>3</v>
      </c>
    </row>
    <row r="32" spans="1:8" x14ac:dyDescent="0.25">
      <c r="A32" s="7" t="s">
        <v>54</v>
      </c>
      <c r="B32">
        <v>32</v>
      </c>
      <c r="C32" s="7">
        <v>16</v>
      </c>
      <c r="D32" s="7">
        <v>3</v>
      </c>
      <c r="E32" s="7">
        <v>4</v>
      </c>
      <c r="F32" s="7">
        <v>3</v>
      </c>
      <c r="G32" s="7">
        <v>3</v>
      </c>
      <c r="H32" s="7">
        <v>3</v>
      </c>
    </row>
    <row r="33" spans="1:8" x14ac:dyDescent="0.25">
      <c r="A33" s="7" t="s">
        <v>55</v>
      </c>
      <c r="B33">
        <v>28</v>
      </c>
      <c r="C33" s="7">
        <v>14</v>
      </c>
      <c r="D33" s="7">
        <v>3</v>
      </c>
      <c r="E33" s="7">
        <v>3</v>
      </c>
      <c r="F33" s="7">
        <v>2</v>
      </c>
      <c r="G33" s="7">
        <v>3</v>
      </c>
      <c r="H33" s="7">
        <v>3</v>
      </c>
    </row>
    <row r="34" spans="1:8" x14ac:dyDescent="0.25">
      <c r="A34" s="7" t="s">
        <v>56</v>
      </c>
      <c r="B34">
        <v>32</v>
      </c>
      <c r="C34" s="7">
        <v>16</v>
      </c>
      <c r="D34" s="7">
        <v>3</v>
      </c>
      <c r="E34" s="7">
        <v>4</v>
      </c>
      <c r="F34" s="7">
        <v>3</v>
      </c>
      <c r="G34" s="7">
        <v>3</v>
      </c>
      <c r="H34" s="7">
        <v>3</v>
      </c>
    </row>
    <row r="35" spans="1:8" x14ac:dyDescent="0.25">
      <c r="A35" s="7" t="s">
        <v>57</v>
      </c>
      <c r="B35">
        <v>34</v>
      </c>
      <c r="C35" s="7">
        <v>17</v>
      </c>
      <c r="D35" s="7">
        <v>3</v>
      </c>
      <c r="E35" s="7">
        <v>4</v>
      </c>
      <c r="F35" s="7">
        <v>3</v>
      </c>
      <c r="G35" s="7">
        <v>4</v>
      </c>
      <c r="H35" s="7">
        <v>3</v>
      </c>
    </row>
    <row r="36" spans="1:8" x14ac:dyDescent="0.25">
      <c r="A36" s="7" t="s">
        <v>58</v>
      </c>
      <c r="B36">
        <v>32</v>
      </c>
      <c r="C36" s="7">
        <v>16</v>
      </c>
      <c r="D36" s="7">
        <v>3</v>
      </c>
      <c r="E36" s="7">
        <v>4</v>
      </c>
      <c r="F36" s="7">
        <v>3</v>
      </c>
      <c r="G36" s="7">
        <v>3</v>
      </c>
      <c r="H36" s="7">
        <v>3</v>
      </c>
    </row>
    <row r="37" spans="1:8" x14ac:dyDescent="0.25">
      <c r="A37" s="7" t="s">
        <v>59</v>
      </c>
      <c r="B37">
        <v>34</v>
      </c>
      <c r="C37" s="7">
        <v>17</v>
      </c>
      <c r="D37" s="7">
        <v>3</v>
      </c>
      <c r="E37" s="7">
        <v>4</v>
      </c>
      <c r="F37" s="7">
        <v>3</v>
      </c>
      <c r="G37" s="7">
        <v>4</v>
      </c>
      <c r="H37" s="7">
        <v>3</v>
      </c>
    </row>
    <row r="38" spans="1:8" x14ac:dyDescent="0.25">
      <c r="A38" s="7" t="s">
        <v>60</v>
      </c>
      <c r="B38">
        <v>21</v>
      </c>
      <c r="C38" s="7">
        <v>10</v>
      </c>
      <c r="D38" s="7">
        <v>2</v>
      </c>
      <c r="E38" s="7">
        <v>3</v>
      </c>
      <c r="F38" s="7">
        <v>2</v>
      </c>
      <c r="G38" s="7">
        <v>2</v>
      </c>
      <c r="H38" s="7">
        <v>2</v>
      </c>
    </row>
    <row r="39" spans="1:8" x14ac:dyDescent="0.25">
      <c r="A39" s="7" t="s">
        <v>61</v>
      </c>
      <c r="B39">
        <v>28</v>
      </c>
      <c r="C39" s="7">
        <v>14</v>
      </c>
      <c r="D39" s="7">
        <v>3</v>
      </c>
      <c r="E39" s="7">
        <v>3</v>
      </c>
      <c r="F39" s="7">
        <v>2</v>
      </c>
      <c r="G39" s="7">
        <v>3</v>
      </c>
      <c r="H39" s="7">
        <v>3</v>
      </c>
    </row>
    <row r="40" spans="1:8" x14ac:dyDescent="0.25">
      <c r="A40" s="7" t="s">
        <v>62</v>
      </c>
      <c r="B40">
        <v>27</v>
      </c>
      <c r="C40" s="7">
        <v>13</v>
      </c>
      <c r="D40" s="7">
        <v>3</v>
      </c>
      <c r="E40" s="7">
        <v>3</v>
      </c>
      <c r="F40" s="7">
        <v>2</v>
      </c>
      <c r="G40" s="7">
        <v>3</v>
      </c>
      <c r="H40" s="7">
        <v>3</v>
      </c>
    </row>
    <row r="41" spans="1:8" x14ac:dyDescent="0.25">
      <c r="A41" s="7" t="s">
        <v>63</v>
      </c>
      <c r="B41">
        <v>30</v>
      </c>
      <c r="C41" s="7">
        <v>15</v>
      </c>
      <c r="D41" s="7">
        <v>3</v>
      </c>
      <c r="E41" s="7">
        <v>3</v>
      </c>
      <c r="F41" s="7">
        <v>2</v>
      </c>
      <c r="G41" s="7">
        <v>4</v>
      </c>
      <c r="H41" s="7">
        <v>3</v>
      </c>
    </row>
    <row r="42" spans="1:8" x14ac:dyDescent="0.25">
      <c r="A42" s="7" t="s">
        <v>64</v>
      </c>
      <c r="B42">
        <v>22</v>
      </c>
      <c r="C42" s="7">
        <v>11</v>
      </c>
      <c r="D42" s="7">
        <v>2</v>
      </c>
      <c r="E42" s="7">
        <v>3</v>
      </c>
      <c r="F42" s="7">
        <v>2</v>
      </c>
      <c r="G42" s="7">
        <v>2</v>
      </c>
      <c r="H42" s="7">
        <v>2</v>
      </c>
    </row>
    <row r="43" spans="1:8" x14ac:dyDescent="0.25">
      <c r="A43" s="7" t="s">
        <v>65</v>
      </c>
      <c r="B43">
        <v>26</v>
      </c>
      <c r="C43" s="7">
        <v>13</v>
      </c>
      <c r="D43" s="7">
        <v>3</v>
      </c>
      <c r="E43" s="7">
        <v>3</v>
      </c>
      <c r="F43" s="7">
        <v>2</v>
      </c>
      <c r="G43" s="7">
        <v>3</v>
      </c>
      <c r="H43" s="7">
        <v>2</v>
      </c>
    </row>
    <row r="44" spans="1:8" x14ac:dyDescent="0.25">
      <c r="A44" s="7" t="s">
        <v>66</v>
      </c>
      <c r="B44">
        <v>26</v>
      </c>
      <c r="C44" s="7">
        <v>13</v>
      </c>
      <c r="D44" s="7">
        <v>3</v>
      </c>
      <c r="E44" s="7">
        <v>3</v>
      </c>
      <c r="F44" s="7">
        <v>2</v>
      </c>
      <c r="G44" s="7">
        <v>3</v>
      </c>
      <c r="H44" s="7">
        <v>2</v>
      </c>
    </row>
    <row r="45" spans="1:8" x14ac:dyDescent="0.25">
      <c r="A45" s="7" t="s">
        <v>67</v>
      </c>
      <c r="B45">
        <v>25</v>
      </c>
      <c r="C45" s="7">
        <v>12</v>
      </c>
      <c r="D45" s="7">
        <v>3</v>
      </c>
      <c r="E45" s="7">
        <v>3</v>
      </c>
      <c r="F45" s="7">
        <v>2</v>
      </c>
      <c r="G45" s="7">
        <v>3</v>
      </c>
      <c r="H45" s="7">
        <v>2</v>
      </c>
    </row>
    <row r="46" spans="1:8" x14ac:dyDescent="0.25">
      <c r="A46" s="7" t="s">
        <v>68</v>
      </c>
      <c r="B46">
        <v>28</v>
      </c>
      <c r="C46" s="7">
        <v>14</v>
      </c>
      <c r="D46" s="7">
        <v>3</v>
      </c>
      <c r="E46" s="7">
        <v>3</v>
      </c>
      <c r="F46" s="7">
        <v>2</v>
      </c>
      <c r="G46" s="7">
        <v>3</v>
      </c>
      <c r="H46" s="7">
        <v>3</v>
      </c>
    </row>
    <row r="47" spans="1:8" x14ac:dyDescent="0.25">
      <c r="A47" s="7" t="s">
        <v>69</v>
      </c>
      <c r="B47">
        <v>31</v>
      </c>
      <c r="C47" s="7">
        <v>15</v>
      </c>
      <c r="D47" s="7">
        <v>3</v>
      </c>
      <c r="E47" s="7">
        <v>3</v>
      </c>
      <c r="F47" s="7">
        <v>3</v>
      </c>
      <c r="G47" s="7">
        <v>4</v>
      </c>
      <c r="H47" s="7">
        <v>3</v>
      </c>
    </row>
    <row r="48" spans="1:8" x14ac:dyDescent="0.25">
      <c r="A48" s="7" t="s">
        <v>70</v>
      </c>
      <c r="B48">
        <v>20</v>
      </c>
      <c r="C48" s="7">
        <v>10</v>
      </c>
      <c r="D48" s="7">
        <v>2</v>
      </c>
      <c r="E48" s="7">
        <v>2</v>
      </c>
      <c r="F48" s="7">
        <v>2</v>
      </c>
      <c r="G48" s="7">
        <v>2</v>
      </c>
      <c r="H48" s="7">
        <v>2</v>
      </c>
    </row>
    <row r="49" spans="1:8" x14ac:dyDescent="0.25">
      <c r="A49" s="7" t="s">
        <v>71</v>
      </c>
      <c r="B49">
        <v>26</v>
      </c>
      <c r="C49" s="7">
        <v>13</v>
      </c>
      <c r="D49" s="7">
        <v>3</v>
      </c>
      <c r="E49" s="7">
        <v>3</v>
      </c>
      <c r="F49" s="7">
        <v>2</v>
      </c>
      <c r="G49" s="7">
        <v>3</v>
      </c>
      <c r="H49" s="7">
        <v>2</v>
      </c>
    </row>
    <row r="50" spans="1:8" x14ac:dyDescent="0.25">
      <c r="A50" s="7" t="s">
        <v>72</v>
      </c>
      <c r="B50">
        <v>24</v>
      </c>
      <c r="C50" s="7">
        <v>12</v>
      </c>
      <c r="D50" s="7">
        <v>2</v>
      </c>
      <c r="E50" s="7">
        <v>3</v>
      </c>
      <c r="F50" s="7">
        <v>2</v>
      </c>
      <c r="G50" s="7">
        <v>3</v>
      </c>
      <c r="H50" s="7">
        <v>2</v>
      </c>
    </row>
    <row r="51" spans="1:8" x14ac:dyDescent="0.25">
      <c r="A51" s="7" t="s">
        <v>73</v>
      </c>
      <c r="B51">
        <v>31</v>
      </c>
      <c r="C51" s="7">
        <v>15</v>
      </c>
      <c r="D51" s="7">
        <v>3</v>
      </c>
      <c r="E51" s="7">
        <v>4</v>
      </c>
      <c r="F51" s="7">
        <v>3</v>
      </c>
      <c r="G51" s="7">
        <v>3</v>
      </c>
      <c r="H51" s="7">
        <v>3</v>
      </c>
    </row>
    <row r="52" spans="1:8" x14ac:dyDescent="0.25">
      <c r="A52" s="7" t="s">
        <v>74</v>
      </c>
      <c r="B52">
        <v>26</v>
      </c>
      <c r="C52" s="7">
        <v>13</v>
      </c>
      <c r="D52" s="7">
        <v>3</v>
      </c>
      <c r="E52" s="7">
        <v>3</v>
      </c>
      <c r="F52" s="7">
        <v>2</v>
      </c>
      <c r="G52" s="7">
        <v>3</v>
      </c>
      <c r="H52" s="7">
        <v>2</v>
      </c>
    </row>
    <row r="53" spans="1:8" x14ac:dyDescent="0.25">
      <c r="A53" s="7" t="s">
        <v>75</v>
      </c>
      <c r="B53">
        <v>31</v>
      </c>
      <c r="C53" s="7">
        <v>15</v>
      </c>
      <c r="D53" s="7">
        <v>3</v>
      </c>
      <c r="E53" s="7">
        <v>4</v>
      </c>
      <c r="F53" s="7">
        <v>3</v>
      </c>
      <c r="G53" s="7">
        <v>3</v>
      </c>
      <c r="H53" s="7">
        <v>3</v>
      </c>
    </row>
    <row r="54" spans="1:8" x14ac:dyDescent="0.25">
      <c r="A54" s="7" t="s">
        <v>76</v>
      </c>
      <c r="B54">
        <v>26</v>
      </c>
      <c r="C54" s="7">
        <v>13</v>
      </c>
      <c r="D54" s="7">
        <v>3</v>
      </c>
      <c r="E54" s="7">
        <v>3</v>
      </c>
      <c r="F54" s="7">
        <v>2</v>
      </c>
      <c r="G54" s="7">
        <v>3</v>
      </c>
      <c r="H54" s="7">
        <v>2</v>
      </c>
    </row>
    <row r="55" spans="1:8" x14ac:dyDescent="0.25">
      <c r="A55" s="7" t="s">
        <v>77</v>
      </c>
      <c r="B55">
        <v>28</v>
      </c>
      <c r="C55" s="7">
        <v>14</v>
      </c>
      <c r="D55" s="7">
        <v>3</v>
      </c>
      <c r="E55" s="7">
        <v>3</v>
      </c>
      <c r="F55" s="7">
        <v>2</v>
      </c>
      <c r="G55" s="7">
        <v>3</v>
      </c>
      <c r="H55" s="7">
        <v>3</v>
      </c>
    </row>
    <row r="56" spans="1:8" x14ac:dyDescent="0.25">
      <c r="A56" s="7" t="s">
        <v>78</v>
      </c>
      <c r="B56">
        <v>21</v>
      </c>
      <c r="C56" s="7">
        <v>10</v>
      </c>
      <c r="D56" s="7">
        <v>2</v>
      </c>
      <c r="E56" s="7">
        <v>3</v>
      </c>
      <c r="F56" s="7">
        <v>2</v>
      </c>
      <c r="G56" s="7">
        <v>2</v>
      </c>
      <c r="H56" s="7">
        <v>2</v>
      </c>
    </row>
    <row r="57" spans="1:8" x14ac:dyDescent="0.25">
      <c r="A57" s="7" t="s">
        <v>79</v>
      </c>
      <c r="B57">
        <v>17</v>
      </c>
      <c r="C57" s="7">
        <v>8</v>
      </c>
      <c r="D57" s="7">
        <v>2</v>
      </c>
      <c r="E57" s="7">
        <v>2</v>
      </c>
      <c r="F57" s="7">
        <v>1</v>
      </c>
      <c r="G57" s="7">
        <v>2</v>
      </c>
      <c r="H57" s="7">
        <v>2</v>
      </c>
    </row>
    <row r="58" spans="1:8" x14ac:dyDescent="0.25">
      <c r="A58" s="7" t="s">
        <v>80</v>
      </c>
      <c r="B58">
        <v>28</v>
      </c>
      <c r="C58" s="7">
        <v>14</v>
      </c>
      <c r="D58" s="7">
        <v>3</v>
      </c>
      <c r="E58" s="7">
        <v>3</v>
      </c>
      <c r="F58" s="7">
        <v>2</v>
      </c>
      <c r="G58" s="7">
        <v>3</v>
      </c>
      <c r="H58" s="7">
        <v>3</v>
      </c>
    </row>
    <row r="59" spans="1:8" x14ac:dyDescent="0.25">
      <c r="A59" s="7" t="s">
        <v>81</v>
      </c>
      <c r="B59">
        <v>32</v>
      </c>
      <c r="C59" s="7">
        <v>16</v>
      </c>
      <c r="D59" s="7">
        <v>3</v>
      </c>
      <c r="E59" s="7">
        <v>4</v>
      </c>
      <c r="F59" s="7">
        <v>3</v>
      </c>
      <c r="G59" s="7">
        <v>3</v>
      </c>
      <c r="H59" s="7">
        <v>3</v>
      </c>
    </row>
    <row r="60" spans="1:8" x14ac:dyDescent="0.25">
      <c r="A60" s="7" t="s">
        <v>82</v>
      </c>
      <c r="B60">
        <v>30</v>
      </c>
      <c r="C60" s="7">
        <v>15</v>
      </c>
      <c r="D60" s="7">
        <v>3</v>
      </c>
      <c r="E60" s="7">
        <v>3</v>
      </c>
      <c r="F60" s="7">
        <v>3</v>
      </c>
      <c r="G60" s="7">
        <v>4</v>
      </c>
      <c r="H60" s="7">
        <v>2</v>
      </c>
    </row>
    <row r="61" spans="1:8" x14ac:dyDescent="0.25">
      <c r="A61" s="7" t="s">
        <v>83</v>
      </c>
      <c r="B61">
        <v>32</v>
      </c>
      <c r="C61" s="7">
        <v>16</v>
      </c>
      <c r="D61" s="7">
        <v>3</v>
      </c>
      <c r="E61" s="7">
        <v>4</v>
      </c>
      <c r="F61" s="7">
        <v>3</v>
      </c>
      <c r="G61" s="7">
        <v>3</v>
      </c>
      <c r="H61" s="7">
        <v>3</v>
      </c>
    </row>
    <row r="62" spans="1:8" x14ac:dyDescent="0.25">
      <c r="A62" s="7" t="s">
        <v>84</v>
      </c>
      <c r="B62">
        <v>18</v>
      </c>
      <c r="C62" s="7">
        <v>9</v>
      </c>
      <c r="D62" s="7">
        <v>2</v>
      </c>
      <c r="E62" s="7">
        <v>2</v>
      </c>
      <c r="F62" s="7">
        <v>1</v>
      </c>
      <c r="G62" s="7">
        <v>2</v>
      </c>
      <c r="H62" s="7">
        <v>2</v>
      </c>
    </row>
    <row r="63" spans="1:8" x14ac:dyDescent="0.25">
      <c r="A63" s="7" t="s">
        <v>85</v>
      </c>
      <c r="B63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</row>
    <row r="64" spans="1:8" x14ac:dyDescent="0.25">
      <c r="A64" s="7" t="s">
        <v>86</v>
      </c>
      <c r="B64">
        <v>30</v>
      </c>
      <c r="C64" s="7">
        <v>15</v>
      </c>
      <c r="D64" s="7">
        <v>3</v>
      </c>
      <c r="E64" s="7">
        <v>3</v>
      </c>
      <c r="F64" s="7">
        <v>3</v>
      </c>
      <c r="G64" s="7">
        <v>3</v>
      </c>
      <c r="H64" s="7">
        <v>3</v>
      </c>
    </row>
    <row r="65" spans="1:8" x14ac:dyDescent="0.25">
      <c r="A65" s="7" t="s">
        <v>87</v>
      </c>
      <c r="B65">
        <v>21</v>
      </c>
      <c r="C65" s="7">
        <v>10</v>
      </c>
      <c r="D65" s="7">
        <v>2</v>
      </c>
      <c r="E65" s="7">
        <v>3</v>
      </c>
      <c r="F65" s="7">
        <v>2</v>
      </c>
      <c r="G65" s="7">
        <v>2</v>
      </c>
      <c r="H65" s="7">
        <v>2</v>
      </c>
    </row>
    <row r="66" spans="1:8" x14ac:dyDescent="0.25">
      <c r="A66" s="7" t="s">
        <v>88</v>
      </c>
      <c r="B66">
        <v>32</v>
      </c>
      <c r="C66" s="7">
        <v>16</v>
      </c>
      <c r="D66" s="7">
        <v>3</v>
      </c>
      <c r="E66" s="7">
        <v>4</v>
      </c>
      <c r="F66" s="7">
        <v>3</v>
      </c>
      <c r="G66" s="7">
        <v>3</v>
      </c>
      <c r="H66" s="7">
        <v>3</v>
      </c>
    </row>
    <row r="67" spans="1:8" x14ac:dyDescent="0.25">
      <c r="A67" s="7" t="s">
        <v>89</v>
      </c>
      <c r="B67">
        <v>32</v>
      </c>
      <c r="C67" s="7">
        <v>16</v>
      </c>
      <c r="D67" s="7">
        <v>3</v>
      </c>
      <c r="E67" s="7">
        <v>4</v>
      </c>
      <c r="F67" s="7">
        <v>3</v>
      </c>
      <c r="G67" s="7">
        <v>3</v>
      </c>
      <c r="H67" s="7">
        <v>3</v>
      </c>
    </row>
    <row r="68" spans="1:8" x14ac:dyDescent="0.25">
      <c r="A68" s="7" t="s">
        <v>90</v>
      </c>
      <c r="B68">
        <v>30</v>
      </c>
      <c r="C68" s="7">
        <v>15</v>
      </c>
      <c r="D68" s="7">
        <v>3</v>
      </c>
      <c r="E68" s="7">
        <v>3</v>
      </c>
      <c r="F68" s="7">
        <v>3</v>
      </c>
      <c r="G68" s="7">
        <v>3</v>
      </c>
      <c r="H68" s="7">
        <v>3</v>
      </c>
    </row>
    <row r="69" spans="1:8" x14ac:dyDescent="0.25">
      <c r="A69" s="7" t="s">
        <v>91</v>
      </c>
      <c r="B69">
        <v>28</v>
      </c>
      <c r="C69" s="7">
        <v>14</v>
      </c>
      <c r="D69" s="7">
        <v>3</v>
      </c>
      <c r="E69" s="7">
        <v>3</v>
      </c>
      <c r="F69" s="7">
        <v>3</v>
      </c>
      <c r="G69" s="7">
        <v>3</v>
      </c>
      <c r="H69" s="7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7076A-FBB3-4F17-BB15-B99CB76C3758}">
  <dimension ref="A1:H69"/>
  <sheetViews>
    <sheetView topLeftCell="A2" workbookViewId="0">
      <selection activeCell="A2" sqref="A2:H69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27</v>
      </c>
      <c r="C2" s="7">
        <v>11</v>
      </c>
      <c r="D2" s="7">
        <v>4</v>
      </c>
      <c r="E2" s="7">
        <v>3</v>
      </c>
      <c r="F2" s="7">
        <v>3</v>
      </c>
      <c r="G2" s="7">
        <v>3</v>
      </c>
      <c r="H2" s="7">
        <v>3</v>
      </c>
    </row>
    <row r="3" spans="1:8" x14ac:dyDescent="0.25">
      <c r="A3" s="7" t="s">
        <v>25</v>
      </c>
      <c r="B3">
        <v>35</v>
      </c>
      <c r="C3" s="7">
        <v>15</v>
      </c>
      <c r="D3" s="7">
        <v>5</v>
      </c>
      <c r="E3" s="7">
        <v>4</v>
      </c>
      <c r="F3" s="7">
        <v>3</v>
      </c>
      <c r="G3" s="7">
        <v>4</v>
      </c>
      <c r="H3" s="7">
        <v>4</v>
      </c>
    </row>
    <row r="4" spans="1:8" x14ac:dyDescent="0.25">
      <c r="A4" s="7" t="s">
        <v>26</v>
      </c>
      <c r="B4">
        <v>33</v>
      </c>
      <c r="C4" s="7">
        <v>14</v>
      </c>
      <c r="D4" s="7">
        <v>5</v>
      </c>
      <c r="E4" s="7">
        <v>4</v>
      </c>
      <c r="F4" s="7">
        <v>3</v>
      </c>
      <c r="G4" s="7">
        <v>3</v>
      </c>
      <c r="H4" s="7">
        <v>4</v>
      </c>
    </row>
    <row r="5" spans="1:8" x14ac:dyDescent="0.25">
      <c r="A5" s="7" t="s">
        <v>27</v>
      </c>
      <c r="B5">
        <v>32</v>
      </c>
      <c r="C5" s="7">
        <v>14</v>
      </c>
      <c r="D5" s="7">
        <v>5</v>
      </c>
      <c r="E5" s="7">
        <v>4</v>
      </c>
      <c r="F5" s="7">
        <v>3</v>
      </c>
      <c r="G5" s="7">
        <v>3</v>
      </c>
      <c r="H5" s="7">
        <v>3</v>
      </c>
    </row>
    <row r="6" spans="1:8" x14ac:dyDescent="0.25">
      <c r="A6" s="7" t="s">
        <v>28</v>
      </c>
      <c r="B6">
        <v>29</v>
      </c>
      <c r="C6" s="7">
        <v>12</v>
      </c>
      <c r="D6" s="7">
        <v>5</v>
      </c>
      <c r="E6" s="7">
        <v>4</v>
      </c>
      <c r="F6" s="7">
        <v>3</v>
      </c>
      <c r="G6" s="7">
        <v>3</v>
      </c>
      <c r="H6" s="7">
        <v>2</v>
      </c>
    </row>
    <row r="7" spans="1:8" x14ac:dyDescent="0.25">
      <c r="A7" s="7" t="s">
        <v>29</v>
      </c>
      <c r="B7">
        <v>32</v>
      </c>
      <c r="C7" s="7">
        <v>14</v>
      </c>
      <c r="D7" s="7">
        <v>5</v>
      </c>
      <c r="E7" s="7">
        <v>4</v>
      </c>
      <c r="F7" s="7">
        <v>3</v>
      </c>
      <c r="G7" s="7">
        <v>3</v>
      </c>
      <c r="H7" s="7">
        <v>3</v>
      </c>
    </row>
    <row r="8" spans="1:8" x14ac:dyDescent="0.25">
      <c r="A8" s="7" t="s">
        <v>30</v>
      </c>
      <c r="B8">
        <v>29</v>
      </c>
      <c r="C8" s="7">
        <v>12</v>
      </c>
      <c r="D8" s="7">
        <v>4</v>
      </c>
      <c r="E8" s="7">
        <v>3</v>
      </c>
      <c r="F8" s="7">
        <v>3</v>
      </c>
      <c r="G8" s="7">
        <v>3</v>
      </c>
      <c r="H8" s="7">
        <v>4</v>
      </c>
    </row>
    <row r="9" spans="1:8" x14ac:dyDescent="0.25">
      <c r="A9" s="7" t="s">
        <v>31</v>
      </c>
      <c r="B9">
        <v>31</v>
      </c>
      <c r="C9" s="7">
        <v>13</v>
      </c>
      <c r="D9" s="7">
        <v>5</v>
      </c>
      <c r="E9" s="7">
        <v>4</v>
      </c>
      <c r="F9" s="7">
        <v>3</v>
      </c>
      <c r="G9" s="7">
        <v>3</v>
      </c>
      <c r="H9" s="7">
        <v>3</v>
      </c>
    </row>
    <row r="10" spans="1:8" x14ac:dyDescent="0.25">
      <c r="A10" s="7" t="s">
        <v>32</v>
      </c>
      <c r="B10">
        <v>31</v>
      </c>
      <c r="C10" s="7">
        <v>13</v>
      </c>
      <c r="D10" s="7">
        <v>5</v>
      </c>
      <c r="E10" s="7">
        <v>4</v>
      </c>
      <c r="F10" s="7">
        <v>3</v>
      </c>
      <c r="G10" s="7">
        <v>3</v>
      </c>
      <c r="H10" s="7">
        <v>3</v>
      </c>
    </row>
    <row r="11" spans="1:8" x14ac:dyDescent="0.25">
      <c r="A11" s="7" t="s">
        <v>33</v>
      </c>
      <c r="B11">
        <v>34</v>
      </c>
      <c r="C11" s="7">
        <v>15</v>
      </c>
      <c r="D11" s="7">
        <v>5</v>
      </c>
      <c r="E11" s="7">
        <v>3</v>
      </c>
      <c r="F11" s="7">
        <v>3</v>
      </c>
      <c r="G11" s="7">
        <v>4</v>
      </c>
      <c r="H11" s="7">
        <v>4</v>
      </c>
    </row>
    <row r="12" spans="1:8" x14ac:dyDescent="0.25">
      <c r="A12" s="7" t="s">
        <v>34</v>
      </c>
      <c r="B12">
        <v>33</v>
      </c>
      <c r="C12" s="7">
        <v>14</v>
      </c>
      <c r="D12" s="7">
        <v>5</v>
      </c>
      <c r="E12" s="7">
        <v>4</v>
      </c>
      <c r="F12" s="7">
        <v>3</v>
      </c>
      <c r="G12" s="7">
        <v>3</v>
      </c>
      <c r="H12" s="7">
        <v>4</v>
      </c>
    </row>
    <row r="13" spans="1:8" x14ac:dyDescent="0.25">
      <c r="A13" s="7" t="s">
        <v>35</v>
      </c>
      <c r="B13">
        <v>34</v>
      </c>
      <c r="C13" s="7">
        <v>15</v>
      </c>
      <c r="D13" s="7">
        <v>5</v>
      </c>
      <c r="E13" s="7">
        <v>4</v>
      </c>
      <c r="F13" s="7">
        <v>3</v>
      </c>
      <c r="G13" s="7">
        <v>4</v>
      </c>
      <c r="H13" s="7">
        <v>3</v>
      </c>
    </row>
    <row r="14" spans="1:8" x14ac:dyDescent="0.25">
      <c r="A14" s="7" t="s">
        <v>36</v>
      </c>
      <c r="B14">
        <v>29</v>
      </c>
      <c r="C14" s="7">
        <v>12</v>
      </c>
      <c r="D14" s="7">
        <v>4</v>
      </c>
      <c r="E14" s="7">
        <v>4</v>
      </c>
      <c r="F14" s="7">
        <v>3</v>
      </c>
      <c r="G14" s="7">
        <v>3</v>
      </c>
      <c r="H14" s="7">
        <v>3</v>
      </c>
    </row>
    <row r="15" spans="1:8" x14ac:dyDescent="0.25">
      <c r="A15" s="7" t="s">
        <v>37</v>
      </c>
      <c r="B15">
        <v>31</v>
      </c>
      <c r="C15" s="7">
        <v>13</v>
      </c>
      <c r="D15" s="7">
        <v>5</v>
      </c>
      <c r="E15" s="7">
        <v>4</v>
      </c>
      <c r="F15" s="7">
        <v>3</v>
      </c>
      <c r="G15" s="7">
        <v>3</v>
      </c>
      <c r="H15" s="7">
        <v>3</v>
      </c>
    </row>
    <row r="16" spans="1:8" x14ac:dyDescent="0.25">
      <c r="A16" s="7" t="s">
        <v>38</v>
      </c>
      <c r="B16">
        <v>39</v>
      </c>
      <c r="C16" s="7">
        <v>18</v>
      </c>
      <c r="D16" s="7">
        <v>5</v>
      </c>
      <c r="E16" s="7">
        <v>4</v>
      </c>
      <c r="F16" s="7">
        <v>3</v>
      </c>
      <c r="G16" s="7">
        <v>5</v>
      </c>
      <c r="H16" s="7">
        <v>4</v>
      </c>
    </row>
    <row r="17" spans="1:8" x14ac:dyDescent="0.25">
      <c r="A17" s="7" t="s">
        <v>39</v>
      </c>
      <c r="B17">
        <v>32</v>
      </c>
      <c r="C17" s="7">
        <v>14</v>
      </c>
      <c r="D17" s="7">
        <v>5</v>
      </c>
      <c r="E17" s="7">
        <v>4</v>
      </c>
      <c r="F17" s="7">
        <v>3</v>
      </c>
      <c r="G17" s="7">
        <v>3</v>
      </c>
      <c r="H17" s="7">
        <v>3</v>
      </c>
    </row>
    <row r="18" spans="1:8" x14ac:dyDescent="0.25">
      <c r="A18" s="7" t="s">
        <v>40</v>
      </c>
      <c r="B18">
        <v>35</v>
      </c>
      <c r="C18" s="7">
        <v>15</v>
      </c>
      <c r="D18" s="7">
        <v>5</v>
      </c>
      <c r="E18" s="7">
        <v>4</v>
      </c>
      <c r="F18" s="7">
        <v>3</v>
      </c>
      <c r="G18" s="7">
        <v>4</v>
      </c>
      <c r="H18" s="7">
        <v>4</v>
      </c>
    </row>
    <row r="19" spans="1:8" x14ac:dyDescent="0.25">
      <c r="A19" s="7" t="s">
        <v>41</v>
      </c>
      <c r="B19">
        <v>31</v>
      </c>
      <c r="C19" s="7">
        <v>12</v>
      </c>
      <c r="D19" s="7">
        <v>5</v>
      </c>
      <c r="E19" s="7">
        <v>4</v>
      </c>
      <c r="F19" s="7">
        <v>3</v>
      </c>
      <c r="G19" s="7">
        <v>3</v>
      </c>
      <c r="H19" s="7">
        <v>4</v>
      </c>
    </row>
    <row r="20" spans="1:8" x14ac:dyDescent="0.25">
      <c r="A20" s="7" t="s">
        <v>42</v>
      </c>
      <c r="B20">
        <v>34</v>
      </c>
      <c r="C20" s="7">
        <v>15</v>
      </c>
      <c r="D20" s="7">
        <v>5</v>
      </c>
      <c r="E20" s="7">
        <v>3</v>
      </c>
      <c r="F20" s="7">
        <v>3</v>
      </c>
      <c r="G20" s="7">
        <v>4</v>
      </c>
      <c r="H20" s="7">
        <v>4</v>
      </c>
    </row>
    <row r="21" spans="1:8" x14ac:dyDescent="0.25">
      <c r="A21" s="7" t="s">
        <v>43</v>
      </c>
      <c r="B21">
        <v>36</v>
      </c>
      <c r="C21" s="7">
        <v>16</v>
      </c>
      <c r="D21" s="7">
        <v>5</v>
      </c>
      <c r="E21" s="7">
        <v>4</v>
      </c>
      <c r="F21" s="7">
        <v>3</v>
      </c>
      <c r="G21" s="7">
        <v>4</v>
      </c>
      <c r="H21" s="7">
        <v>4</v>
      </c>
    </row>
    <row r="22" spans="1:8" x14ac:dyDescent="0.25">
      <c r="A22" s="7" t="s">
        <v>44</v>
      </c>
      <c r="B22">
        <v>32</v>
      </c>
      <c r="C22" s="7">
        <v>14</v>
      </c>
      <c r="D22" s="7">
        <v>5</v>
      </c>
      <c r="E22" s="7">
        <v>4</v>
      </c>
      <c r="F22" s="7">
        <v>3</v>
      </c>
      <c r="G22" s="7">
        <v>3</v>
      </c>
      <c r="H22" s="7">
        <v>3</v>
      </c>
    </row>
    <row r="23" spans="1:8" x14ac:dyDescent="0.25">
      <c r="A23" s="7" t="s">
        <v>45</v>
      </c>
      <c r="B23">
        <v>28</v>
      </c>
      <c r="C23" s="7">
        <v>11</v>
      </c>
      <c r="D23" s="7">
        <v>5</v>
      </c>
      <c r="E23" s="7">
        <v>4</v>
      </c>
      <c r="F23" s="7">
        <v>3</v>
      </c>
      <c r="G23" s="7">
        <v>3</v>
      </c>
      <c r="H23" s="7">
        <v>2</v>
      </c>
    </row>
    <row r="24" spans="1:8" x14ac:dyDescent="0.25">
      <c r="A24" s="7" t="s">
        <v>46</v>
      </c>
      <c r="B24">
        <v>30</v>
      </c>
      <c r="C24" s="7">
        <v>12</v>
      </c>
      <c r="D24" s="7">
        <v>5</v>
      </c>
      <c r="E24" s="7">
        <v>4</v>
      </c>
      <c r="F24" s="7">
        <v>3</v>
      </c>
      <c r="G24" s="7">
        <v>3</v>
      </c>
      <c r="H24" s="7">
        <v>3</v>
      </c>
    </row>
    <row r="25" spans="1:8" x14ac:dyDescent="0.25">
      <c r="A25" s="7" t="s">
        <v>47</v>
      </c>
      <c r="B25">
        <v>35</v>
      </c>
      <c r="C25" s="7">
        <v>16</v>
      </c>
      <c r="D25" s="7">
        <v>5</v>
      </c>
      <c r="E25" s="7">
        <v>4</v>
      </c>
      <c r="F25" s="7">
        <v>3</v>
      </c>
      <c r="G25" s="7">
        <v>4</v>
      </c>
      <c r="H25" s="7">
        <v>3</v>
      </c>
    </row>
    <row r="26" spans="1:8" x14ac:dyDescent="0.25">
      <c r="A26" s="7" t="s">
        <v>48</v>
      </c>
      <c r="B26">
        <v>37</v>
      </c>
      <c r="C26" s="7">
        <v>17</v>
      </c>
      <c r="D26" s="7">
        <v>5</v>
      </c>
      <c r="E26" s="7">
        <v>4</v>
      </c>
      <c r="F26" s="7">
        <v>3</v>
      </c>
      <c r="G26" s="7">
        <v>4</v>
      </c>
      <c r="H26" s="7">
        <v>4</v>
      </c>
    </row>
    <row r="27" spans="1:8" x14ac:dyDescent="0.25">
      <c r="A27" s="7" t="s">
        <v>49</v>
      </c>
      <c r="B27">
        <v>31</v>
      </c>
      <c r="C27" s="7">
        <v>13</v>
      </c>
      <c r="D27" s="7">
        <v>5</v>
      </c>
      <c r="E27" s="7">
        <v>4</v>
      </c>
      <c r="F27" s="7">
        <v>3</v>
      </c>
      <c r="G27" s="7">
        <v>3</v>
      </c>
      <c r="H27" s="7">
        <v>3</v>
      </c>
    </row>
    <row r="28" spans="1:8" x14ac:dyDescent="0.25">
      <c r="A28" s="7" t="s">
        <v>50</v>
      </c>
      <c r="B28">
        <v>32</v>
      </c>
      <c r="C28" s="7">
        <v>14</v>
      </c>
      <c r="D28" s="7">
        <v>5</v>
      </c>
      <c r="E28" s="7">
        <v>4</v>
      </c>
      <c r="F28" s="7">
        <v>3</v>
      </c>
      <c r="G28" s="7">
        <v>3</v>
      </c>
      <c r="H28" s="7">
        <v>3</v>
      </c>
    </row>
    <row r="29" spans="1:8" x14ac:dyDescent="0.25">
      <c r="A29" s="7" t="s">
        <v>51</v>
      </c>
      <c r="B29">
        <v>29</v>
      </c>
      <c r="C29" s="7">
        <v>12</v>
      </c>
      <c r="D29" s="7">
        <v>5</v>
      </c>
      <c r="E29" s="7">
        <v>3</v>
      </c>
      <c r="F29" s="7">
        <v>3</v>
      </c>
      <c r="G29" s="7">
        <v>3</v>
      </c>
      <c r="H29" s="7">
        <v>3</v>
      </c>
    </row>
    <row r="30" spans="1:8" x14ac:dyDescent="0.25">
      <c r="A30" s="7" t="s">
        <v>52</v>
      </c>
      <c r="B30">
        <v>30</v>
      </c>
      <c r="C30" s="7">
        <v>12</v>
      </c>
      <c r="D30" s="7">
        <v>5</v>
      </c>
      <c r="E30" s="7">
        <v>4</v>
      </c>
      <c r="F30" s="7">
        <v>3</v>
      </c>
      <c r="G30" s="7">
        <v>3</v>
      </c>
      <c r="H30" s="7">
        <v>3</v>
      </c>
    </row>
    <row r="31" spans="1:8" x14ac:dyDescent="0.25">
      <c r="A31" s="7" t="s">
        <v>53</v>
      </c>
      <c r="B31">
        <v>34</v>
      </c>
      <c r="C31" s="7">
        <v>15</v>
      </c>
      <c r="D31" s="7">
        <v>5</v>
      </c>
      <c r="E31" s="7">
        <v>4</v>
      </c>
      <c r="F31" s="7">
        <v>3</v>
      </c>
      <c r="G31" s="7">
        <v>4</v>
      </c>
      <c r="H31" s="7">
        <v>3</v>
      </c>
    </row>
    <row r="32" spans="1:8" x14ac:dyDescent="0.25">
      <c r="A32" s="7" t="s">
        <v>54</v>
      </c>
      <c r="B32">
        <v>36</v>
      </c>
      <c r="C32" s="7">
        <v>16</v>
      </c>
      <c r="D32" s="7">
        <v>5</v>
      </c>
      <c r="E32" s="7">
        <v>4</v>
      </c>
      <c r="F32" s="7">
        <v>3</v>
      </c>
      <c r="G32" s="7">
        <v>4</v>
      </c>
      <c r="H32" s="7">
        <v>4</v>
      </c>
    </row>
    <row r="33" spans="1:8" x14ac:dyDescent="0.25">
      <c r="A33" s="7" t="s">
        <v>55</v>
      </c>
      <c r="B33">
        <v>32</v>
      </c>
      <c r="C33" s="7">
        <v>14</v>
      </c>
      <c r="D33" s="7">
        <v>5</v>
      </c>
      <c r="E33" s="7">
        <v>4</v>
      </c>
      <c r="F33" s="7">
        <v>3</v>
      </c>
      <c r="G33" s="7">
        <v>3</v>
      </c>
      <c r="H33" s="7">
        <v>3</v>
      </c>
    </row>
    <row r="34" spans="1:8" x14ac:dyDescent="0.25">
      <c r="A34" s="7" t="s">
        <v>56</v>
      </c>
      <c r="B34">
        <v>31</v>
      </c>
      <c r="C34" s="7">
        <v>13</v>
      </c>
      <c r="D34" s="7">
        <v>5</v>
      </c>
      <c r="E34" s="7">
        <v>3</v>
      </c>
      <c r="F34" s="7">
        <v>3</v>
      </c>
      <c r="G34" s="7">
        <v>4</v>
      </c>
      <c r="H34" s="7">
        <v>3</v>
      </c>
    </row>
    <row r="35" spans="1:8" x14ac:dyDescent="0.25">
      <c r="A35" s="7" t="s">
        <v>57</v>
      </c>
      <c r="B35">
        <v>37</v>
      </c>
      <c r="C35" s="7">
        <v>17</v>
      </c>
      <c r="D35" s="7">
        <v>5</v>
      </c>
      <c r="E35" s="7">
        <v>4</v>
      </c>
      <c r="F35" s="7">
        <v>3</v>
      </c>
      <c r="G35" s="7">
        <v>4</v>
      </c>
      <c r="H35" s="7">
        <v>4</v>
      </c>
    </row>
    <row r="36" spans="1:8" x14ac:dyDescent="0.25">
      <c r="A36" s="7" t="s">
        <v>58</v>
      </c>
      <c r="B36">
        <v>36</v>
      </c>
      <c r="C36" s="7">
        <v>16</v>
      </c>
      <c r="D36" s="7">
        <v>5</v>
      </c>
      <c r="E36" s="7">
        <v>4</v>
      </c>
      <c r="F36" s="7">
        <v>3</v>
      </c>
      <c r="G36" s="7">
        <v>4</v>
      </c>
      <c r="H36" s="7">
        <v>4</v>
      </c>
    </row>
    <row r="37" spans="1:8" x14ac:dyDescent="0.25">
      <c r="A37" s="7" t="s">
        <v>59</v>
      </c>
      <c r="B37">
        <v>34</v>
      </c>
      <c r="C37" s="7">
        <v>15</v>
      </c>
      <c r="D37" s="7">
        <v>5</v>
      </c>
      <c r="E37" s="7">
        <v>4</v>
      </c>
      <c r="F37" s="7">
        <v>3</v>
      </c>
      <c r="G37" s="7">
        <v>4</v>
      </c>
      <c r="H37" s="7">
        <v>3</v>
      </c>
    </row>
    <row r="38" spans="1:8" x14ac:dyDescent="0.25">
      <c r="A38" s="7" t="s">
        <v>60</v>
      </c>
      <c r="B38">
        <v>30</v>
      </c>
      <c r="C38" s="7">
        <v>12</v>
      </c>
      <c r="D38" s="7">
        <v>5</v>
      </c>
      <c r="E38" s="7">
        <v>3</v>
      </c>
      <c r="F38" s="7">
        <v>3</v>
      </c>
      <c r="G38" s="7">
        <v>4</v>
      </c>
      <c r="H38" s="7">
        <v>3</v>
      </c>
    </row>
    <row r="39" spans="1:8" x14ac:dyDescent="0.25">
      <c r="A39" s="7" t="s">
        <v>61</v>
      </c>
      <c r="B39">
        <v>32</v>
      </c>
      <c r="C39" s="7">
        <v>14</v>
      </c>
      <c r="D39" s="7">
        <v>5</v>
      </c>
      <c r="E39" s="7">
        <v>4</v>
      </c>
      <c r="F39" s="7">
        <v>3</v>
      </c>
      <c r="G39" s="7">
        <v>3</v>
      </c>
      <c r="H39" s="7">
        <v>3</v>
      </c>
    </row>
    <row r="40" spans="1:8" x14ac:dyDescent="0.25">
      <c r="A40" s="7" t="s">
        <v>62</v>
      </c>
      <c r="B40">
        <v>28</v>
      </c>
      <c r="C40" s="7">
        <v>12</v>
      </c>
      <c r="D40" s="7">
        <v>4</v>
      </c>
      <c r="E40" s="7">
        <v>4</v>
      </c>
      <c r="F40" s="7">
        <v>3</v>
      </c>
      <c r="G40" s="7">
        <v>3</v>
      </c>
      <c r="H40" s="7">
        <v>2</v>
      </c>
    </row>
    <row r="41" spans="1:8" x14ac:dyDescent="0.25">
      <c r="A41" s="7" t="s">
        <v>63</v>
      </c>
      <c r="B41">
        <v>36</v>
      </c>
      <c r="C41" s="7">
        <v>16</v>
      </c>
      <c r="D41" s="7">
        <v>5</v>
      </c>
      <c r="E41" s="7">
        <v>4</v>
      </c>
      <c r="F41" s="7">
        <v>3</v>
      </c>
      <c r="G41" s="7">
        <v>4</v>
      </c>
      <c r="H41" s="7">
        <v>4</v>
      </c>
    </row>
    <row r="42" spans="1:8" x14ac:dyDescent="0.25">
      <c r="A42" s="7" t="s">
        <v>64</v>
      </c>
      <c r="B42">
        <v>32</v>
      </c>
      <c r="C42" s="7">
        <v>13</v>
      </c>
      <c r="D42" s="7">
        <v>5</v>
      </c>
      <c r="E42" s="7">
        <v>4</v>
      </c>
      <c r="F42" s="7">
        <v>3</v>
      </c>
      <c r="G42" s="7">
        <v>4</v>
      </c>
      <c r="H42" s="7">
        <v>3</v>
      </c>
    </row>
    <row r="43" spans="1:8" x14ac:dyDescent="0.25">
      <c r="A43" s="7" t="s">
        <v>65</v>
      </c>
      <c r="B43">
        <v>37</v>
      </c>
      <c r="C43" s="7">
        <v>17</v>
      </c>
      <c r="D43" s="7">
        <v>5</v>
      </c>
      <c r="E43" s="7">
        <v>4</v>
      </c>
      <c r="F43" s="7">
        <v>3</v>
      </c>
      <c r="G43" s="7">
        <v>4</v>
      </c>
      <c r="H43" s="7">
        <v>4</v>
      </c>
    </row>
    <row r="44" spans="1:8" x14ac:dyDescent="0.25">
      <c r="A44" s="7" t="s">
        <v>66</v>
      </c>
      <c r="B44">
        <v>34</v>
      </c>
      <c r="C44" s="7">
        <v>15</v>
      </c>
      <c r="D44" s="7">
        <v>5</v>
      </c>
      <c r="E44" s="7">
        <v>4</v>
      </c>
      <c r="F44" s="7">
        <v>3</v>
      </c>
      <c r="G44" s="7">
        <v>3</v>
      </c>
      <c r="H44" s="7">
        <v>4</v>
      </c>
    </row>
    <row r="45" spans="1:8" x14ac:dyDescent="0.25">
      <c r="A45" s="7" t="s">
        <v>67</v>
      </c>
      <c r="B45">
        <v>36</v>
      </c>
      <c r="C45" s="7">
        <v>16</v>
      </c>
      <c r="D45" s="7">
        <v>5</v>
      </c>
      <c r="E45" s="7">
        <v>4</v>
      </c>
      <c r="F45" s="7">
        <v>3</v>
      </c>
      <c r="G45" s="7">
        <v>4</v>
      </c>
      <c r="H45" s="7">
        <v>4</v>
      </c>
    </row>
    <row r="46" spans="1:8" x14ac:dyDescent="0.25">
      <c r="A46" s="7" t="s">
        <v>68</v>
      </c>
      <c r="B46">
        <v>28</v>
      </c>
      <c r="C46" s="7">
        <v>11</v>
      </c>
      <c r="D46" s="7">
        <v>5</v>
      </c>
      <c r="E46" s="7">
        <v>3</v>
      </c>
      <c r="F46" s="7">
        <v>3</v>
      </c>
      <c r="G46" s="7">
        <v>3</v>
      </c>
      <c r="H46" s="7">
        <v>3</v>
      </c>
    </row>
    <row r="47" spans="1:8" x14ac:dyDescent="0.25">
      <c r="A47" s="7" t="s">
        <v>69</v>
      </c>
      <c r="B47">
        <v>31</v>
      </c>
      <c r="C47" s="7">
        <v>14</v>
      </c>
      <c r="D47" s="7">
        <v>5</v>
      </c>
      <c r="E47" s="7">
        <v>3</v>
      </c>
      <c r="F47" s="7">
        <v>3</v>
      </c>
      <c r="G47" s="7">
        <v>3</v>
      </c>
      <c r="H47" s="7">
        <v>3</v>
      </c>
    </row>
    <row r="48" spans="1:8" x14ac:dyDescent="0.25">
      <c r="A48" s="7" t="s">
        <v>70</v>
      </c>
      <c r="B48">
        <v>29</v>
      </c>
      <c r="C48" s="7">
        <v>12</v>
      </c>
      <c r="D48" s="7">
        <v>4</v>
      </c>
      <c r="E48" s="7">
        <v>4</v>
      </c>
      <c r="F48" s="7">
        <v>3</v>
      </c>
      <c r="G48" s="7">
        <v>3</v>
      </c>
      <c r="H48" s="7">
        <v>3</v>
      </c>
    </row>
    <row r="49" spans="1:8" x14ac:dyDescent="0.25">
      <c r="A49" s="7" t="s">
        <v>71</v>
      </c>
      <c r="B49">
        <v>35</v>
      </c>
      <c r="C49" s="7">
        <v>16</v>
      </c>
      <c r="D49" s="7">
        <v>5</v>
      </c>
      <c r="E49" s="7">
        <v>4</v>
      </c>
      <c r="F49" s="7">
        <v>3</v>
      </c>
      <c r="G49" s="7">
        <v>4</v>
      </c>
      <c r="H49" s="7">
        <v>3</v>
      </c>
    </row>
    <row r="50" spans="1:8" x14ac:dyDescent="0.25">
      <c r="A50" s="7" t="s">
        <v>72</v>
      </c>
      <c r="B50">
        <v>36</v>
      </c>
      <c r="C50" s="7">
        <v>16</v>
      </c>
      <c r="D50" s="7">
        <v>5</v>
      </c>
      <c r="E50" s="7">
        <v>4</v>
      </c>
      <c r="F50" s="7">
        <v>3</v>
      </c>
      <c r="G50" s="7">
        <v>4</v>
      </c>
      <c r="H50" s="7">
        <v>4</v>
      </c>
    </row>
    <row r="51" spans="1:8" x14ac:dyDescent="0.25">
      <c r="A51" s="7" t="s">
        <v>73</v>
      </c>
      <c r="B51">
        <v>34</v>
      </c>
      <c r="C51" s="7">
        <v>15</v>
      </c>
      <c r="D51" s="7">
        <v>5</v>
      </c>
      <c r="E51" s="7">
        <v>4</v>
      </c>
      <c r="F51" s="7">
        <v>3</v>
      </c>
      <c r="G51" s="7">
        <v>3</v>
      </c>
      <c r="H51" s="7">
        <v>4</v>
      </c>
    </row>
    <row r="52" spans="1:8" x14ac:dyDescent="0.25">
      <c r="A52" s="7" t="s">
        <v>74</v>
      </c>
      <c r="B52">
        <v>29</v>
      </c>
      <c r="C52" s="7">
        <v>12</v>
      </c>
      <c r="D52" s="7">
        <v>5</v>
      </c>
      <c r="E52" s="7">
        <v>4</v>
      </c>
      <c r="F52" s="7">
        <v>3</v>
      </c>
      <c r="G52" s="7">
        <v>3</v>
      </c>
      <c r="H52" s="7">
        <v>2</v>
      </c>
    </row>
    <row r="53" spans="1:8" x14ac:dyDescent="0.25">
      <c r="A53" s="7" t="s">
        <v>75</v>
      </c>
      <c r="B53">
        <v>29</v>
      </c>
      <c r="C53" s="7">
        <v>12</v>
      </c>
      <c r="D53" s="7">
        <v>5</v>
      </c>
      <c r="E53" s="7">
        <v>4</v>
      </c>
      <c r="F53" s="7">
        <v>3</v>
      </c>
      <c r="G53" s="7">
        <v>3</v>
      </c>
      <c r="H53" s="7">
        <v>2</v>
      </c>
    </row>
    <row r="54" spans="1:8" x14ac:dyDescent="0.25">
      <c r="A54" s="7" t="s">
        <v>76</v>
      </c>
      <c r="B54">
        <v>36</v>
      </c>
      <c r="C54" s="7">
        <v>16</v>
      </c>
      <c r="D54" s="7">
        <v>5</v>
      </c>
      <c r="E54" s="7">
        <v>4</v>
      </c>
      <c r="F54" s="7">
        <v>3</v>
      </c>
      <c r="G54" s="7">
        <v>4</v>
      </c>
      <c r="H54" s="7">
        <v>4</v>
      </c>
    </row>
    <row r="55" spans="1:8" x14ac:dyDescent="0.25">
      <c r="A55" s="7" t="s">
        <v>77</v>
      </c>
      <c r="B55">
        <v>34</v>
      </c>
      <c r="C55" s="7">
        <v>15</v>
      </c>
      <c r="D55" s="7">
        <v>5</v>
      </c>
      <c r="E55" s="7">
        <v>3</v>
      </c>
      <c r="F55" s="7">
        <v>3</v>
      </c>
      <c r="G55" s="7">
        <v>4</v>
      </c>
      <c r="H55" s="7">
        <v>4</v>
      </c>
    </row>
    <row r="56" spans="1:8" x14ac:dyDescent="0.25">
      <c r="A56" s="7" t="s">
        <v>78</v>
      </c>
      <c r="B56">
        <v>31</v>
      </c>
      <c r="C56" s="7">
        <v>13</v>
      </c>
      <c r="D56" s="7">
        <v>4</v>
      </c>
      <c r="E56" s="7">
        <v>3</v>
      </c>
      <c r="F56" s="7">
        <v>3</v>
      </c>
      <c r="G56" s="7">
        <v>4</v>
      </c>
      <c r="H56" s="7">
        <v>4</v>
      </c>
    </row>
    <row r="57" spans="1:8" x14ac:dyDescent="0.25">
      <c r="A57" s="7" t="s">
        <v>79</v>
      </c>
      <c r="B57">
        <v>22</v>
      </c>
      <c r="C57" s="7">
        <v>9</v>
      </c>
      <c r="D57" s="7">
        <v>4</v>
      </c>
      <c r="E57" s="7">
        <v>2</v>
      </c>
      <c r="F57" s="7">
        <v>2</v>
      </c>
      <c r="G57" s="7">
        <v>3</v>
      </c>
      <c r="H57" s="7">
        <v>2</v>
      </c>
    </row>
    <row r="58" spans="1:8" x14ac:dyDescent="0.25">
      <c r="A58" s="7" t="s">
        <v>80</v>
      </c>
      <c r="B58">
        <v>33</v>
      </c>
      <c r="C58" s="7">
        <v>14</v>
      </c>
      <c r="D58" s="7">
        <v>5</v>
      </c>
      <c r="E58" s="7">
        <v>4</v>
      </c>
      <c r="F58" s="7">
        <v>3</v>
      </c>
      <c r="G58" s="7">
        <v>4</v>
      </c>
      <c r="H58" s="7">
        <v>3</v>
      </c>
    </row>
    <row r="59" spans="1:8" x14ac:dyDescent="0.25">
      <c r="A59" s="7" t="s">
        <v>81</v>
      </c>
      <c r="B59">
        <v>33</v>
      </c>
      <c r="C59" s="7">
        <v>14</v>
      </c>
      <c r="D59" s="7">
        <v>5</v>
      </c>
      <c r="E59" s="7">
        <v>4</v>
      </c>
      <c r="F59" s="7">
        <v>3</v>
      </c>
      <c r="G59" s="7">
        <v>4</v>
      </c>
      <c r="H59" s="7">
        <v>3</v>
      </c>
    </row>
    <row r="60" spans="1:8" x14ac:dyDescent="0.25">
      <c r="A60" s="7" t="s">
        <v>82</v>
      </c>
      <c r="B60">
        <v>35</v>
      </c>
      <c r="C60" s="7">
        <v>15</v>
      </c>
      <c r="D60" s="7">
        <v>5</v>
      </c>
      <c r="E60" s="7">
        <v>4</v>
      </c>
      <c r="F60" s="7">
        <v>3</v>
      </c>
      <c r="G60" s="7">
        <v>4</v>
      </c>
      <c r="H60" s="7">
        <v>4</v>
      </c>
    </row>
    <row r="61" spans="1:8" x14ac:dyDescent="0.25">
      <c r="A61" s="7" t="s">
        <v>83</v>
      </c>
      <c r="B61">
        <v>35</v>
      </c>
      <c r="C61" s="7">
        <v>15</v>
      </c>
      <c r="D61" s="7">
        <v>5</v>
      </c>
      <c r="E61" s="7">
        <v>4</v>
      </c>
      <c r="F61" s="7">
        <v>3</v>
      </c>
      <c r="G61" s="7">
        <v>4</v>
      </c>
      <c r="H61" s="7">
        <v>4</v>
      </c>
    </row>
    <row r="62" spans="1:8" x14ac:dyDescent="0.25">
      <c r="A62" s="7" t="s">
        <v>84</v>
      </c>
      <c r="B62">
        <v>25</v>
      </c>
      <c r="C62" s="7">
        <v>10</v>
      </c>
      <c r="D62" s="7">
        <v>4</v>
      </c>
      <c r="E62" s="7">
        <v>3</v>
      </c>
      <c r="F62" s="7">
        <v>2</v>
      </c>
      <c r="G62" s="7">
        <v>3</v>
      </c>
      <c r="H62" s="7">
        <v>3</v>
      </c>
    </row>
    <row r="63" spans="1:8" x14ac:dyDescent="0.25">
      <c r="A63" s="7" t="s">
        <v>85</v>
      </c>
      <c r="C63" s="7"/>
      <c r="D63" s="7"/>
      <c r="E63" s="7"/>
      <c r="F63" s="7"/>
      <c r="G63" s="7"/>
      <c r="H63" s="7"/>
    </row>
    <row r="64" spans="1:8" x14ac:dyDescent="0.25">
      <c r="A64" s="7" t="s">
        <v>86</v>
      </c>
      <c r="B64">
        <v>37</v>
      </c>
      <c r="C64" s="7">
        <v>17</v>
      </c>
      <c r="D64" s="7">
        <v>5</v>
      </c>
      <c r="E64" s="7">
        <v>4</v>
      </c>
      <c r="F64" s="7">
        <v>3</v>
      </c>
      <c r="G64" s="7">
        <v>4</v>
      </c>
      <c r="H64" s="7">
        <v>4</v>
      </c>
    </row>
    <row r="65" spans="1:8" x14ac:dyDescent="0.25">
      <c r="A65" s="7" t="s">
        <v>87</v>
      </c>
      <c r="B65">
        <v>31</v>
      </c>
      <c r="C65" s="7">
        <v>13</v>
      </c>
      <c r="D65" s="7">
        <v>5</v>
      </c>
      <c r="E65" s="7">
        <v>3</v>
      </c>
      <c r="F65" s="7">
        <v>3</v>
      </c>
      <c r="G65" s="7">
        <v>4</v>
      </c>
      <c r="H65" s="7">
        <v>3</v>
      </c>
    </row>
    <row r="66" spans="1:8" x14ac:dyDescent="0.25">
      <c r="A66" s="7" t="s">
        <v>88</v>
      </c>
      <c r="B66">
        <v>37</v>
      </c>
      <c r="C66" s="7">
        <v>17</v>
      </c>
      <c r="D66" s="7">
        <v>5</v>
      </c>
      <c r="E66" s="7">
        <v>4</v>
      </c>
      <c r="F66" s="7">
        <v>3</v>
      </c>
      <c r="G66" s="7">
        <v>4</v>
      </c>
      <c r="H66" s="7">
        <v>4</v>
      </c>
    </row>
    <row r="67" spans="1:8" x14ac:dyDescent="0.25">
      <c r="A67" s="7" t="s">
        <v>89</v>
      </c>
      <c r="B67">
        <v>33</v>
      </c>
      <c r="C67" s="7">
        <v>15</v>
      </c>
      <c r="D67" s="7">
        <v>4</v>
      </c>
      <c r="E67" s="7">
        <v>4</v>
      </c>
      <c r="F67" s="7">
        <v>3</v>
      </c>
      <c r="G67" s="7">
        <v>4</v>
      </c>
      <c r="H67" s="7">
        <v>3</v>
      </c>
    </row>
    <row r="68" spans="1:8" x14ac:dyDescent="0.25">
      <c r="A68" s="7" t="s">
        <v>90</v>
      </c>
      <c r="B68">
        <v>31</v>
      </c>
      <c r="C68" s="7">
        <v>14</v>
      </c>
      <c r="D68" s="7">
        <v>4</v>
      </c>
      <c r="E68" s="7">
        <v>4</v>
      </c>
      <c r="F68" s="7">
        <v>3</v>
      </c>
      <c r="G68" s="7">
        <v>3</v>
      </c>
      <c r="H68" s="7">
        <v>3</v>
      </c>
    </row>
    <row r="69" spans="1:8" x14ac:dyDescent="0.25">
      <c r="A69" s="7" t="s">
        <v>91</v>
      </c>
      <c r="B69">
        <v>33</v>
      </c>
      <c r="C69" s="7">
        <v>15</v>
      </c>
      <c r="D69" s="7">
        <v>4</v>
      </c>
      <c r="E69" s="7">
        <v>4</v>
      </c>
      <c r="F69" s="7">
        <v>3</v>
      </c>
      <c r="G69" s="7">
        <v>3</v>
      </c>
      <c r="H69" s="7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B209C-D4F5-48DD-A606-4647DA288DAA}">
  <dimension ref="A1:H69"/>
  <sheetViews>
    <sheetView topLeftCell="A41" workbookViewId="0">
      <selection activeCell="A2" sqref="A2:H69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18</v>
      </c>
      <c r="C2" s="7">
        <v>9</v>
      </c>
      <c r="D2" s="7">
        <v>2</v>
      </c>
      <c r="E2" s="7">
        <v>2</v>
      </c>
      <c r="F2" s="7">
        <v>1</v>
      </c>
      <c r="G2" s="7">
        <v>2</v>
      </c>
      <c r="H2" s="7">
        <v>2</v>
      </c>
    </row>
    <row r="3" spans="1:8" x14ac:dyDescent="0.25">
      <c r="A3" s="7" t="s">
        <v>25</v>
      </c>
      <c r="B3">
        <v>28</v>
      </c>
      <c r="C3" s="7">
        <v>14</v>
      </c>
      <c r="D3" s="7">
        <v>3</v>
      </c>
      <c r="E3" s="7">
        <v>3</v>
      </c>
      <c r="F3" s="7">
        <v>2</v>
      </c>
      <c r="G3" s="7">
        <v>3</v>
      </c>
      <c r="H3" s="7">
        <v>3</v>
      </c>
    </row>
    <row r="4" spans="1:8" x14ac:dyDescent="0.25">
      <c r="A4" s="7" t="s">
        <v>26</v>
      </c>
      <c r="B4">
        <v>30</v>
      </c>
      <c r="C4" s="7">
        <v>15</v>
      </c>
      <c r="D4" s="7">
        <v>3</v>
      </c>
      <c r="E4" s="7">
        <v>3</v>
      </c>
      <c r="F4" s="7">
        <v>2</v>
      </c>
      <c r="G4" s="7">
        <v>4</v>
      </c>
      <c r="H4" s="7">
        <v>3</v>
      </c>
    </row>
    <row r="5" spans="1:8" x14ac:dyDescent="0.25">
      <c r="A5" s="7" t="s">
        <v>27</v>
      </c>
      <c r="B5">
        <v>26</v>
      </c>
      <c r="C5" s="7">
        <v>13</v>
      </c>
      <c r="D5" s="7">
        <v>2</v>
      </c>
      <c r="E5" s="7">
        <v>3</v>
      </c>
      <c r="F5" s="7">
        <v>3</v>
      </c>
      <c r="G5" s="7">
        <v>3</v>
      </c>
      <c r="H5" s="7">
        <v>2</v>
      </c>
    </row>
    <row r="6" spans="1:8" x14ac:dyDescent="0.25">
      <c r="A6" s="7" t="s">
        <v>28</v>
      </c>
      <c r="B6">
        <v>28</v>
      </c>
      <c r="C6" s="7">
        <v>14</v>
      </c>
      <c r="D6" s="7">
        <v>3</v>
      </c>
      <c r="E6" s="7">
        <v>3</v>
      </c>
      <c r="F6" s="7">
        <v>2</v>
      </c>
      <c r="G6" s="7">
        <v>3</v>
      </c>
      <c r="H6" s="7">
        <v>3</v>
      </c>
    </row>
    <row r="7" spans="1:8" x14ac:dyDescent="0.25">
      <c r="A7" s="7" t="s">
        <v>29</v>
      </c>
      <c r="B7">
        <v>32</v>
      </c>
      <c r="C7" s="7">
        <v>16</v>
      </c>
      <c r="D7" s="7">
        <v>3</v>
      </c>
      <c r="E7" s="7">
        <v>4</v>
      </c>
      <c r="F7" s="7">
        <v>3</v>
      </c>
      <c r="G7" s="7">
        <v>3</v>
      </c>
      <c r="H7" s="7">
        <v>3</v>
      </c>
    </row>
    <row r="8" spans="1:8" x14ac:dyDescent="0.25">
      <c r="A8" s="7" t="s">
        <v>30</v>
      </c>
      <c r="B8">
        <v>24</v>
      </c>
      <c r="C8" s="7">
        <v>12</v>
      </c>
      <c r="D8" s="7">
        <v>2</v>
      </c>
      <c r="E8" s="7">
        <v>3</v>
      </c>
      <c r="F8" s="7">
        <v>2</v>
      </c>
      <c r="G8" s="7">
        <v>3</v>
      </c>
      <c r="H8" s="7">
        <v>2</v>
      </c>
    </row>
    <row r="9" spans="1:8" x14ac:dyDescent="0.25">
      <c r="A9" s="7" t="s">
        <v>31</v>
      </c>
      <c r="B9">
        <v>28</v>
      </c>
      <c r="C9" s="7">
        <v>14</v>
      </c>
      <c r="D9" s="7">
        <v>3</v>
      </c>
      <c r="E9" s="7">
        <v>3</v>
      </c>
      <c r="F9" s="7">
        <v>2</v>
      </c>
      <c r="G9" s="7">
        <v>3</v>
      </c>
      <c r="H9" s="7">
        <v>3</v>
      </c>
    </row>
    <row r="10" spans="1:8" x14ac:dyDescent="0.25">
      <c r="A10" s="7" t="s">
        <v>32</v>
      </c>
      <c r="B10">
        <v>32</v>
      </c>
      <c r="C10" s="7">
        <v>16</v>
      </c>
      <c r="D10" s="7">
        <v>3</v>
      </c>
      <c r="E10" s="7">
        <v>3</v>
      </c>
      <c r="F10" s="7">
        <v>3</v>
      </c>
      <c r="G10" s="7">
        <v>4</v>
      </c>
      <c r="H10" s="7">
        <v>3</v>
      </c>
    </row>
    <row r="11" spans="1:8" x14ac:dyDescent="0.25">
      <c r="A11" s="7" t="s">
        <v>33</v>
      </c>
      <c r="B11">
        <v>28</v>
      </c>
      <c r="C11" s="7">
        <v>14</v>
      </c>
      <c r="D11" s="7">
        <v>3</v>
      </c>
      <c r="E11" s="7">
        <v>3</v>
      </c>
      <c r="F11" s="7">
        <v>3</v>
      </c>
      <c r="G11" s="7">
        <v>3</v>
      </c>
      <c r="H11" s="7">
        <v>2</v>
      </c>
    </row>
    <row r="12" spans="1:8" x14ac:dyDescent="0.25">
      <c r="A12" s="7" t="s">
        <v>34</v>
      </c>
      <c r="B12">
        <v>28</v>
      </c>
      <c r="C12" s="7">
        <v>14</v>
      </c>
      <c r="D12" s="7">
        <v>3</v>
      </c>
      <c r="E12" s="7">
        <v>3</v>
      </c>
      <c r="F12" s="7">
        <v>2</v>
      </c>
      <c r="G12" s="7">
        <v>3</v>
      </c>
      <c r="H12" s="7">
        <v>3</v>
      </c>
    </row>
    <row r="13" spans="1:8" x14ac:dyDescent="0.25">
      <c r="A13" s="7" t="s">
        <v>35</v>
      </c>
      <c r="B13">
        <v>34</v>
      </c>
      <c r="C13" s="7">
        <v>17</v>
      </c>
      <c r="D13" s="7">
        <v>3</v>
      </c>
      <c r="E13" s="7">
        <v>4</v>
      </c>
      <c r="F13" s="7">
        <v>3</v>
      </c>
      <c r="G13" s="7">
        <v>4</v>
      </c>
      <c r="H13" s="7">
        <v>3</v>
      </c>
    </row>
    <row r="14" spans="1:8" x14ac:dyDescent="0.25">
      <c r="A14" s="7" t="s">
        <v>36</v>
      </c>
      <c r="B14">
        <v>28</v>
      </c>
      <c r="C14" s="7">
        <v>14</v>
      </c>
      <c r="D14" s="7">
        <v>3</v>
      </c>
      <c r="E14" s="7">
        <v>3</v>
      </c>
      <c r="F14" s="7">
        <v>2</v>
      </c>
      <c r="G14" s="7">
        <v>3</v>
      </c>
      <c r="H14" s="7">
        <v>3</v>
      </c>
    </row>
    <row r="15" spans="1:8" x14ac:dyDescent="0.25">
      <c r="A15" s="7" t="s">
        <v>37</v>
      </c>
      <c r="B15">
        <v>32</v>
      </c>
      <c r="C15" s="7">
        <v>16</v>
      </c>
      <c r="D15" s="7">
        <v>3</v>
      </c>
      <c r="E15" s="7">
        <v>3</v>
      </c>
      <c r="F15" s="7">
        <v>3</v>
      </c>
      <c r="G15" s="7">
        <v>4</v>
      </c>
      <c r="H15" s="7">
        <v>3</v>
      </c>
    </row>
    <row r="16" spans="1:8" x14ac:dyDescent="0.25">
      <c r="A16" s="7" t="s">
        <v>38</v>
      </c>
      <c r="B16">
        <v>30</v>
      </c>
      <c r="C16" s="7">
        <v>15</v>
      </c>
      <c r="D16" s="7">
        <v>3</v>
      </c>
      <c r="E16" s="7">
        <v>3</v>
      </c>
      <c r="F16" s="7">
        <v>3</v>
      </c>
      <c r="G16" s="7">
        <v>3</v>
      </c>
      <c r="H16" s="7">
        <v>3</v>
      </c>
    </row>
    <row r="17" spans="1:8" x14ac:dyDescent="0.25">
      <c r="A17" s="7" t="s">
        <v>39</v>
      </c>
      <c r="B17">
        <v>34</v>
      </c>
      <c r="C17" s="7">
        <v>17</v>
      </c>
      <c r="D17" s="7">
        <v>3</v>
      </c>
      <c r="E17" s="7">
        <v>4</v>
      </c>
      <c r="F17" s="7">
        <v>3</v>
      </c>
      <c r="G17" s="7">
        <v>4</v>
      </c>
      <c r="H17" s="7">
        <v>3</v>
      </c>
    </row>
    <row r="18" spans="1:8" x14ac:dyDescent="0.25">
      <c r="A18" s="7" t="s">
        <v>40</v>
      </c>
      <c r="B18">
        <v>28</v>
      </c>
      <c r="C18" s="7">
        <v>14</v>
      </c>
      <c r="D18" s="7">
        <v>3</v>
      </c>
      <c r="E18" s="7">
        <v>3</v>
      </c>
      <c r="F18" s="7">
        <v>2</v>
      </c>
      <c r="G18" s="7">
        <v>3</v>
      </c>
      <c r="H18" s="7">
        <v>3</v>
      </c>
    </row>
    <row r="19" spans="1:8" x14ac:dyDescent="0.25">
      <c r="A19" s="7" t="s">
        <v>41</v>
      </c>
      <c r="B19">
        <v>24</v>
      </c>
      <c r="C19" s="7">
        <v>12</v>
      </c>
      <c r="D19" s="7">
        <v>2</v>
      </c>
      <c r="E19" s="7">
        <v>3</v>
      </c>
      <c r="F19" s="7">
        <v>2</v>
      </c>
      <c r="G19" s="7">
        <v>3</v>
      </c>
      <c r="H19" s="7">
        <v>2</v>
      </c>
    </row>
    <row r="20" spans="1:8" x14ac:dyDescent="0.25">
      <c r="A20" s="7" t="s">
        <v>42</v>
      </c>
      <c r="B20">
        <v>32</v>
      </c>
      <c r="C20" s="7">
        <v>16</v>
      </c>
      <c r="D20" s="7">
        <v>3</v>
      </c>
      <c r="E20" s="7">
        <v>3</v>
      </c>
      <c r="F20" s="7">
        <v>3</v>
      </c>
      <c r="G20" s="7">
        <v>4</v>
      </c>
      <c r="H20" s="7">
        <v>3</v>
      </c>
    </row>
    <row r="21" spans="1:8" x14ac:dyDescent="0.25">
      <c r="A21" s="7" t="s">
        <v>43</v>
      </c>
      <c r="B21">
        <v>34</v>
      </c>
      <c r="C21" s="7">
        <v>17</v>
      </c>
      <c r="D21" s="7">
        <v>3</v>
      </c>
      <c r="E21" s="7">
        <v>4</v>
      </c>
      <c r="F21" s="7">
        <v>3</v>
      </c>
      <c r="G21" s="7">
        <v>4</v>
      </c>
      <c r="H21" s="7">
        <v>3</v>
      </c>
    </row>
    <row r="22" spans="1:8" x14ac:dyDescent="0.25">
      <c r="A22" s="7" t="s">
        <v>44</v>
      </c>
      <c r="B22">
        <v>32</v>
      </c>
      <c r="C22" s="7">
        <v>16</v>
      </c>
      <c r="D22" s="7">
        <v>3</v>
      </c>
      <c r="E22" s="7">
        <v>4</v>
      </c>
      <c r="F22" s="7">
        <v>3</v>
      </c>
      <c r="G22" s="7">
        <v>3</v>
      </c>
      <c r="H22" s="7">
        <v>3</v>
      </c>
    </row>
    <row r="23" spans="1:8" x14ac:dyDescent="0.25">
      <c r="A23" s="7" t="s">
        <v>45</v>
      </c>
      <c r="B23">
        <v>25</v>
      </c>
      <c r="C23" s="7">
        <v>12</v>
      </c>
      <c r="D23" s="7">
        <v>3</v>
      </c>
      <c r="E23" s="7">
        <v>3</v>
      </c>
      <c r="F23" s="7">
        <v>2</v>
      </c>
      <c r="G23" s="7">
        <v>3</v>
      </c>
      <c r="H23" s="7">
        <v>2</v>
      </c>
    </row>
    <row r="24" spans="1:8" x14ac:dyDescent="0.25">
      <c r="A24" s="7" t="s">
        <v>46</v>
      </c>
      <c r="B24">
        <v>29</v>
      </c>
      <c r="C24" s="7">
        <v>14</v>
      </c>
      <c r="D24" s="7">
        <v>3</v>
      </c>
      <c r="E24" s="7">
        <v>3</v>
      </c>
      <c r="F24" s="7">
        <v>3</v>
      </c>
      <c r="G24" s="7">
        <v>4</v>
      </c>
      <c r="H24" s="7">
        <v>2</v>
      </c>
    </row>
    <row r="25" spans="1:8" x14ac:dyDescent="0.25">
      <c r="A25" s="7" t="s">
        <v>47</v>
      </c>
      <c r="B25">
        <v>32</v>
      </c>
      <c r="C25" s="7">
        <v>16</v>
      </c>
      <c r="D25" s="7">
        <v>3</v>
      </c>
      <c r="E25" s="7">
        <v>4</v>
      </c>
      <c r="F25" s="7">
        <v>3</v>
      </c>
      <c r="G25" s="7">
        <v>3</v>
      </c>
      <c r="H25" s="7">
        <v>3</v>
      </c>
    </row>
    <row r="26" spans="1:8" x14ac:dyDescent="0.25">
      <c r="A26" s="7" t="s">
        <v>48</v>
      </c>
      <c r="B26">
        <v>36</v>
      </c>
      <c r="C26" s="7">
        <v>18</v>
      </c>
      <c r="D26" s="7">
        <v>4</v>
      </c>
      <c r="E26" s="7">
        <v>4</v>
      </c>
      <c r="F26" s="7">
        <v>3</v>
      </c>
      <c r="G26" s="7">
        <v>4</v>
      </c>
      <c r="H26" s="7">
        <v>3</v>
      </c>
    </row>
    <row r="27" spans="1:8" x14ac:dyDescent="0.25">
      <c r="A27" s="7" t="s">
        <v>49</v>
      </c>
      <c r="B27">
        <v>30</v>
      </c>
      <c r="C27" s="7">
        <v>15</v>
      </c>
      <c r="D27" s="7">
        <v>3</v>
      </c>
      <c r="E27" s="7">
        <v>3</v>
      </c>
      <c r="F27" s="7">
        <v>2</v>
      </c>
      <c r="G27" s="7">
        <v>4</v>
      </c>
      <c r="H27" s="7">
        <v>3</v>
      </c>
    </row>
    <row r="28" spans="1:8" x14ac:dyDescent="0.25">
      <c r="A28" s="7" t="s">
        <v>50</v>
      </c>
      <c r="B28">
        <v>28</v>
      </c>
      <c r="C28" s="7">
        <v>14</v>
      </c>
      <c r="D28" s="7">
        <v>3</v>
      </c>
      <c r="E28" s="7">
        <v>3</v>
      </c>
      <c r="F28" s="7">
        <v>3</v>
      </c>
      <c r="G28" s="7">
        <v>3</v>
      </c>
      <c r="H28" s="7">
        <v>2</v>
      </c>
    </row>
    <row r="29" spans="1:8" x14ac:dyDescent="0.25">
      <c r="A29" s="7" t="s">
        <v>51</v>
      </c>
      <c r="B29">
        <v>28</v>
      </c>
      <c r="C29" s="7">
        <v>14</v>
      </c>
      <c r="D29" s="7">
        <v>3</v>
      </c>
      <c r="E29" s="7">
        <v>3</v>
      </c>
      <c r="F29" s="7">
        <v>3</v>
      </c>
      <c r="G29" s="7">
        <v>3</v>
      </c>
      <c r="H29" s="7">
        <v>2</v>
      </c>
    </row>
    <row r="30" spans="1:8" x14ac:dyDescent="0.25">
      <c r="A30" s="7" t="s">
        <v>52</v>
      </c>
      <c r="B30">
        <v>26</v>
      </c>
      <c r="C30" s="7">
        <v>13</v>
      </c>
      <c r="D30" s="7">
        <v>3</v>
      </c>
      <c r="E30" s="7">
        <v>3</v>
      </c>
      <c r="F30" s="7">
        <v>2</v>
      </c>
      <c r="G30" s="7">
        <v>3</v>
      </c>
      <c r="H30" s="7">
        <v>2</v>
      </c>
    </row>
    <row r="31" spans="1:8" x14ac:dyDescent="0.25">
      <c r="A31" s="7" t="s">
        <v>53</v>
      </c>
      <c r="B31">
        <v>34</v>
      </c>
      <c r="C31" s="7">
        <v>17</v>
      </c>
      <c r="D31" s="7">
        <v>3</v>
      </c>
      <c r="E31" s="7">
        <v>4</v>
      </c>
      <c r="F31" s="7">
        <v>3</v>
      </c>
      <c r="G31" s="7">
        <v>4</v>
      </c>
      <c r="H31" s="7">
        <v>3</v>
      </c>
    </row>
    <row r="32" spans="1:8" x14ac:dyDescent="0.25">
      <c r="A32" s="7" t="s">
        <v>54</v>
      </c>
      <c r="B32">
        <v>32</v>
      </c>
      <c r="C32" s="7">
        <v>16</v>
      </c>
      <c r="D32" s="7">
        <v>3</v>
      </c>
      <c r="E32" s="7">
        <v>4</v>
      </c>
      <c r="F32" s="7">
        <v>3</v>
      </c>
      <c r="G32" s="7">
        <v>3</v>
      </c>
      <c r="H32" s="7">
        <v>3</v>
      </c>
    </row>
    <row r="33" spans="1:8" x14ac:dyDescent="0.25">
      <c r="A33" s="7" t="s">
        <v>55</v>
      </c>
      <c r="B33">
        <v>28</v>
      </c>
      <c r="C33" s="7">
        <v>14</v>
      </c>
      <c r="D33" s="7">
        <v>3</v>
      </c>
      <c r="E33" s="7">
        <v>3</v>
      </c>
      <c r="F33" s="7">
        <v>2</v>
      </c>
      <c r="G33" s="7">
        <v>3</v>
      </c>
      <c r="H33" s="7">
        <v>3</v>
      </c>
    </row>
    <row r="34" spans="1:8" x14ac:dyDescent="0.25">
      <c r="A34" s="7" t="s">
        <v>56</v>
      </c>
      <c r="B34">
        <v>32</v>
      </c>
      <c r="C34" s="7">
        <v>16</v>
      </c>
      <c r="D34" s="7">
        <v>3</v>
      </c>
      <c r="E34" s="7">
        <v>4</v>
      </c>
      <c r="F34" s="7">
        <v>3</v>
      </c>
      <c r="G34" s="7">
        <v>3</v>
      </c>
      <c r="H34" s="7">
        <v>3</v>
      </c>
    </row>
    <row r="35" spans="1:8" x14ac:dyDescent="0.25">
      <c r="A35" s="7" t="s">
        <v>57</v>
      </c>
      <c r="B35">
        <v>34</v>
      </c>
      <c r="C35" s="7">
        <v>17</v>
      </c>
      <c r="D35" s="7">
        <v>3</v>
      </c>
      <c r="E35" s="7">
        <v>4</v>
      </c>
      <c r="F35" s="7">
        <v>3</v>
      </c>
      <c r="G35" s="7">
        <v>4</v>
      </c>
      <c r="H35" s="7">
        <v>3</v>
      </c>
    </row>
    <row r="36" spans="1:8" x14ac:dyDescent="0.25">
      <c r="A36" s="7" t="s">
        <v>58</v>
      </c>
      <c r="B36">
        <v>32</v>
      </c>
      <c r="C36" s="7">
        <v>16</v>
      </c>
      <c r="D36" s="7">
        <v>3</v>
      </c>
      <c r="E36" s="7">
        <v>4</v>
      </c>
      <c r="F36" s="7">
        <v>3</v>
      </c>
      <c r="G36" s="7">
        <v>3</v>
      </c>
      <c r="H36" s="7">
        <v>3</v>
      </c>
    </row>
    <row r="37" spans="1:8" x14ac:dyDescent="0.25">
      <c r="A37" s="7" t="s">
        <v>59</v>
      </c>
      <c r="B37">
        <v>34</v>
      </c>
      <c r="C37" s="7">
        <v>17</v>
      </c>
      <c r="D37" s="7">
        <v>3</v>
      </c>
      <c r="E37" s="7">
        <v>4</v>
      </c>
      <c r="F37" s="7">
        <v>3</v>
      </c>
      <c r="G37" s="7">
        <v>4</v>
      </c>
      <c r="H37" s="7">
        <v>3</v>
      </c>
    </row>
    <row r="38" spans="1:8" x14ac:dyDescent="0.25">
      <c r="A38" s="7" t="s">
        <v>60</v>
      </c>
      <c r="B38">
        <v>21</v>
      </c>
      <c r="C38" s="7">
        <v>10</v>
      </c>
      <c r="D38" s="7">
        <v>2</v>
      </c>
      <c r="E38" s="7">
        <v>3</v>
      </c>
      <c r="F38" s="7">
        <v>2</v>
      </c>
      <c r="G38" s="7">
        <v>2</v>
      </c>
      <c r="H38" s="7">
        <v>2</v>
      </c>
    </row>
    <row r="39" spans="1:8" x14ac:dyDescent="0.25">
      <c r="A39" s="7" t="s">
        <v>61</v>
      </c>
      <c r="B39">
        <v>28</v>
      </c>
      <c r="C39" s="7">
        <v>14</v>
      </c>
      <c r="D39" s="7">
        <v>3</v>
      </c>
      <c r="E39" s="7">
        <v>3</v>
      </c>
      <c r="F39" s="7">
        <v>2</v>
      </c>
      <c r="G39" s="7">
        <v>3</v>
      </c>
      <c r="H39" s="7">
        <v>3</v>
      </c>
    </row>
    <row r="40" spans="1:8" x14ac:dyDescent="0.25">
      <c r="A40" s="7" t="s">
        <v>62</v>
      </c>
      <c r="B40">
        <v>27</v>
      </c>
      <c r="C40" s="7">
        <v>13</v>
      </c>
      <c r="D40" s="7">
        <v>3</v>
      </c>
      <c r="E40" s="7">
        <v>3</v>
      </c>
      <c r="F40" s="7">
        <v>2</v>
      </c>
      <c r="G40" s="7">
        <v>3</v>
      </c>
      <c r="H40" s="7">
        <v>3</v>
      </c>
    </row>
    <row r="41" spans="1:8" x14ac:dyDescent="0.25">
      <c r="A41" s="7" t="s">
        <v>63</v>
      </c>
      <c r="B41">
        <v>30</v>
      </c>
      <c r="C41" s="7">
        <v>15</v>
      </c>
      <c r="D41" s="7">
        <v>3</v>
      </c>
      <c r="E41" s="7">
        <v>3</v>
      </c>
      <c r="F41" s="7">
        <v>2</v>
      </c>
      <c r="G41" s="7">
        <v>4</v>
      </c>
      <c r="H41" s="7">
        <v>3</v>
      </c>
    </row>
    <row r="42" spans="1:8" x14ac:dyDescent="0.25">
      <c r="A42" s="7" t="s">
        <v>64</v>
      </c>
      <c r="B42">
        <v>22</v>
      </c>
      <c r="C42" s="7">
        <v>11</v>
      </c>
      <c r="D42" s="7">
        <v>2</v>
      </c>
      <c r="E42" s="7">
        <v>3</v>
      </c>
      <c r="F42" s="7">
        <v>2</v>
      </c>
      <c r="G42" s="7">
        <v>2</v>
      </c>
      <c r="H42" s="7">
        <v>2</v>
      </c>
    </row>
    <row r="43" spans="1:8" x14ac:dyDescent="0.25">
      <c r="A43" s="7" t="s">
        <v>65</v>
      </c>
      <c r="B43">
        <v>26</v>
      </c>
      <c r="C43" s="7">
        <v>13</v>
      </c>
      <c r="D43" s="7">
        <v>3</v>
      </c>
      <c r="E43" s="7">
        <v>3</v>
      </c>
      <c r="F43" s="7">
        <v>2</v>
      </c>
      <c r="G43" s="7">
        <v>3</v>
      </c>
      <c r="H43" s="7">
        <v>2</v>
      </c>
    </row>
    <row r="44" spans="1:8" x14ac:dyDescent="0.25">
      <c r="A44" s="7" t="s">
        <v>66</v>
      </c>
      <c r="B44">
        <v>26</v>
      </c>
      <c r="C44" s="7">
        <v>13</v>
      </c>
      <c r="D44" s="7">
        <v>3</v>
      </c>
      <c r="E44" s="7">
        <v>3</v>
      </c>
      <c r="F44" s="7">
        <v>2</v>
      </c>
      <c r="G44" s="7">
        <v>3</v>
      </c>
      <c r="H44" s="7">
        <v>2</v>
      </c>
    </row>
    <row r="45" spans="1:8" x14ac:dyDescent="0.25">
      <c r="A45" s="7" t="s">
        <v>67</v>
      </c>
      <c r="B45">
        <v>25</v>
      </c>
      <c r="C45" s="7">
        <v>12</v>
      </c>
      <c r="D45" s="7">
        <v>3</v>
      </c>
      <c r="E45" s="7">
        <v>3</v>
      </c>
      <c r="F45" s="7">
        <v>2</v>
      </c>
      <c r="G45" s="7">
        <v>3</v>
      </c>
      <c r="H45" s="7">
        <v>2</v>
      </c>
    </row>
    <row r="46" spans="1:8" x14ac:dyDescent="0.25">
      <c r="A46" s="7" t="s">
        <v>68</v>
      </c>
      <c r="B46">
        <v>28</v>
      </c>
      <c r="C46" s="7">
        <v>14</v>
      </c>
      <c r="D46" s="7">
        <v>3</v>
      </c>
      <c r="E46" s="7">
        <v>3</v>
      </c>
      <c r="F46" s="7">
        <v>2</v>
      </c>
      <c r="G46" s="7">
        <v>3</v>
      </c>
      <c r="H46" s="7">
        <v>3</v>
      </c>
    </row>
    <row r="47" spans="1:8" x14ac:dyDescent="0.25">
      <c r="A47" s="7" t="s">
        <v>69</v>
      </c>
      <c r="B47">
        <v>31</v>
      </c>
      <c r="C47" s="7">
        <v>15</v>
      </c>
      <c r="D47" s="7">
        <v>3</v>
      </c>
      <c r="E47" s="7">
        <v>3</v>
      </c>
      <c r="F47" s="7">
        <v>3</v>
      </c>
      <c r="G47" s="7">
        <v>4</v>
      </c>
      <c r="H47" s="7">
        <v>3</v>
      </c>
    </row>
    <row r="48" spans="1:8" x14ac:dyDescent="0.25">
      <c r="A48" s="7" t="s">
        <v>70</v>
      </c>
      <c r="B48">
        <v>20</v>
      </c>
      <c r="C48" s="7">
        <v>10</v>
      </c>
      <c r="D48" s="7">
        <v>2</v>
      </c>
      <c r="E48" s="7">
        <v>2</v>
      </c>
      <c r="F48" s="7">
        <v>2</v>
      </c>
      <c r="G48" s="7">
        <v>2</v>
      </c>
      <c r="H48" s="7">
        <v>2</v>
      </c>
    </row>
    <row r="49" spans="1:8" x14ac:dyDescent="0.25">
      <c r="A49" s="7" t="s">
        <v>71</v>
      </c>
      <c r="B49">
        <v>26</v>
      </c>
      <c r="C49" s="7">
        <v>13</v>
      </c>
      <c r="D49" s="7">
        <v>3</v>
      </c>
      <c r="E49" s="7">
        <v>3</v>
      </c>
      <c r="F49" s="7">
        <v>2</v>
      </c>
      <c r="G49" s="7">
        <v>3</v>
      </c>
      <c r="H49" s="7">
        <v>2</v>
      </c>
    </row>
    <row r="50" spans="1:8" x14ac:dyDescent="0.25">
      <c r="A50" s="7" t="s">
        <v>72</v>
      </c>
      <c r="B50">
        <v>24</v>
      </c>
      <c r="C50" s="7">
        <v>12</v>
      </c>
      <c r="D50" s="7">
        <v>2</v>
      </c>
      <c r="E50" s="7">
        <v>3</v>
      </c>
      <c r="F50" s="7">
        <v>2</v>
      </c>
      <c r="G50" s="7">
        <v>3</v>
      </c>
      <c r="H50" s="7">
        <v>2</v>
      </c>
    </row>
    <row r="51" spans="1:8" x14ac:dyDescent="0.25">
      <c r="A51" s="7" t="s">
        <v>73</v>
      </c>
      <c r="B51">
        <v>31</v>
      </c>
      <c r="C51" s="7">
        <v>15</v>
      </c>
      <c r="D51" s="7">
        <v>3</v>
      </c>
      <c r="E51" s="7">
        <v>4</v>
      </c>
      <c r="F51" s="7">
        <v>3</v>
      </c>
      <c r="G51" s="7">
        <v>3</v>
      </c>
      <c r="H51" s="7">
        <v>3</v>
      </c>
    </row>
    <row r="52" spans="1:8" x14ac:dyDescent="0.25">
      <c r="A52" s="7" t="s">
        <v>74</v>
      </c>
      <c r="B52">
        <v>26</v>
      </c>
      <c r="C52" s="7">
        <v>13</v>
      </c>
      <c r="D52" s="7">
        <v>3</v>
      </c>
      <c r="E52" s="7">
        <v>3</v>
      </c>
      <c r="F52" s="7">
        <v>2</v>
      </c>
      <c r="G52" s="7">
        <v>3</v>
      </c>
      <c r="H52" s="7">
        <v>2</v>
      </c>
    </row>
    <row r="53" spans="1:8" x14ac:dyDescent="0.25">
      <c r="A53" s="7" t="s">
        <v>75</v>
      </c>
      <c r="B53">
        <v>31</v>
      </c>
      <c r="C53" s="7">
        <v>15</v>
      </c>
      <c r="D53" s="7">
        <v>3</v>
      </c>
      <c r="E53" s="7">
        <v>4</v>
      </c>
      <c r="F53" s="7">
        <v>3</v>
      </c>
      <c r="G53" s="7">
        <v>3</v>
      </c>
      <c r="H53" s="7">
        <v>3</v>
      </c>
    </row>
    <row r="54" spans="1:8" x14ac:dyDescent="0.25">
      <c r="A54" s="7" t="s">
        <v>76</v>
      </c>
      <c r="B54">
        <v>26</v>
      </c>
      <c r="C54" s="7">
        <v>13</v>
      </c>
      <c r="D54" s="7">
        <v>3</v>
      </c>
      <c r="E54" s="7">
        <v>3</v>
      </c>
      <c r="F54" s="7">
        <v>2</v>
      </c>
      <c r="G54" s="7">
        <v>3</v>
      </c>
      <c r="H54" s="7">
        <v>2</v>
      </c>
    </row>
    <row r="55" spans="1:8" x14ac:dyDescent="0.25">
      <c r="A55" s="7" t="s">
        <v>77</v>
      </c>
      <c r="B55">
        <v>28</v>
      </c>
      <c r="C55" s="7">
        <v>14</v>
      </c>
      <c r="D55" s="7">
        <v>3</v>
      </c>
      <c r="E55" s="7">
        <v>3</v>
      </c>
      <c r="F55" s="7">
        <v>2</v>
      </c>
      <c r="G55" s="7">
        <v>3</v>
      </c>
      <c r="H55" s="7">
        <v>3</v>
      </c>
    </row>
    <row r="56" spans="1:8" x14ac:dyDescent="0.25">
      <c r="A56" s="7" t="s">
        <v>78</v>
      </c>
      <c r="B56">
        <v>21</v>
      </c>
      <c r="C56" s="7">
        <v>10</v>
      </c>
      <c r="D56" s="7">
        <v>2</v>
      </c>
      <c r="E56" s="7">
        <v>3</v>
      </c>
      <c r="F56" s="7">
        <v>2</v>
      </c>
      <c r="G56" s="7">
        <v>2</v>
      </c>
      <c r="H56" s="7">
        <v>2</v>
      </c>
    </row>
    <row r="57" spans="1:8" x14ac:dyDescent="0.25">
      <c r="A57" s="7" t="s">
        <v>79</v>
      </c>
      <c r="B57">
        <v>17</v>
      </c>
      <c r="C57" s="7">
        <v>8</v>
      </c>
      <c r="D57" s="7">
        <v>2</v>
      </c>
      <c r="E57" s="7">
        <v>2</v>
      </c>
      <c r="F57" s="7">
        <v>1</v>
      </c>
      <c r="G57" s="7">
        <v>2</v>
      </c>
      <c r="H57" s="7">
        <v>2</v>
      </c>
    </row>
    <row r="58" spans="1:8" x14ac:dyDescent="0.25">
      <c r="A58" s="7" t="s">
        <v>80</v>
      </c>
      <c r="B58">
        <v>28</v>
      </c>
      <c r="C58" s="7">
        <v>14</v>
      </c>
      <c r="D58" s="7">
        <v>3</v>
      </c>
      <c r="E58" s="7">
        <v>3</v>
      </c>
      <c r="F58" s="7">
        <v>2</v>
      </c>
      <c r="G58" s="7">
        <v>3</v>
      </c>
      <c r="H58" s="7">
        <v>3</v>
      </c>
    </row>
    <row r="59" spans="1:8" x14ac:dyDescent="0.25">
      <c r="A59" s="7" t="s">
        <v>81</v>
      </c>
      <c r="B59">
        <v>32</v>
      </c>
      <c r="C59" s="7">
        <v>16</v>
      </c>
      <c r="D59" s="7">
        <v>3</v>
      </c>
      <c r="E59" s="7">
        <v>4</v>
      </c>
      <c r="F59" s="7">
        <v>3</v>
      </c>
      <c r="G59" s="7">
        <v>3</v>
      </c>
      <c r="H59" s="7">
        <v>3</v>
      </c>
    </row>
    <row r="60" spans="1:8" x14ac:dyDescent="0.25">
      <c r="A60" s="7" t="s">
        <v>82</v>
      </c>
      <c r="B60">
        <v>30</v>
      </c>
      <c r="C60" s="7">
        <v>15</v>
      </c>
      <c r="D60" s="7">
        <v>3</v>
      </c>
      <c r="E60" s="7">
        <v>3</v>
      </c>
      <c r="F60" s="7">
        <v>3</v>
      </c>
      <c r="G60" s="7">
        <v>4</v>
      </c>
      <c r="H60" s="7">
        <v>2</v>
      </c>
    </row>
    <row r="61" spans="1:8" x14ac:dyDescent="0.25">
      <c r="A61" s="7" t="s">
        <v>83</v>
      </c>
      <c r="B61">
        <v>32</v>
      </c>
      <c r="C61" s="7">
        <v>16</v>
      </c>
      <c r="D61" s="7">
        <v>3</v>
      </c>
      <c r="E61" s="7">
        <v>4</v>
      </c>
      <c r="F61" s="7">
        <v>3</v>
      </c>
      <c r="G61" s="7">
        <v>3</v>
      </c>
      <c r="H61" s="7">
        <v>3</v>
      </c>
    </row>
    <row r="62" spans="1:8" x14ac:dyDescent="0.25">
      <c r="A62" s="7" t="s">
        <v>84</v>
      </c>
      <c r="B62">
        <v>18</v>
      </c>
      <c r="C62" s="7">
        <v>9</v>
      </c>
      <c r="D62" s="7">
        <v>2</v>
      </c>
      <c r="E62" s="7">
        <v>2</v>
      </c>
      <c r="F62" s="7">
        <v>1</v>
      </c>
      <c r="G62" s="7">
        <v>2</v>
      </c>
      <c r="H62" s="7">
        <v>2</v>
      </c>
    </row>
    <row r="63" spans="1:8" x14ac:dyDescent="0.25">
      <c r="A63" s="7" t="s">
        <v>85</v>
      </c>
      <c r="B63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</row>
    <row r="64" spans="1:8" x14ac:dyDescent="0.25">
      <c r="A64" s="7" t="s">
        <v>86</v>
      </c>
      <c r="B64">
        <v>30</v>
      </c>
      <c r="C64" s="7">
        <v>15</v>
      </c>
      <c r="D64" s="7">
        <v>3</v>
      </c>
      <c r="E64" s="7">
        <v>3</v>
      </c>
      <c r="F64" s="7">
        <v>3</v>
      </c>
      <c r="G64" s="7">
        <v>3</v>
      </c>
      <c r="H64" s="7">
        <v>3</v>
      </c>
    </row>
    <row r="65" spans="1:8" x14ac:dyDescent="0.25">
      <c r="A65" s="7" t="s">
        <v>87</v>
      </c>
      <c r="B65">
        <v>21</v>
      </c>
      <c r="C65" s="7">
        <v>10</v>
      </c>
      <c r="D65" s="7">
        <v>2</v>
      </c>
      <c r="E65" s="7">
        <v>3</v>
      </c>
      <c r="F65" s="7">
        <v>2</v>
      </c>
      <c r="G65" s="7">
        <v>2</v>
      </c>
      <c r="H65" s="7">
        <v>2</v>
      </c>
    </row>
    <row r="66" spans="1:8" x14ac:dyDescent="0.25">
      <c r="A66" s="7" t="s">
        <v>88</v>
      </c>
      <c r="B66">
        <v>32</v>
      </c>
      <c r="C66" s="7">
        <v>16</v>
      </c>
      <c r="D66" s="7">
        <v>3</v>
      </c>
      <c r="E66" s="7">
        <v>4</v>
      </c>
      <c r="F66" s="7">
        <v>3</v>
      </c>
      <c r="G66" s="7">
        <v>3</v>
      </c>
      <c r="H66" s="7">
        <v>3</v>
      </c>
    </row>
    <row r="67" spans="1:8" x14ac:dyDescent="0.25">
      <c r="A67" s="7" t="s">
        <v>89</v>
      </c>
      <c r="B67">
        <v>32</v>
      </c>
      <c r="C67" s="7">
        <v>16</v>
      </c>
      <c r="D67" s="7">
        <v>3</v>
      </c>
      <c r="E67" s="7">
        <v>4</v>
      </c>
      <c r="F67" s="7">
        <v>3</v>
      </c>
      <c r="G67" s="7">
        <v>3</v>
      </c>
      <c r="H67" s="7">
        <v>3</v>
      </c>
    </row>
    <row r="68" spans="1:8" x14ac:dyDescent="0.25">
      <c r="A68" s="7" t="s">
        <v>90</v>
      </c>
      <c r="B68">
        <v>30</v>
      </c>
      <c r="C68" s="7">
        <v>15</v>
      </c>
      <c r="D68" s="7">
        <v>3</v>
      </c>
      <c r="E68" s="7">
        <v>3</v>
      </c>
      <c r="F68" s="7">
        <v>3</v>
      </c>
      <c r="G68" s="7">
        <v>3</v>
      </c>
      <c r="H68" s="7">
        <v>3</v>
      </c>
    </row>
    <row r="69" spans="1:8" x14ac:dyDescent="0.25">
      <c r="A69" s="7" t="s">
        <v>91</v>
      </c>
      <c r="B69">
        <v>28</v>
      </c>
      <c r="C69" s="7">
        <v>14</v>
      </c>
      <c r="D69" s="7">
        <v>3</v>
      </c>
      <c r="E69" s="7">
        <v>3</v>
      </c>
      <c r="F69" s="7">
        <v>3</v>
      </c>
      <c r="G69" s="7">
        <v>3</v>
      </c>
      <c r="H69" s="7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E A A B Q S w M E F A A C A A g A 7 p t O W U m + M O m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W M z X X M 7 D R h 4 n Z + G b m I e S N g O 4 F y S I J 2 j i X 5 p S U F q X a V W X o h o T b 6 M O 4 N v p Q L 9 g B A F B L A w Q U A A I A C A D u m 0 5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7 p t O W b m T 6 Z H t A Q A A i A 8 A A B M A H A B G b 3 J t d W x h c y 9 T Z W N 0 a W 9 u M S 5 t I K I Y A C i g F A A A A A A A A A A A A A A A A A A A A A A A A A A A A O 2 U z 2 r b Q B D G 7 w K / w 6 J e b F C E 5 L o + N O h k N Z B D C y X O K e r B d b a t i L Q b t O u Q E H J I I Y 7 t U G h p k 5 L I G E I P t W l J S F v q k n 9 P 4 1 2 k U 1 6 h G 0 T a C i x c 0 4 J z k C 4 r f a P V f L M / z R B Y p T Z G Y C 5 a 9 W l J I i 8 q H l w E d + R w 7 4 S 9 6 g e 9 X d a o T 3 H / k h 0 1 B m e b M j C A A 2 l G A u I a X N b 5 6 W u h l M i K a u J q z Y W I Z m d s B 6 o l j K h 4 I F n Z v G / N E + g R 6 6 G 9 B C 0 T k i W K l y 3 W 3 m H H n w Y X b b 6 3 z X d / 8 L c H / N 3 3 0 K 8 H j W 3 e 3 Q + 6 Z 9 b w / C p d p X J O W T C h Y 7 s 2 h Z 4 h K 7 I C S t i p u Y g Y B Q U 8 Q F W 8 a K P n R v G e p u k K e F z D F M 7 R N Q c a v 2 / V R x j B J z k l q o P 1 v w R H L e 5 / C w 8 7 r L M j C i p X n o q X y l 4 F k W f Y c 6 P P l 9 e W I c l G R S v r 6 3 K k 6 i I 9 F R F A 4 S r d U M C N n h f 6 L K L F g n q 9 7 4 / A 3 Y Q N h Z i + k c t I N h r q L 5 E S a z V D f y t o f Z 4 Q p V / 5 U 0 p x S l p e 0 + P / c + c 9 2 2 z y / p v x S Z V u S J n Q x W O Q i j J b y V Z S a C O g / U N 7 / W 9 o a a e N 3 W k g m 8 9 N H l z a b U n g d K 1 w W 0 Z k o p U U 2 g h o E x y R i V Z S a A J a R s r E h m Q x d l b h y 5 O g 1 w v 9 4 6 v z R v C h L W J X 5 8 1 J D M u / s J X i H I 1 z / y v 7 2 O H 9 7 i 3 D O c x W i l P g / A l Q S w E C L Q A U A A I A C A D u m 0 5 Z S b 4 w 6 a Y A A A D 2 A A A A E g A A A A A A A A A A A A A A A A A A A A A A Q 2 9 u Z m l n L 1 B h Y 2 t h Z 2 U u e G 1 s U E s B A i 0 A F A A C A A g A 7 p t O W V N y O C y b A A A A 4 Q A A A B M A A A A A A A A A A A A A A A A A 8 g A A A F t D b 2 5 0 Z W 5 0 X 1 R 5 c G V z X S 5 4 b W x Q S w E C L Q A U A A I A C A D u m 0 5 Z u Z P p k e 0 B A A C I D w A A E w A A A A A A A A A A A A A A A A D a A Q A A R m 9 y b X V s Y X M v U 2 V j d G l v b j E u b V B L B Q Y A A A A A A w A D A M I A A A A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6 W g A A A A A A A F h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D E 6 N T g 6 M z U u N j A 4 N z A x N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l O T Y 2 O D M 0 L T I w Z D I t N D l h N C 1 h M z c y L T M z Z T B j N z J m N z R i Y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a x 5 Y 2 3 6 K m V 5 Y i G L e a b v u W u i O S 7 g S 9 B d X R v U m V t b 3 Z l Z E N v b H V t b n M x L n t D b 2 x 1 b W 4 x L D B 9 J n F 1 b 3 Q 7 L C Z x d W 9 0 O 1 N l Y 3 R p b 2 4 x L + m W s e W N t + i p l e W I h i 3 m m 7 7 l r o j k u 4 E v Q X V 0 b 1 J l b W 9 2 Z W R D b 2 x 1 b W 5 z M S 5 7 Q 2 9 s d W 1 u M i w x f S Z x d W 9 0 O y w m c X V v d D t T Z W N 0 a W 9 u M S / p l r H l j b f o q Z X l i I Y t 5 p u + 5 a 6 I 5 L u B L 0 F 1 d G 9 S Z W 1 v d m V k Q 2 9 s d W 1 u c z E u e 0 N v b H V t b j M s M n 0 m c X V v d D s s J n F 1 b 3 Q 7 U 2 V j d G l v b j E v 6 Z a x 5 Y 2 3 6 K m V 5 Y i G L e a b v u W u i O S 7 g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W s e W N t + i p l e W I h i 3 m m 7 7 l r o j k u 4 E v Q X V 0 b 1 J l b W 9 2 Z W R D b 2 x 1 b W 5 z M S 5 7 Q 2 9 s d W 1 u M S w w f S Z x d W 9 0 O y w m c X V v d D t T Z W N 0 a W 9 u M S / p l r H l j b f o q Z X l i I Y t 5 p u + 5 a 6 I 5 L u B L 0 F 1 d G 9 S Z W 1 v d m V k Q 2 9 s d W 1 u c z E u e 0 N v b H V t b j I s M X 0 m c X V v d D s s J n F 1 b 3 Q 7 U 2 V j d G l v b j E v 6 Z a x 5 Y 2 3 6 K m V 5 Y i G L e a b v u W u i O S 7 g S 9 B d X R v U m V t b 3 Z l Z E N v b H V t b n M x L n t D b 2 x 1 b W 4 z L D J 9 J n F 1 b 3 Q 7 L C Z x d W 9 0 O 1 N l Y 3 R p b 2 4 x L + m W s e W N t + i p l e W I h i 3 m m 7 7 l r o j k u 4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p l r H l j b f o q Z X l i I Z f 5 p u + 5 a 6 I 5 L u B I i A v P j w v U 3 R h Y m x l R W 5 0 c m l l c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1 Q w M T o 1 O T o x M C 4 w M D g y N T Y x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Y x Z T I 0 N m M t O D l m M C 0 0 N T J k L W J i N G Q t Y W E 3 M G I 4 Y z h k Z D M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l r H l j b f o q Z X l i I Y t 5 Y q J 6 Z u F 6 I q s L 0 F 1 d G 9 S Z W 1 v d m V k Q 2 9 s d W 1 u c z E u e 0 N v b H V t b j E s M H 0 m c X V v d D s s J n F 1 b 3 Q 7 U 2 V j d G l v b j E v 6 Z a x 5 Y 2 3 6 K m V 5 Y i G L e W K i e m b h e i K r C 9 B d X R v U m V t b 3 Z l Z E N v b H V t b n M x L n t D b 2 x 1 b W 4 y L D F 9 J n F 1 b 3 Q 7 L C Z x d W 9 0 O 1 N l Y 3 R p b 2 4 x L + m W s e W N t + i p l e W I h i 3 l i o n p m 4 X o i q w v Q X V 0 b 1 J l b W 9 2 Z W R D b 2 x 1 b W 5 z M S 5 7 Q 2 9 s d W 1 u M y w y f S Z x d W 9 0 O y w m c X V v d D t T Z W N 0 a W 9 u M S /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Z a x 5 Y 2 3 6 K m V 5 Y i G L e W K i e m b h e i K r C 9 B d X R v U m V t b 3 Z l Z E N v b H V t b n M x L n t D b 2 x 1 b W 4 x L D B 9 J n F 1 b 3 Q 7 L C Z x d W 9 0 O 1 N l Y 3 R p b 2 4 x L + m W s e W N t + i p l e W I h i 3 l i o n p m 4 X o i q w v Q X V 0 b 1 J l b W 9 2 Z W R D b 2 x 1 b W 5 z M S 5 7 Q 2 9 s d W 1 u M i w x f S Z x d W 9 0 O y w m c X V v d D t T Z W N 0 a W 9 u M S / p l r H l j b f o q Z X l i I Y t 5 Y q J 6 Z u F 6 I q s L 0 F 1 d G 9 S Z W 1 v d m V k Q 2 9 s d W 1 u c z E u e 0 N v b H V t b j M s M n 0 m c X V v d D s s J n F 1 b 3 Q 7 U 2 V j d G l v b j E v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m W s e W N t + i p l e W I h l / l i o n p m 4 X o i q w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D o 1 N D o y M S 4 3 M j M z M D Y 3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2 E 4 Y j k w N T I t M T U 3 N i 0 0 O G I z L W F k Z W U t Z m R k N 2 F m Z G M w Z D E y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a e l + W B i e a 3 k S 9 B d X R v U m V t b 3 Z l Z E N v b H V t b n M x L n t D b 2 x 1 b W 4 x L D B 9 J n F 1 b 3 Q 7 L C Z x d W 9 0 O 1 N l Y 3 R p b 2 4 x L z A y M D H p l r H l j b f o q Z X l i I Y t 5 p 6 X 5 Y G J 5 r e R L 0 F 1 d G 9 S Z W 1 v d m V k Q 2 9 s d W 1 u c z E u e 0 N v b H V t b j I s M X 0 m c X V v d D s s J n F 1 b 3 Q 7 U 2 V j d G l v b j E v M D I w M e m W s e W N t + i p l e W I h i 3 m n p f l g Y n m t 5 E v Q X V 0 b 1 J l b W 9 2 Z W R D b 2 x 1 b W 5 z M S 5 7 Q 2 9 s d W 1 u M y w y f S Z x d W 9 0 O y w m c X V v d D t T Z W N 0 a W 9 u M S 8 w M j A x 6 Z a x 5 Y 2 3 6 K m V 5 Y i G L e a e l + W B i e a 3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p 6 X 5 Y G J 5 r e R L 0 F 1 d G 9 S Z W 1 v d m V k Q 2 9 s d W 1 u c z E u e 0 N v b H V t b j E s M H 0 m c X V v d D s s J n F 1 b 3 Q 7 U 2 V j d G l v b j E v M D I w M e m W s e W N t + i p l e W I h i 3 m n p f l g Y n m t 5 E v Q X V 0 b 1 J l b W 9 2 Z W R D b 2 x 1 b W 5 z M S 5 7 Q 2 9 s d W 1 u M i w x f S Z x d W 9 0 O y w m c X V v d D t T Z W N 0 a W 9 u M S 8 w M j A x 6 Z a x 5 Y 2 3 6 K m V 5 Y i G L e a e l + W B i e a 3 k S 9 B d X R v U m V t b 3 Z l Z E N v b H V t b n M x L n t D b 2 x 1 b W 4 z L D J 9 J n F 1 b 3 Q 7 L C Z x d W 9 0 O 1 N l Y 3 R p b 2 4 x L z A y M D H p l r H l j b f o q Z X l i I Y t 5 p 6 X 5 Y G J 5 r e R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E 6 M D U 6 M T M u M D A 4 N T c z M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R k N z B m M z J l L W R j M G E t N G I z M C 1 h Z T M 0 L T A 5 O D d k O T U 5 M j I 2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l i o n p m 4 X o i q w v Q X V 0 b 1 J l b W 9 2 Z W R D b 2 x 1 b W 5 z M S 5 7 Q 2 9 s d W 1 u M S w w f S Z x d W 9 0 O y w m c X V v d D t T Z W N 0 a W 9 u M S 8 w M j A x 6 Z a x 5 Y 2 3 6 K m V 5 Y i G L e W K i e m b h e i K r C 9 B d X R v U m V t b 3 Z l Z E N v b H V t b n M x L n t D b 2 x 1 b W 4 y L D F 9 J n F 1 b 3 Q 7 L C Z x d W 9 0 O 1 N l Y 3 R p b 2 4 x L z A y M D H p l r H l j b f o q Z X l i I Y t 5 Y q J 6 Z u F 6 I q s L 0 F 1 d G 9 S Z W 1 v d m V k Q 2 9 s d W 1 u c z E u e 0 N v b H V t b j M s M n 0 m c X V v d D s s J n F 1 b 3 Q 7 U 2 V j d G l v b j E v M D I w M e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W K i e m b h e i K r C 9 B d X R v U m V t b 3 Z l Z E N v b H V t b n M x L n t D b 2 x 1 b W 4 x L D B 9 J n F 1 b 3 Q 7 L C Z x d W 9 0 O 1 N l Y 3 R p b 2 4 x L z A y M D H p l r H l j b f o q Z X l i I Y t 5 Y q J 6 Z u F 6 I q s L 0 F 1 d G 9 S Z W 1 v d m V k Q 2 9 s d W 1 u c z E u e 0 N v b H V t b j I s M X 0 m c X V v d D s s J n F 1 b 3 Q 7 U 2 V j d G l v b j E v M D I w M e m W s e W N t + i p l e W I h i 3 l i o n p m 4 X o i q w v Q X V 0 b 1 J l b W 9 2 Z W R D b 2 x 1 b W 5 z M S 5 7 Q 2 9 s d W 1 u M y w y f S Z x d W 9 0 O y w m c X V v d D t T Z W N 0 a W 9 u M S 8 w M j A x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x O j E w O j M 5 L j k z N j k 0 N j B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M m E x N m V m Z C 1 i Y W M 3 L T Q 5 N T U t Y T R i M i 1 j Y z U 5 N 2 M y M z M 0 Y m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p 6 X 5 Y G J 5 r e R I C g y K S 9 B d X R v U m V t b 3 Z l Z E N v b H V t b n M x L n t D b 2 x 1 b W 4 x L D B 9 J n F 1 b 3 Q 7 L C Z x d W 9 0 O 1 N l Y 3 R p b 2 4 x L z A y M D H p l r H l j b f o q Z X l i I Y t 5 p 6 X 5 Y G J 5 r e R I C g y K S 9 B d X R v U m V t b 3 Z l Z E N v b H V t b n M x L n t D b 2 x 1 b W 4 y L D F 9 J n F 1 b 3 Q 7 L C Z x d W 9 0 O 1 N l Y 3 R p b 2 4 x L z A y M D H p l r H l j b f o q Z X l i I Y t 5 p 6 X 5 Y G J 5 r e R I C g y K S 9 B d X R v U m V t b 3 Z l Z E N v b H V t b n M x L n t D b 2 x 1 b W 4 z L D J 9 J n F 1 b 3 Q 7 L C Z x d W 9 0 O 1 N l Y 3 R p b 2 4 x L z A y M D H p l r H l j b f o q Z X l i I Y t 5 p 6 X 5 Y G J 5 r e R I C g y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p 6 X 5 Y G J 5 r e R I C g y K S 9 B d X R v U m V t b 3 Z l Z E N v b H V t b n M x L n t D b 2 x 1 b W 4 x L D B 9 J n F 1 b 3 Q 7 L C Z x d W 9 0 O 1 N l Y 3 R p b 2 4 x L z A y M D H p l r H l j b f o q Z X l i I Y t 5 p 6 X 5 Y G J 5 r e R I C g y K S 9 B d X R v U m V t b 3 Z l Z E N v b H V t b n M x L n t D b 2 x 1 b W 4 y L D F 9 J n F 1 b 3 Q 7 L C Z x d W 9 0 O 1 N l Y 3 R p b 2 4 x L z A y M D H p l r H l j b f o q Z X l i I Y t 5 p 6 X 5 Y G J 5 r e R I C g y K S 9 B d X R v U m V t b 3 Z l Z E N v b H V t b n M x L n t D b 2 x 1 b W 4 z L D J 9 J n F 1 b 3 Q 7 L C Z x d W 9 0 O 1 N l Y 3 R p b 2 4 x L z A y M D H p l r H l j b f o q Z X l i I Y t 5 p 6 X 5 Y G J 5 r e R I C g y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3 O j Q w O j U w L j Q y O D Y z M T V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M T h i M D F i Y y 0 1 N G U 2 L T Q w N j E t Y W Q 3 Z i 0 x N j B l Y T R j M j U 1 O G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M D T p l r H l j b f o q Z X l i I Y t 5 p 6 X 5 Y G J 5 r e R L 0 F 1 d G 9 S Z W 1 v d m V k Q 2 9 s d W 1 u c z E u e 0 N v b H V t b j E s M H 0 m c X V v d D s s J n F 1 b 3 Q 7 U 2 V j d G l v b j E v M D E w N O m W s e W N t + i p l e W I h i 3 m n p f l g Y n m t 5 E v Q X V 0 b 1 J l b W 9 2 Z W R D b 2 x 1 b W 5 z M S 5 7 Q 2 9 s d W 1 u M i w x f S Z x d W 9 0 O y w m c X V v d D t T Z W N 0 a W 9 u M S 8 w M T A 0 6 Z a x 5 Y 2 3 6 K m V 5 Y i G L e a e l + W B i e a 3 k S 9 B d X R v U m V t b 3 Z l Z E N v b H V t b n M x L n t D b 2 x 1 b W 4 z L D J 9 J n F 1 b 3 Q 7 L C Z x d W 9 0 O 1 N l Y 3 R p b 2 4 x L z A x M D T p l r H l j b f o q Z X l i I Y t 5 p 6 X 5 Y G J 5 r e R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E w N O m W s e W N t + i p l e W I h i 3 m n p f l g Y n m t 5 E v Q X V 0 b 1 J l b W 9 2 Z W R D b 2 x 1 b W 5 z M S 5 7 Q 2 9 s d W 1 u M S w w f S Z x d W 9 0 O y w m c X V v d D t T Z W N 0 a W 9 u M S 8 w M T A 0 6 Z a x 5 Y 2 3 6 K m V 5 Y i G L e a e l + W B i e a 3 k S 9 B d X R v U m V t b 3 Z l Z E N v b H V t b n M x L n t D b 2 x 1 b W 4 y L D F 9 J n F 1 b 3 Q 7 L C Z x d W 9 0 O 1 N l Y 3 R p b 2 4 x L z A x M D T p l r H l j b f o q Z X l i I Y t 5 p 6 X 5 Y G J 5 r e R L 0 F 1 d G 9 S Z W 1 v d m V k Q 2 9 s d W 1 u c z E u e 0 N v b H V t b j M s M n 0 m c X V v d D s s J n F 1 b 3 Q 7 U 2 V j d G l v b j E v M D E w N O m W s e W N t + i p l e W I h i 3 m n p f l g Y n m t 5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w N z o 0 M T o z N y 4 w N D M 3 M z Q 0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z U 1 N W Q y Y m Q t N T I x M C 0 0 M T I 5 L T k w Z m I t Z m J l Y z h i Y T Y 5 Y z M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T A 0 6 Z a x 5 Y 2 3 6 K m V 5 Y i G L e W K i e m b h e i K r C 9 B d X R v U m V t b 3 Z l Z E N v b H V t b n M x L n t D b 2 x 1 b W 4 x L D B 9 J n F 1 b 3 Q 7 L C Z x d W 9 0 O 1 N l Y 3 R p b 2 4 x L z A x M D T p l r H l j b f o q Z X l i I Y t 5 Y q J 6 Z u F 6 I q s L 0 F 1 d G 9 S Z W 1 v d m V k Q 2 9 s d W 1 u c z E u e 0 N v b H V t b j I s M X 0 m c X V v d D s s J n F 1 b 3 Q 7 U 2 V j d G l v b j E v M D E w N O m W s e W N t + i p l e W I h i 3 l i o n p m 4 X o i q w v Q X V 0 b 1 J l b W 9 2 Z W R D b 2 x 1 b W 5 z M S 5 7 Q 2 9 s d W 1 u M y w y f S Z x d W 9 0 O y w m c X V v d D t T Z W N 0 a W 9 u M S 8 w M T A 0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M D T p l r H l j b f o q Z X l i I Y t 5 Y q J 6 Z u F 6 I q s L 0 F 1 d G 9 S Z W 1 v d m V k Q 2 9 s d W 1 u c z E u e 0 N v b H V t b j E s M H 0 m c X V v d D s s J n F 1 b 3 Q 7 U 2 V j d G l v b j E v M D E w N O m W s e W N t + i p l e W I h i 3 l i o n p m 4 X o i q w v Q X V 0 b 1 J l b W 9 2 Z W R D b 2 x 1 b W 5 z M S 5 7 Q 2 9 s d W 1 u M i w x f S Z x d W 9 0 O y w m c X V v d D t T Z W N 0 a W 9 u M S 8 w M T A 0 6 Z a x 5 Y 2 3 6 K m V 5 Y i G L e W K i e m b h e i K r C 9 B d X R v U m V t b 3 Z l Z E N v b H V t b n M x L n t D b 2 x 1 b W 4 z L D J 9 J n F 1 b 3 Q 7 L C Z x d W 9 0 O 1 N l Y 3 R p b 2 4 x L z A x M D T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I w N i V F O S U 5 N i V C M S V F N S U 4 R C V C N y V F O C V B O S U 5 N S V F N S U 4 O C U 4 N i 0 l R T k l O D I l Q j E l R T g l Q T k l Q T k l R T k l O U I l Q U Y l R U Y l Q k M l O D g l R T g l Q T M l O U M l R T k l O T Y l Q j E l R U Y l Q k M l O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M j Q 1 Z T A w Y i 0 x Z m I 2 L T Q 4 M D M t O G E 4 N y 1 l M W I 5 Z W Z m Z D B m Z j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y M D b p l r H l j b f o q Z X l i I Z f 6 Y K x 6 K m p 6 Z u v X + i j n O m W s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N F Q x M T o z M D o 1 O S 4 2 N j M 4 N j E w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2 6 Z a x 5 Y 2 3 6 K m V 5 Y i G L e m C s e i p q e m b r + + 8 i O i j n O m W s e + 8 i S 9 B d X R v U m V t b 3 Z l Z E N v b H V t b n M x L n t D b 2 x 1 b W 4 x L D B 9 J n F 1 b 3 Q 7 L C Z x d W 9 0 O 1 N l Y 3 R p b 2 4 x L z A y M D b p l r H l j b f o q Z X l i I Y t 6 Y K x 6 K m p 6 Z u v 7 7 y I 6 K O c 6 Z a x 7 7 y J L 0 F 1 d G 9 S Z W 1 v d m V k Q 2 9 s d W 1 u c z E u e 0 N v b H V t b j I s M X 0 m c X V v d D s s J n F 1 b 3 Q 7 U 2 V j d G l v b j E v M D I w N u m W s e W N t + i p l e W I h i 3 p g r H o q a n p m 6 / v v I j o o 5 z p l r H v v I k v Q X V 0 b 1 J l b W 9 2 Z W R D b 2 x 1 b W 5 z M S 5 7 Q 2 9 s d W 1 u M y w y f S Z x d W 9 0 O y w m c X V v d D t T Z W N 0 a W 9 u M S 8 w M j A 2 6 Z a x 5 Y 2 3 6 K m V 5 Y i G L e m C s e i p q e m b r + + 8 i O i j n O m W s e + 8 i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b p l r H l j b f o q Z X l i I Y t 6 Y K x 6 K m p 6 Z u v 7 7 y I 6 K O c 6 Z a x 7 7 y J L 0 F 1 d G 9 S Z W 1 v d m V k Q 2 9 s d W 1 u c z E u e 0 N v b H V t b j E s M H 0 m c X V v d D s s J n F 1 b 3 Q 7 U 2 V j d G l v b j E v M D I w N u m W s e W N t + i p l e W I h i 3 p g r H o q a n p m 6 / v v I j o o 5 z p l r H v v I k v Q X V 0 b 1 J l b W 9 2 Z W R D b 2 x 1 b W 5 z M S 5 7 Q 2 9 s d W 1 u M i w x f S Z x d W 9 0 O y w m c X V v d D t T Z W N 0 a W 9 u M S 8 w M j A 2 6 Z a x 5 Y 2 3 6 K m V 5 Y i G L e m C s e i p q e m b r + + 8 i O i j n O m W s e + 8 i S 9 B d X R v U m V t b 3 Z l Z E N v b H V t b n M x L n t D b 2 x 1 b W 4 z L D J 9 J n F 1 b 3 Q 7 L C Z x d W 9 0 O 1 N l Y 3 R p b 2 4 x L z A y M D b p l r H l j b f o q Z X l i I Y t 6 Y K x 6 K m p 6 Z u v 7 7 y I 6 K O c 6 Z a x 7 7 y J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y M D Y l R T k l O T Y l Q j E l R T U l O E Q l Q j c l R T g l Q T k l O T U l R T U l O D g l O D Y t J U U 5 J T g y J U I x J U U 4 J U E 5 J U E 5 J U U 5 J T l C J U F G J U V G J U J D J T g 4 J U U 4 J U E z J T l D J U U 5 J T k 2 J U I x J U V G J U J D J T g 5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Y l R T k l O T Y l Q j E l R T U l O E Q l Q j c l R T g l Q T k l O T U l R T U l O D g l O D Y t J U U 5 J T g y J U I x J U U 4 J U E 5 J U E 5 J U U 5 J T l C J U F G J U V G J U J D J T g 4 J U U 4 J U E z J T l D J U U 5 J T k 2 J U I x J U V G J U J D J T g 5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Y l R T k l O T Y l Q j E l R T U l O E Q l Q j c l R T g l Q T k l O T U l R T U l O D g l O D Y t J U U 5 J T k 5 J U I z J U U 1 J U E 3 J T l F J U U 2 J U I 3 J U E 4 J U V G J U J D J T g 4 J U U 4 J U E z J T l D J U U 5 J T k 2 J U I x J U V G J U J D J T g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V i N W Q x N z c t Z m Q 5 N y 0 0 N m M y L T g y Y 2 Y t O D V h N 2 M 5 N z Q y Y m E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M j A 2 6 Z a x 5 Y 2 3 6 K m V 5 Y i G X + m Z s + W n n u a 3 q F / o o 5 z p l r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R U M T E 6 M z E 6 M j g u N T A 3 N T g x N l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N u m W s e W N t + i p l e W I h i 3 p m b P l p 5 7 m t 6 j v v I j o o 5 z p l r H v v I k v Q X V 0 b 1 J l b W 9 2 Z W R D b 2 x 1 b W 5 z M S 5 7 Q 2 9 s d W 1 u M S w w f S Z x d W 9 0 O y w m c X V v d D t T Z W N 0 a W 9 u M S 8 w M j A 2 6 Z a x 5 Y 2 3 6 K m V 5 Y i G L e m Z s + W n n u a 3 q O + 8 i O i j n O m W s e + 8 i S 9 B d X R v U m V t b 3 Z l Z E N v b H V t b n M x L n t D b 2 x 1 b W 4 y L D F 9 J n F 1 b 3 Q 7 L C Z x d W 9 0 O 1 N l Y 3 R p b 2 4 x L z A y M D b p l r H l j b f o q Z X l i I Y t 6 Z m z 5 a e e 5 r e o 7 7 y I 6 K O c 6 Z a x 7 7 y J L 0 F 1 d G 9 S Z W 1 v d m V k Q 2 9 s d W 1 u c z E u e 0 N v b H V t b j M s M n 0 m c X V v d D s s J n F 1 b 3 Q 7 U 2 V j d G l v b j E v M D I w N u m W s e W N t + i p l e W I h i 3 p m b P l p 5 7 m t 6 j v v I j o o 5 z p l r H v v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2 6 Z a x 5 Y 2 3 6 K m V 5 Y i G L e m Z s + W n n u a 3 q O + 8 i O i j n O m W s e + 8 i S 9 B d X R v U m V t b 3 Z l Z E N v b H V t b n M x L n t D b 2 x 1 b W 4 x L D B 9 J n F 1 b 3 Q 7 L C Z x d W 9 0 O 1 N l Y 3 R p b 2 4 x L z A y M D b p l r H l j b f o q Z X l i I Y t 6 Z m z 5 a e e 5 r e o 7 7 y I 6 K O c 6 Z a x 7 7 y J L 0 F 1 d G 9 S Z W 1 v d m V k Q 2 9 s d W 1 u c z E u e 0 N v b H V t b j I s M X 0 m c X V v d D s s J n F 1 b 3 Q 7 U 2 V j d G l v b j E v M D I w N u m W s e W N t + i p l e W I h i 3 p m b P l p 5 7 m t 6 j v v I j o o 5 z p l r H v v I k v Q X V 0 b 1 J l b W 9 2 Z W R D b 2 x 1 b W 5 z M S 5 7 Q 2 9 s d W 1 u M y w y f S Z x d W 9 0 O y w m c X V v d D t T Z W N 0 a W 9 u M S 8 w M j A 2 6 Z a x 5 Y 2 3 6 K m V 5 Y i G L e m Z s + W n n u a 3 q O + 8 i O i j n O m W s e + 8 i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j A 2 J U U 5 J T k 2 J U I x J U U 1 J T h E J U I 3 J U U 4 J U E 5 J T k 1 J U U 1 J T g 4 J T g 2 L S V F O S U 5 O S V C M y V F N S V B N y U 5 R S V F N i V C N y V B O C V F R i V C Q y U 4 O C V F O C V B M y U 5 Q y V F O S U 5 N i V C M S V F R i V C Q y U 4 O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2 J U U 5 J T k 2 J U I x J U U 1 J T h E J U I 3 J U U 4 J U E 5 J T k 1 J U U 1 J T g 4 J T g 2 L S V F O S U 5 O S V C M y V F N S V B N y U 5 R S V F N i V C N y V B O C V F R i V C Q y U 4 O C V F O C V B M y U 5 Q y V F O S U 5 N i V C M S V F R i V C Q y U 4 O S 8 l R T U l Q j c l Q j I l R T g l Q U U l O E E l R T Y l O U I l Q j Q l R T k l Q T E l O U U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K 2 C H O p Q Z E i f z e w W 7 l b 5 / A A A A A A C A A A A A A A Q Z g A A A A E A A C A A A A B C 6 O V A U 2 5 w a n Y X e 7 W A r y B 7 G R t l O 0 6 k l 0 3 g k X U G h S L k Q w A A A A A O g A A A A A I A A C A A A A D x w n a B p e c / z 6 A J B n L W g k p 3 e S L 6 N 3 1 1 Y 7 X 1 2 y b D m w I E 5 1 A A A A C l c I t / c 5 4 s j 0 m l M 3 z K Q 8 l D Y Q I S j F D + s T u n t d g Z l A J Q H Z Z 7 C U e g k f 8 s w V S H Y D 3 l J 2 y q n 2 X v K m s P j d z c + n 4 C X R h 5 h W C K Z 1 o y T v k w e R m h b J V u e E A A A A B n e z b i b E N h 1 K / G j X L q t Y 4 a p C R b y 5 w g Q J G w J l 5 Z J U J K k g y e a f f 4 p I l H 8 s g P e 6 M O y C o u D f p A 3 b g p k O j O H E 5 7 m T 2 M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0206閱卷評分-邱詩雯（補閱）</vt:lpstr>
      <vt:lpstr>0206閱卷評分-陳姞淨（補閱）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2024-10-15T00:43:13Z</dcterms:modified>
</cp:coreProperties>
</file>