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AI閱卷\覆閱完成1014-2024.10.15－08：30\"/>
    </mc:Choice>
  </mc:AlternateContent>
  <xr:revisionPtr revIDLastSave="0" documentId="13_ncr:1_{B783EE18-76C9-4A53-A4E7-4A513DB4553C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0406閱卷評分-甘露" sheetId="10" r:id="rId4"/>
    <sheet name="0406閱卷評分-劉幸怡" sheetId="11" r:id="rId5"/>
  </sheets>
  <definedNames>
    <definedName name="外部資料_1" localSheetId="2" hidden="1">'閱卷評分-Teacher2'!$A$1:$D$26</definedName>
    <definedName name="外部資料_2" localSheetId="3" hidden="1">'0406閱卷評分-甘露'!$A$1:$D$26</definedName>
    <definedName name="外部資料_2" localSheetId="1" hidden="1">'閱卷評分-Teacher1'!$A$1:$D$26</definedName>
    <definedName name="外部資料_3" localSheetId="4" hidden="1">'0406閱卷評分-劉幸怡'!$A$1:$D$26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E14" i="1" l="1"/>
  <c r="G17" i="1"/>
  <c r="E20" i="1"/>
  <c r="E4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B4F474C9-C5C1-46E4-9926-D301C76CACF3}" keepAlive="1" name="查詢 - 0406閱卷評分-甘露" description="與活頁簿中 '0406閱卷評分-甘露' 查詢的連接。" type="5" refreshedVersion="8" background="1" saveData="1">
    <dbPr connection="Provider=Microsoft.Mashup.OleDb.1;Data Source=$Workbook$;Location=0406閱卷評分-甘露;Extended Properties=&quot;&quot;" command="SELECT * FROM [0406閱卷評分-甘露]"/>
  </connection>
  <connection id="7" xr16:uid="{ECBFB772-440A-4D41-AB53-2994B00867D5}" keepAlive="1" name="查詢 - 0406閱卷評分-劉幸怡" description="與活頁簿中 '0406閱卷評分-劉幸怡' 查詢的連接。" type="5" refreshedVersion="8" background="1" saveData="1">
    <dbPr connection="Provider=Microsoft.Mashup.OleDb.1;Data Source=$Workbook$;Location=0406閱卷評分-劉幸怡;Extended Properties=&quot;&quot;" command="SELECT * FROM [0406閱卷評分-劉幸怡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<sst xmlns="http://schemas.openxmlformats.org/spreadsheetml/2006/main" count="174" uniqueCount="51">
  <si>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</si>
  <si>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</si>
  <si>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</si>
  <si>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</si>
  <si>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</si>
  <si>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</si>
  <si>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</si>
  <si>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</si>
  <si>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</si>
  <si>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</si>
  <si>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</si>
  <si>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</si>
  <si>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</si>
  <si>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</si>
  <si>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</si>
  <si>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</si>
  <si>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</si>
  <si>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</si>
  <si>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</si>
  <si>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</si>
  <si>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</si>
  <si>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</si>
  <si>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</si>
  <si>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</si>
  <si>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04-06111319001</t>
  </si>
  <si>
    <t>04-06111319002</t>
  </si>
  <si>
    <t>04-06111319003</t>
  </si>
  <si>
    <t>04-06111319004</t>
  </si>
  <si>
    <t>04-06111319005</t>
  </si>
  <si>
    <t>04-06111319006</t>
  </si>
  <si>
    <t>04-06111319007</t>
  </si>
  <si>
    <t>04-06111319008</t>
  </si>
  <si>
    <t>04-06111319009</t>
  </si>
  <si>
    <t>04-06111319010</t>
  </si>
  <si>
    <t>04-06111319011</t>
  </si>
  <si>
    <t>04-06111319013</t>
  </si>
  <si>
    <t>04-06111319014</t>
  </si>
  <si>
    <t>04-06111319015</t>
  </si>
  <si>
    <t>04-06111319016</t>
  </si>
  <si>
    <t>04-06111319017</t>
  </si>
  <si>
    <t>04-06111319018</t>
  </si>
  <si>
    <t>04-06111319019</t>
  </si>
  <si>
    <t>04-06111319021</t>
  </si>
  <si>
    <t>04-06111319022</t>
  </si>
  <si>
    <t>04-06111319023</t>
  </si>
  <si>
    <t>04-06111319024</t>
  </si>
  <si>
    <t>04-06111319025</t>
  </si>
  <si>
    <t>04-06111319026</t>
  </si>
  <si>
    <t>04-06111319027</t>
  </si>
  <si>
    <t>卷號</t>
    <phoneticPr fontId="1" type="noConversion"/>
  </si>
  <si>
    <t>04-06111319014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</si>
</sst>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font>
        <color theme="4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48D41FE6-98D9-40E0-94B3-E7C5D2D0C6F2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B45BACB9-E3BE-4242-AF91-93289EC73F8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26" tableType="queryTable" totalsRowShown="0">
  <tableColumns count="8">
    <tableColumn id="1" xr3:uid="{D3DCC1C0-7AAC-472A-AA9E-822365B1F0AA}" uniqueName="1" name="Column1" queryTableFieldId="1" dataDxfId="27"/>
    <tableColumn id="2" xr3:uid="{F0ED2F05-E5CF-4725-9F74-8AE152888BDB}" uniqueName="2" name="Column2" queryTableFieldId="2"/>
    <tableColumn id="3" xr3:uid="{56211E82-A622-40F2-927E-EC344C6B9177}" uniqueName="3" name="Column3" queryTableFieldId="3" dataDxfId="26"/>
    <tableColumn id="4" xr3:uid="{7E3E06CA-B5B1-4392-9E93-E859DC9844FC}" uniqueName="4" name="Column4" queryTableFieldId="4" dataDxfId="25"/>
    <tableColumn id="5" xr3:uid="{5A7FBAE7-73BA-488F-A16B-91AC5F0DF38A}" uniqueName="5" name="Column5" queryTableFieldId="5" dataDxfId="24"/>
    <tableColumn id="6" xr3:uid="{B574CAEA-C1CB-4C98-9A15-23B2323AD953}" uniqueName="6" name="Column6" queryTableFieldId="6" dataDxfId="23"/>
    <tableColumn id="7" xr3:uid="{1C0BE5FE-E4A9-4A6B-AFA1-3B001CB4EF15}" uniqueName="7" name="Column7" queryTableFieldId="7" dataDxfId="22"/>
    <tableColumn id="8" xr3:uid="{410363E8-C679-42CE-8017-F481F9A7F3F4}" uniqueName="8" name="Column8" queryTableFieldId="8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26" tableType="queryTable" totalsRowShown="0">
  <tableColumns count="8">
    <tableColumn id="1" xr3:uid="{157CE5FE-4118-4990-A0BD-E874497020A1}" uniqueName="1" name="Column1" queryTableFieldId="1" dataDxfId="20"/>
    <tableColumn id="2" xr3:uid="{3F8C87E0-159F-4D6A-AC7E-C299ACBF2C41}" uniqueName="2" name="Column2" queryTableFieldId="2"/>
    <tableColumn id="3" xr3:uid="{9B68DFA5-F7B4-4172-9078-24904C35641D}" uniqueName="3" name="Column3" queryTableFieldId="3" dataDxfId="19"/>
    <tableColumn id="4" xr3:uid="{C8CCD776-07F9-49DF-AAE2-0EBDBA7B3C03}" uniqueName="4" name="Column4" queryTableFieldId="4" dataDxfId="18"/>
    <tableColumn id="5" xr3:uid="{E0B8A24C-37E7-4F31-9791-30843F32DC93}" uniqueName="5" name="Column5" queryTableFieldId="5" dataDxfId="17"/>
    <tableColumn id="6" xr3:uid="{6E700F6C-DEFE-4FA7-B333-462D35F10D40}" uniqueName="6" name="Column6" queryTableFieldId="6" dataDxfId="16"/>
    <tableColumn id="7" xr3:uid="{0DFC1CD5-51B4-4E1A-8BC5-E592A8A22B4D}" uniqueName="7" name="Column7" queryTableFieldId="7" dataDxfId="15"/>
    <tableColumn id="8" xr3:uid="{C6E9F9DB-6BCC-492F-865A-4EFD3B1ABD68}" uniqueName="8" name="Column8" queryTableFieldId="8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46042E-717C-4057-9980-814AAB74E27E}" name="_0406閱卷評分_甘露" displayName="_0406閱卷評分_甘露" ref="A1:H26" tableType="queryTable" totalsRowShown="0">
  <autoFilter ref="A1:H26" xr:uid="{8046042E-717C-4057-9980-814AAB74E27E}"/>
  <tableColumns count="8">
    <tableColumn id="1" xr3:uid="{F32C56D4-73EA-4085-9052-5241E40003E2}" uniqueName="1" name="Column1" queryTableFieldId="1" dataDxfId="13"/>
    <tableColumn id="2" xr3:uid="{5EEEEE25-5E7D-48C8-A97E-149B8079A80F}" uniqueName="2" name="Column2" queryTableFieldId="2"/>
    <tableColumn id="3" xr3:uid="{0129CC56-61FF-4CD7-A1C8-35210A2A0AAF}" uniqueName="3" name="Column3" queryTableFieldId="3" dataDxfId="12"/>
    <tableColumn id="4" xr3:uid="{103BDD6A-3591-429A-B039-54B20DF41A1F}" uniqueName="4" name="Column4" queryTableFieldId="4" dataDxfId="11"/>
    <tableColumn id="5" xr3:uid="{F61AE084-0BC7-483C-AB69-31BBBCBE08C6}" uniqueName="5" name="Column5" queryTableFieldId="5" dataDxfId="10"/>
    <tableColumn id="6" xr3:uid="{0D69FB35-7E37-4057-B0DB-5AF0EAD351F6}" uniqueName="6" name="Column6" queryTableFieldId="6" dataDxfId="9"/>
    <tableColumn id="7" xr3:uid="{25363BAB-DE8F-4A1C-BC3A-9A07608DEE38}" uniqueName="7" name="Column7" queryTableFieldId="7" dataDxfId="8"/>
    <tableColumn id="8" xr3:uid="{7267F74B-CF65-48E4-AC80-712F11EBB607}" uniqueName="8" name="Column8" queryTableFieldId="8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55AA16-7123-4E0E-8D2A-E09C8D840A19}" name="_0406閱卷評分_劉幸怡" displayName="_0406閱卷評分_劉幸怡" ref="A1:H26" tableType="queryTable" totalsRowShown="0">
  <autoFilter ref="A1:H26" xr:uid="{2355AA16-7123-4E0E-8D2A-E09C8D840A19}"/>
  <tableColumns count="8">
    <tableColumn id="1" xr3:uid="{7976848A-DEDD-47F8-8848-C5984E340528}" uniqueName="1" name="Column1" queryTableFieldId="1" dataDxfId="6"/>
    <tableColumn id="2" xr3:uid="{48F5188D-B160-476C-9D62-2B9A2E35417A}" uniqueName="2" name="Column2" queryTableFieldId="2"/>
    <tableColumn id="3" xr3:uid="{A2593C07-A1CD-4FDE-BED1-43528BD7297B}" uniqueName="3" name="Column3" queryTableFieldId="3" dataDxfId="5"/>
    <tableColumn id="4" xr3:uid="{BDF69607-237E-4931-9050-B3DF6B598474}" uniqueName="4" name="Column4" queryTableFieldId="4" dataDxfId="4"/>
    <tableColumn id="5" xr3:uid="{953ADA2E-6D07-4D4F-95CB-D7C29154E28C}" uniqueName="5" name="Column5" queryTableFieldId="5" dataDxfId="3"/>
    <tableColumn id="6" xr3:uid="{0E48571D-BB71-4EDA-90AC-2826A36633AD}" uniqueName="6" name="Column6" queryTableFieldId="6" dataDxfId="2"/>
    <tableColumn id="7" xr3:uid="{1EA203AF-84AC-4C96-8AFE-B8C307452D94}" uniqueName="7" name="Column7" queryTableFieldId="7" dataDxfId="1"/>
    <tableColumn id="8" xr3:uid="{EC16746C-7EBF-400C-995A-259C1C6D1816}" uniqueName="8" name="Column8" queryTableFieldId="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Q26"/>
  <sheetViews>
    <sheetView tabSelected="1" zoomScale="85" zoomScaleNormal="85" workbookViewId="0">
      <pane ySplit="1" topLeftCell="A2" activePane="bottomLeft" state="frozen"/>
      <selection pane="bottomLeft" activeCell="D14" sqref="D14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</cols>
  <sheetData>
    <row r="1" spans="1:17" s="1" customFormat="1" x14ac:dyDescent="0.25">
      <c r="A1" s="8" t="s">
        <v>49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</row>
    <row r="2" spans="1:17" x14ac:dyDescent="0.25">
      <c r="A2">
        <v>1101</v>
      </c>
      <c r="B2" t="s">
        <v>24</v>
      </c>
      <c r="C2">
        <f t="shared" ref="C2:C26" si="0">VLOOKUP($B2,閱卷評分_Teacher1,3,FALSE)</f>
        <v>20</v>
      </c>
      <c r="D2">
        <f t="shared" ref="D2:D26" si="1">VLOOKUP($B2,閱卷評分_Teacher2,3,FALSE)</f>
        <v>14</v>
      </c>
      <c r="E2">
        <f>ABS(C2-D2)</f>
        <v>6</v>
      </c>
      <c r="G2" s="6">
        <f>IF(F2&gt;0,((C2+D2)*0.5+F2*2)/3,(C2+D2)/2)</f>
        <v>17</v>
      </c>
      <c r="H2">
        <f t="shared" ref="H2:H26" si="2">VLOOKUP($B2,閱卷評分_Teacher1,4,FALSE)</f>
        <v>4</v>
      </c>
      <c r="I2">
        <f t="shared" ref="I2:I26" si="3">VLOOKUP($B2,閱卷評分_Teacher1,5,FALSE)</f>
        <v>4</v>
      </c>
      <c r="J2">
        <f t="shared" ref="J2:J26" si="4">VLOOKUP($B2,閱卷評分_Teacher1,6,FALSE)</f>
        <v>4</v>
      </c>
      <c r="K2">
        <f t="shared" ref="K2:K26" si="5">VLOOKUP($B2,閱卷評分_Teacher1,7,FALSE)</f>
        <v>4</v>
      </c>
      <c r="L2">
        <f t="shared" ref="L2:L26" si="6">VLOOKUP($B2,閱卷評分_Teacher1,8,FALSE)</f>
        <v>4</v>
      </c>
      <c r="M2">
        <f t="shared" ref="M2:M26" si="7">VLOOKUP($B2,閱卷評分_Teacher2,4,FALSE)</f>
        <v>3</v>
      </c>
      <c r="N2">
        <f t="shared" ref="N2:N26" si="8">VLOOKUP($B2,閱卷評分_Teacher2,5,FALSE)</f>
        <v>2</v>
      </c>
      <c r="O2">
        <f t="shared" ref="O2:O26" si="9">VLOOKUP($B2,閱卷評分_Teacher2,6,FALSE)</f>
        <v>3</v>
      </c>
      <c r="P2">
        <f t="shared" ref="P2:P26" si="10">VLOOKUP($B2,閱卷評分_Teacher2,7,FALSE)</f>
        <v>3</v>
      </c>
      <c r="Q2">
        <f t="shared" ref="Q2:Q26" si="11">VLOOKUP($B2,閱卷評分_Teacher2,8,FALSE)</f>
        <v>3</v>
      </c>
    </row>
    <row r="3" spans="1:17" x14ac:dyDescent="0.25">
      <c r="A3">
        <v>1101</v>
      </c>
      <c r="B3" t="s">
        <v>25</v>
      </c>
      <c r="C3">
        <f t="shared" si="0"/>
        <v>16</v>
      </c>
      <c r="D3">
        <f t="shared" si="1"/>
        <v>15</v>
      </c>
      <c r="E3">
        <f t="shared" ref="E3:E26" si="12">ABS(C3-D3)</f>
        <v>1</v>
      </c>
      <c r="G3" s="6">
        <f t="shared" ref="G3:G26" si="13">IF(F3&gt;0,((C3+D3)*0.5+F3*2)/3,(C3+D3)/2)</f>
        <v>15.5</v>
      </c>
      <c r="H3">
        <f t="shared" si="2"/>
        <v>3</v>
      </c>
      <c r="I3">
        <f t="shared" si="3"/>
        <v>3</v>
      </c>
      <c r="J3">
        <f t="shared" si="4"/>
        <v>3</v>
      </c>
      <c r="K3">
        <f t="shared" si="5"/>
        <v>4</v>
      </c>
      <c r="L3">
        <f t="shared" si="6"/>
        <v>3</v>
      </c>
      <c r="M3">
        <f t="shared" si="7"/>
        <v>3</v>
      </c>
      <c r="N3">
        <f t="shared" si="8"/>
        <v>4</v>
      </c>
      <c r="O3">
        <f t="shared" si="9"/>
        <v>3</v>
      </c>
      <c r="P3">
        <f t="shared" si="10"/>
        <v>3</v>
      </c>
      <c r="Q3">
        <f t="shared" si="11"/>
        <v>2</v>
      </c>
    </row>
    <row r="4" spans="1:17" x14ac:dyDescent="0.25">
      <c r="A4">
        <v>1101</v>
      </c>
      <c r="B4" t="s">
        <v>26</v>
      </c>
      <c r="C4">
        <f t="shared" si="0"/>
        <v>19</v>
      </c>
      <c r="D4">
        <f t="shared" si="1"/>
        <v>14</v>
      </c>
      <c r="E4">
        <f t="shared" si="12"/>
        <v>5</v>
      </c>
      <c r="G4" s="6">
        <f t="shared" si="13"/>
        <v>16.5</v>
      </c>
      <c r="H4">
        <f t="shared" si="2"/>
        <v>4</v>
      </c>
      <c r="I4">
        <f t="shared" si="3"/>
        <v>4</v>
      </c>
      <c r="J4">
        <f t="shared" si="4"/>
        <v>3</v>
      </c>
      <c r="K4">
        <f t="shared" si="5"/>
        <v>4</v>
      </c>
      <c r="L4">
        <f t="shared" si="6"/>
        <v>4</v>
      </c>
      <c r="M4">
        <f t="shared" si="7"/>
        <v>3</v>
      </c>
      <c r="N4">
        <f t="shared" si="8"/>
        <v>2</v>
      </c>
      <c r="O4">
        <f t="shared" si="9"/>
        <v>3</v>
      </c>
      <c r="P4">
        <f t="shared" si="10"/>
        <v>3</v>
      </c>
      <c r="Q4">
        <f t="shared" si="11"/>
        <v>2</v>
      </c>
    </row>
    <row r="5" spans="1:17" x14ac:dyDescent="0.25">
      <c r="A5">
        <v>1101</v>
      </c>
      <c r="B5" t="s">
        <v>27</v>
      </c>
      <c r="C5">
        <f t="shared" si="0"/>
        <v>20</v>
      </c>
      <c r="D5">
        <f t="shared" si="1"/>
        <v>15</v>
      </c>
      <c r="E5">
        <f t="shared" si="12"/>
        <v>5</v>
      </c>
      <c r="G5" s="6">
        <f t="shared" si="13"/>
        <v>17.5</v>
      </c>
      <c r="H5">
        <f t="shared" si="2"/>
        <v>4</v>
      </c>
      <c r="I5">
        <f t="shared" si="3"/>
        <v>4</v>
      </c>
      <c r="J5">
        <f t="shared" si="4"/>
        <v>4</v>
      </c>
      <c r="K5">
        <f t="shared" si="5"/>
        <v>4</v>
      </c>
      <c r="L5">
        <f t="shared" si="6"/>
        <v>4</v>
      </c>
      <c r="M5">
        <f t="shared" si="7"/>
        <v>3</v>
      </c>
      <c r="N5">
        <f t="shared" si="8"/>
        <v>3</v>
      </c>
      <c r="O5">
        <f t="shared" si="9"/>
        <v>3</v>
      </c>
      <c r="P5">
        <f t="shared" si="10"/>
        <v>3</v>
      </c>
      <c r="Q5">
        <f t="shared" si="11"/>
        <v>4</v>
      </c>
    </row>
    <row r="6" spans="1:17" x14ac:dyDescent="0.25">
      <c r="A6">
        <v>1101</v>
      </c>
      <c r="B6" t="s">
        <v>28</v>
      </c>
      <c r="C6">
        <f t="shared" si="0"/>
        <v>16</v>
      </c>
      <c r="D6">
        <f t="shared" si="1"/>
        <v>13</v>
      </c>
      <c r="E6">
        <f t="shared" si="12"/>
        <v>3</v>
      </c>
      <c r="G6" s="6">
        <f t="shared" si="13"/>
        <v>14.5</v>
      </c>
      <c r="H6">
        <f t="shared" si="2"/>
        <v>3</v>
      </c>
      <c r="I6">
        <f t="shared" si="3"/>
        <v>3</v>
      </c>
      <c r="J6">
        <f t="shared" si="4"/>
        <v>3</v>
      </c>
      <c r="K6">
        <f t="shared" si="5"/>
        <v>4</v>
      </c>
      <c r="L6">
        <f t="shared" si="6"/>
        <v>3</v>
      </c>
      <c r="M6">
        <f t="shared" si="7"/>
        <v>3</v>
      </c>
      <c r="N6">
        <f t="shared" si="8"/>
        <v>3</v>
      </c>
      <c r="O6">
        <f t="shared" si="9"/>
        <v>3</v>
      </c>
      <c r="P6">
        <f t="shared" si="10"/>
        <v>3</v>
      </c>
      <c r="Q6">
        <f t="shared" si="11"/>
        <v>2</v>
      </c>
    </row>
    <row r="7" spans="1:17" x14ac:dyDescent="0.25">
      <c r="A7">
        <v>1101</v>
      </c>
      <c r="B7" t="s">
        <v>29</v>
      </c>
      <c r="C7">
        <f t="shared" si="0"/>
        <v>17</v>
      </c>
      <c r="D7">
        <f t="shared" si="1"/>
        <v>14</v>
      </c>
      <c r="E7">
        <f t="shared" si="12"/>
        <v>3</v>
      </c>
      <c r="G7" s="6">
        <f t="shared" si="13"/>
        <v>15.5</v>
      </c>
      <c r="H7">
        <f t="shared" si="2"/>
        <v>3</v>
      </c>
      <c r="I7">
        <f t="shared" si="3"/>
        <v>4</v>
      </c>
      <c r="J7">
        <f t="shared" si="4"/>
        <v>3</v>
      </c>
      <c r="K7">
        <f t="shared" si="5"/>
        <v>4</v>
      </c>
      <c r="L7">
        <f t="shared" si="6"/>
        <v>3</v>
      </c>
      <c r="M7">
        <f t="shared" si="7"/>
        <v>3</v>
      </c>
      <c r="N7">
        <f t="shared" si="8"/>
        <v>2</v>
      </c>
      <c r="O7">
        <f t="shared" si="9"/>
        <v>3</v>
      </c>
      <c r="P7">
        <f t="shared" si="10"/>
        <v>3</v>
      </c>
      <c r="Q7">
        <f t="shared" si="11"/>
        <v>2</v>
      </c>
    </row>
    <row r="8" spans="1:17" x14ac:dyDescent="0.25">
      <c r="A8">
        <v>1101</v>
      </c>
      <c r="B8" t="s">
        <v>30</v>
      </c>
      <c r="C8">
        <f t="shared" si="0"/>
        <v>20</v>
      </c>
      <c r="D8">
        <f t="shared" si="1"/>
        <v>15</v>
      </c>
      <c r="E8">
        <f t="shared" si="12"/>
        <v>5</v>
      </c>
      <c r="G8" s="6">
        <f t="shared" si="13"/>
        <v>17.5</v>
      </c>
      <c r="H8">
        <f t="shared" si="2"/>
        <v>4</v>
      </c>
      <c r="I8">
        <f t="shared" si="3"/>
        <v>4</v>
      </c>
      <c r="J8">
        <f t="shared" si="4"/>
        <v>4</v>
      </c>
      <c r="K8">
        <f t="shared" si="5"/>
        <v>4</v>
      </c>
      <c r="L8">
        <f t="shared" si="6"/>
        <v>4</v>
      </c>
      <c r="M8">
        <f t="shared" si="7"/>
        <v>3</v>
      </c>
      <c r="N8">
        <f t="shared" si="8"/>
        <v>3</v>
      </c>
      <c r="O8">
        <f t="shared" si="9"/>
        <v>3</v>
      </c>
      <c r="P8">
        <f t="shared" si="10"/>
        <v>3</v>
      </c>
      <c r="Q8">
        <f t="shared" si="11"/>
        <v>3</v>
      </c>
    </row>
    <row r="9" spans="1:17" x14ac:dyDescent="0.25">
      <c r="A9">
        <v>1101</v>
      </c>
      <c r="B9" t="s">
        <v>31</v>
      </c>
      <c r="C9">
        <f t="shared" si="0"/>
        <v>21</v>
      </c>
      <c r="D9">
        <f t="shared" si="1"/>
        <v>17</v>
      </c>
      <c r="E9">
        <f t="shared" si="12"/>
        <v>4</v>
      </c>
      <c r="G9" s="6">
        <f t="shared" si="13"/>
        <v>19</v>
      </c>
      <c r="H9">
        <f t="shared" si="2"/>
        <v>4</v>
      </c>
      <c r="I9">
        <f t="shared" si="3"/>
        <v>4</v>
      </c>
      <c r="J9">
        <f t="shared" si="4"/>
        <v>4</v>
      </c>
      <c r="K9">
        <f t="shared" si="5"/>
        <v>5</v>
      </c>
      <c r="L9">
        <f t="shared" si="6"/>
        <v>4</v>
      </c>
      <c r="M9">
        <f t="shared" si="7"/>
        <v>4</v>
      </c>
      <c r="N9">
        <f t="shared" si="8"/>
        <v>3</v>
      </c>
      <c r="O9">
        <f t="shared" si="9"/>
        <v>3</v>
      </c>
      <c r="P9">
        <f t="shared" si="10"/>
        <v>4</v>
      </c>
      <c r="Q9">
        <f t="shared" si="11"/>
        <v>4</v>
      </c>
    </row>
    <row r="10" spans="1:17" x14ac:dyDescent="0.25">
      <c r="A10">
        <v>1101</v>
      </c>
      <c r="B10" t="s">
        <v>32</v>
      </c>
      <c r="C10">
        <f t="shared" si="0"/>
        <v>21</v>
      </c>
      <c r="D10">
        <f t="shared" si="1"/>
        <v>16</v>
      </c>
      <c r="E10">
        <f t="shared" si="12"/>
        <v>5</v>
      </c>
      <c r="G10" s="6">
        <f t="shared" si="13"/>
        <v>18.5</v>
      </c>
      <c r="H10">
        <f t="shared" si="2"/>
        <v>5</v>
      </c>
      <c r="I10">
        <f t="shared" si="3"/>
        <v>4</v>
      </c>
      <c r="J10">
        <f t="shared" si="4"/>
        <v>4</v>
      </c>
      <c r="K10">
        <f t="shared" si="5"/>
        <v>4</v>
      </c>
      <c r="L10">
        <f t="shared" si="6"/>
        <v>4</v>
      </c>
      <c r="M10">
        <f t="shared" si="7"/>
        <v>4</v>
      </c>
      <c r="N10">
        <f t="shared" si="8"/>
        <v>2</v>
      </c>
      <c r="O10">
        <f t="shared" si="9"/>
        <v>3</v>
      </c>
      <c r="P10">
        <f t="shared" si="10"/>
        <v>3</v>
      </c>
      <c r="Q10">
        <f t="shared" si="11"/>
        <v>4</v>
      </c>
    </row>
    <row r="11" spans="1:17" x14ac:dyDescent="0.25">
      <c r="A11">
        <v>1101</v>
      </c>
      <c r="B11" t="s">
        <v>33</v>
      </c>
      <c r="C11">
        <f t="shared" si="0"/>
        <v>21</v>
      </c>
      <c r="D11">
        <f t="shared" si="1"/>
        <v>13</v>
      </c>
      <c r="E11">
        <f t="shared" si="12"/>
        <v>8</v>
      </c>
      <c r="F11">
        <v>14</v>
      </c>
      <c r="G11" s="6">
        <f t="shared" si="13"/>
        <v>15</v>
      </c>
      <c r="H11">
        <f t="shared" si="2"/>
        <v>4</v>
      </c>
      <c r="I11">
        <f t="shared" si="3"/>
        <v>4</v>
      </c>
      <c r="J11">
        <f t="shared" si="4"/>
        <v>4</v>
      </c>
      <c r="K11">
        <f t="shared" si="5"/>
        <v>4</v>
      </c>
      <c r="L11">
        <f t="shared" si="6"/>
        <v>5</v>
      </c>
      <c r="M11">
        <f t="shared" si="7"/>
        <v>3</v>
      </c>
      <c r="N11">
        <f t="shared" si="8"/>
        <v>1</v>
      </c>
      <c r="O11">
        <f t="shared" si="9"/>
        <v>3</v>
      </c>
      <c r="P11">
        <f t="shared" si="10"/>
        <v>3</v>
      </c>
      <c r="Q11">
        <f t="shared" si="11"/>
        <v>3</v>
      </c>
    </row>
    <row r="12" spans="1:17" x14ac:dyDescent="0.25">
      <c r="A12">
        <v>1101</v>
      </c>
      <c r="B12" t="s">
        <v>34</v>
      </c>
      <c r="C12">
        <f t="shared" si="0"/>
        <v>22</v>
      </c>
      <c r="D12">
        <f t="shared" si="1"/>
        <v>16</v>
      </c>
      <c r="E12">
        <f t="shared" si="12"/>
        <v>6</v>
      </c>
      <c r="G12" s="6">
        <f t="shared" si="13"/>
        <v>19</v>
      </c>
      <c r="H12">
        <f t="shared" si="2"/>
        <v>5</v>
      </c>
      <c r="I12">
        <f t="shared" si="3"/>
        <v>4</v>
      </c>
      <c r="J12">
        <f t="shared" si="4"/>
        <v>4</v>
      </c>
      <c r="K12">
        <f t="shared" si="5"/>
        <v>5</v>
      </c>
      <c r="L12">
        <f t="shared" si="6"/>
        <v>4</v>
      </c>
      <c r="M12">
        <f t="shared" si="7"/>
        <v>3</v>
      </c>
      <c r="N12">
        <f t="shared" si="8"/>
        <v>3</v>
      </c>
      <c r="O12">
        <f t="shared" si="9"/>
        <v>3</v>
      </c>
      <c r="P12">
        <f t="shared" si="10"/>
        <v>4</v>
      </c>
      <c r="Q12">
        <f t="shared" si="11"/>
        <v>4</v>
      </c>
    </row>
    <row r="13" spans="1:17" x14ac:dyDescent="0.25">
      <c r="A13">
        <v>1101</v>
      </c>
      <c r="B13" t="s">
        <v>35</v>
      </c>
      <c r="C13">
        <f t="shared" si="0"/>
        <v>20</v>
      </c>
      <c r="D13">
        <f t="shared" si="1"/>
        <v>15</v>
      </c>
      <c r="E13">
        <f t="shared" si="12"/>
        <v>5</v>
      </c>
      <c r="G13" s="6">
        <f t="shared" si="13"/>
        <v>17.5</v>
      </c>
      <c r="H13">
        <f t="shared" si="2"/>
        <v>4</v>
      </c>
      <c r="I13">
        <f t="shared" si="3"/>
        <v>4</v>
      </c>
      <c r="J13">
        <f t="shared" si="4"/>
        <v>4</v>
      </c>
      <c r="K13">
        <f t="shared" si="5"/>
        <v>4</v>
      </c>
      <c r="L13">
        <f t="shared" si="6"/>
        <v>4</v>
      </c>
      <c r="M13">
        <f t="shared" si="7"/>
        <v>3</v>
      </c>
      <c r="N13">
        <f t="shared" si="8"/>
        <v>3</v>
      </c>
      <c r="O13">
        <f t="shared" si="9"/>
        <v>2</v>
      </c>
      <c r="P13">
        <f t="shared" si="10"/>
        <v>3</v>
      </c>
      <c r="Q13">
        <f t="shared" si="11"/>
        <v>4</v>
      </c>
    </row>
    <row r="14" spans="1:17" x14ac:dyDescent="0.25">
      <c r="A14">
        <v>1101</v>
      </c>
      <c r="B14" t="s">
        <v>50</v>
      </c>
      <c r="C14">
        <f t="shared" si="0"/>
        <v>21</v>
      </c>
      <c r="D14">
        <f t="shared" si="1"/>
        <v>13</v>
      </c>
      <c r="E14">
        <f t="shared" si="12"/>
        <v>8</v>
      </c>
      <c r="F14">
        <v>18</v>
      </c>
      <c r="G14" s="6">
        <f t="shared" si="13"/>
        <v>17.666666666666668</v>
      </c>
      <c r="H14">
        <f t="shared" si="2"/>
        <v>5</v>
      </c>
      <c r="I14">
        <f t="shared" si="3"/>
        <v>4</v>
      </c>
      <c r="J14">
        <f t="shared" si="4"/>
        <v>4</v>
      </c>
      <c r="K14">
        <f t="shared" si="5"/>
        <v>4</v>
      </c>
      <c r="L14">
        <f t="shared" si="6"/>
        <v>4</v>
      </c>
      <c r="M14">
        <f t="shared" si="7"/>
        <v>2</v>
      </c>
      <c r="N14">
        <f t="shared" si="8"/>
        <v>3</v>
      </c>
      <c r="O14">
        <f t="shared" si="9"/>
        <v>3</v>
      </c>
      <c r="P14">
        <f t="shared" si="10"/>
        <v>4</v>
      </c>
      <c r="Q14">
        <f t="shared" si="11"/>
        <v>2</v>
      </c>
    </row>
    <row r="15" spans="1:17" x14ac:dyDescent="0.25">
      <c r="A15">
        <v>1101</v>
      </c>
      <c r="B15" t="s">
        <v>37</v>
      </c>
      <c r="C15">
        <f t="shared" si="0"/>
        <v>22</v>
      </c>
      <c r="D15">
        <f t="shared" si="1"/>
        <v>16</v>
      </c>
      <c r="E15">
        <f t="shared" si="12"/>
        <v>6</v>
      </c>
      <c r="G15" s="6">
        <f t="shared" si="13"/>
        <v>19</v>
      </c>
      <c r="H15">
        <f t="shared" si="2"/>
        <v>5</v>
      </c>
      <c r="I15">
        <f t="shared" si="3"/>
        <v>4</v>
      </c>
      <c r="J15">
        <f t="shared" si="4"/>
        <v>4</v>
      </c>
      <c r="K15">
        <f t="shared" si="5"/>
        <v>4</v>
      </c>
      <c r="L15">
        <f t="shared" si="6"/>
        <v>5</v>
      </c>
      <c r="M15">
        <f t="shared" si="7"/>
        <v>3</v>
      </c>
      <c r="N15">
        <f t="shared" si="8"/>
        <v>4</v>
      </c>
      <c r="O15">
        <f t="shared" si="9"/>
        <v>3</v>
      </c>
      <c r="P15">
        <f t="shared" si="10"/>
        <v>3</v>
      </c>
      <c r="Q15">
        <f t="shared" si="11"/>
        <v>3</v>
      </c>
    </row>
    <row r="16" spans="1:17" x14ac:dyDescent="0.25">
      <c r="A16">
        <v>1101</v>
      </c>
      <c r="B16" t="s">
        <v>38</v>
      </c>
      <c r="C16">
        <f t="shared" si="0"/>
        <v>21</v>
      </c>
      <c r="D16">
        <f t="shared" si="1"/>
        <v>15</v>
      </c>
      <c r="E16">
        <f t="shared" si="12"/>
        <v>6</v>
      </c>
      <c r="G16" s="6">
        <f t="shared" si="13"/>
        <v>18</v>
      </c>
      <c r="H16">
        <f t="shared" si="2"/>
        <v>4</v>
      </c>
      <c r="I16">
        <f t="shared" si="3"/>
        <v>4</v>
      </c>
      <c r="J16">
        <f t="shared" si="4"/>
        <v>4</v>
      </c>
      <c r="K16">
        <f t="shared" si="5"/>
        <v>4</v>
      </c>
      <c r="L16">
        <f t="shared" si="6"/>
        <v>5</v>
      </c>
      <c r="M16">
        <f t="shared" si="7"/>
        <v>3</v>
      </c>
      <c r="N16">
        <f t="shared" si="8"/>
        <v>3</v>
      </c>
      <c r="O16">
        <f t="shared" si="9"/>
        <v>3</v>
      </c>
      <c r="P16">
        <f t="shared" si="10"/>
        <v>4</v>
      </c>
      <c r="Q16">
        <f t="shared" si="11"/>
        <v>3</v>
      </c>
    </row>
    <row r="17" spans="1:17" x14ac:dyDescent="0.25">
      <c r="A17">
        <v>1101</v>
      </c>
      <c r="B17" t="s">
        <v>39</v>
      </c>
      <c r="C17">
        <f t="shared" si="0"/>
        <v>18</v>
      </c>
      <c r="D17">
        <f t="shared" si="1"/>
        <v>16</v>
      </c>
      <c r="E17">
        <f t="shared" si="12"/>
        <v>2</v>
      </c>
      <c r="G17" s="6">
        <f t="shared" si="13"/>
        <v>17</v>
      </c>
      <c r="H17">
        <f t="shared" si="2"/>
        <v>3</v>
      </c>
      <c r="I17">
        <f t="shared" si="3"/>
        <v>4</v>
      </c>
      <c r="J17">
        <f t="shared" si="4"/>
        <v>3</v>
      </c>
      <c r="K17">
        <f t="shared" si="5"/>
        <v>4</v>
      </c>
      <c r="L17">
        <f t="shared" si="6"/>
        <v>4</v>
      </c>
      <c r="M17">
        <f t="shared" si="7"/>
        <v>3</v>
      </c>
      <c r="N17">
        <f t="shared" si="8"/>
        <v>3</v>
      </c>
      <c r="O17">
        <f t="shared" si="9"/>
        <v>4</v>
      </c>
      <c r="P17">
        <f t="shared" si="10"/>
        <v>4</v>
      </c>
      <c r="Q17">
        <f t="shared" si="11"/>
        <v>3</v>
      </c>
    </row>
    <row r="18" spans="1:17" x14ac:dyDescent="0.25">
      <c r="A18">
        <v>1101</v>
      </c>
      <c r="B18" t="s">
        <v>40</v>
      </c>
      <c r="C18">
        <f t="shared" si="0"/>
        <v>21</v>
      </c>
      <c r="D18">
        <f t="shared" si="1"/>
        <v>16</v>
      </c>
      <c r="E18">
        <f t="shared" si="12"/>
        <v>5</v>
      </c>
      <c r="G18" s="6">
        <f t="shared" si="13"/>
        <v>18.5</v>
      </c>
      <c r="H18">
        <f t="shared" si="2"/>
        <v>4</v>
      </c>
      <c r="I18">
        <f t="shared" si="3"/>
        <v>4</v>
      </c>
      <c r="J18">
        <f t="shared" si="4"/>
        <v>4</v>
      </c>
      <c r="K18">
        <f t="shared" si="5"/>
        <v>4</v>
      </c>
      <c r="L18">
        <f t="shared" si="6"/>
        <v>5</v>
      </c>
      <c r="M18">
        <f t="shared" si="7"/>
        <v>3</v>
      </c>
      <c r="N18">
        <f t="shared" si="8"/>
        <v>4</v>
      </c>
      <c r="O18">
        <f t="shared" si="9"/>
        <v>3</v>
      </c>
      <c r="P18">
        <f t="shared" si="10"/>
        <v>4</v>
      </c>
      <c r="Q18">
        <f t="shared" si="11"/>
        <v>3</v>
      </c>
    </row>
    <row r="19" spans="1:17" x14ac:dyDescent="0.25">
      <c r="A19">
        <v>1101</v>
      </c>
      <c r="B19" t="s">
        <v>41</v>
      </c>
      <c r="C19">
        <f t="shared" si="0"/>
        <v>22</v>
      </c>
      <c r="D19">
        <f t="shared" si="1"/>
        <v>17</v>
      </c>
      <c r="E19">
        <f t="shared" si="12"/>
        <v>5</v>
      </c>
      <c r="G19" s="6">
        <f t="shared" si="13"/>
        <v>19.5</v>
      </c>
      <c r="H19">
        <f t="shared" si="2"/>
        <v>5</v>
      </c>
      <c r="I19">
        <f t="shared" si="3"/>
        <v>5</v>
      </c>
      <c r="J19">
        <f t="shared" si="4"/>
        <v>4</v>
      </c>
      <c r="K19">
        <f t="shared" si="5"/>
        <v>4</v>
      </c>
      <c r="L19">
        <f t="shared" si="6"/>
        <v>4</v>
      </c>
      <c r="M19">
        <f t="shared" si="7"/>
        <v>4</v>
      </c>
      <c r="N19">
        <f t="shared" si="8"/>
        <v>3</v>
      </c>
      <c r="O19">
        <f t="shared" si="9"/>
        <v>3</v>
      </c>
      <c r="P19">
        <f t="shared" si="10"/>
        <v>4</v>
      </c>
      <c r="Q19">
        <f t="shared" si="11"/>
        <v>4</v>
      </c>
    </row>
    <row r="20" spans="1:17" x14ac:dyDescent="0.25">
      <c r="A20">
        <v>1101</v>
      </c>
      <c r="B20" t="s">
        <v>42</v>
      </c>
      <c r="C20">
        <f t="shared" si="0"/>
        <v>20</v>
      </c>
      <c r="D20">
        <f t="shared" si="1"/>
        <v>15</v>
      </c>
      <c r="E20">
        <f t="shared" si="12"/>
        <v>5</v>
      </c>
      <c r="G20" s="6">
        <f t="shared" si="13"/>
        <v>17.5</v>
      </c>
      <c r="H20">
        <f t="shared" si="2"/>
        <v>4</v>
      </c>
      <c r="I20">
        <f t="shared" si="3"/>
        <v>4</v>
      </c>
      <c r="J20">
        <f t="shared" si="4"/>
        <v>4</v>
      </c>
      <c r="K20">
        <f t="shared" si="5"/>
        <v>4</v>
      </c>
      <c r="L20">
        <f t="shared" si="6"/>
        <v>4</v>
      </c>
      <c r="M20">
        <f t="shared" si="7"/>
        <v>3</v>
      </c>
      <c r="N20">
        <f t="shared" si="8"/>
        <v>4</v>
      </c>
      <c r="O20">
        <f t="shared" si="9"/>
        <v>3</v>
      </c>
      <c r="P20">
        <f t="shared" si="10"/>
        <v>4</v>
      </c>
      <c r="Q20">
        <f t="shared" si="11"/>
        <v>3</v>
      </c>
    </row>
    <row r="21" spans="1:17" x14ac:dyDescent="0.25">
      <c r="A21">
        <v>1101</v>
      </c>
      <c r="B21" t="s">
        <v>43</v>
      </c>
      <c r="C21">
        <f t="shared" si="0"/>
        <v>22</v>
      </c>
      <c r="D21">
        <f t="shared" si="1"/>
        <v>17</v>
      </c>
      <c r="E21">
        <f t="shared" si="12"/>
        <v>5</v>
      </c>
      <c r="G21" s="6">
        <f t="shared" si="13"/>
        <v>19.5</v>
      </c>
      <c r="H21">
        <f t="shared" si="2"/>
        <v>5</v>
      </c>
      <c r="I21">
        <f t="shared" si="3"/>
        <v>4</v>
      </c>
      <c r="J21">
        <f t="shared" si="4"/>
        <v>4</v>
      </c>
      <c r="K21">
        <f t="shared" si="5"/>
        <v>5</v>
      </c>
      <c r="L21">
        <f t="shared" si="6"/>
        <v>4</v>
      </c>
      <c r="M21">
        <f t="shared" si="7"/>
        <v>4</v>
      </c>
      <c r="N21">
        <f t="shared" si="8"/>
        <v>4</v>
      </c>
      <c r="O21">
        <f t="shared" si="9"/>
        <v>3</v>
      </c>
      <c r="P21">
        <f t="shared" si="10"/>
        <v>3</v>
      </c>
      <c r="Q21">
        <f t="shared" si="11"/>
        <v>4</v>
      </c>
    </row>
    <row r="22" spans="1:17" x14ac:dyDescent="0.25">
      <c r="A22">
        <v>1101</v>
      </c>
      <c r="B22" t="s">
        <v>44</v>
      </c>
      <c r="C22">
        <f t="shared" si="0"/>
        <v>20</v>
      </c>
      <c r="D22">
        <f t="shared" si="1"/>
        <v>12</v>
      </c>
      <c r="E22">
        <f t="shared" si="12"/>
        <v>8</v>
      </c>
      <c r="F22">
        <v>16</v>
      </c>
      <c r="G22" s="6">
        <f t="shared" si="13"/>
        <v>16</v>
      </c>
      <c r="H22">
        <f t="shared" si="2"/>
        <v>4</v>
      </c>
      <c r="I22">
        <f t="shared" si="3"/>
        <v>4</v>
      </c>
      <c r="J22">
        <f t="shared" si="4"/>
        <v>4</v>
      </c>
      <c r="K22">
        <f t="shared" si="5"/>
        <v>4</v>
      </c>
      <c r="L22">
        <f t="shared" si="6"/>
        <v>4</v>
      </c>
      <c r="M22">
        <f t="shared" si="7"/>
        <v>2</v>
      </c>
      <c r="N22">
        <f t="shared" si="8"/>
        <v>3</v>
      </c>
      <c r="O22">
        <f t="shared" si="9"/>
        <v>3</v>
      </c>
      <c r="P22">
        <f t="shared" si="10"/>
        <v>2</v>
      </c>
      <c r="Q22">
        <f t="shared" si="11"/>
        <v>2</v>
      </c>
    </row>
    <row r="23" spans="1:17" x14ac:dyDescent="0.25">
      <c r="A23">
        <v>1101</v>
      </c>
      <c r="B23" t="s">
        <v>45</v>
      </c>
      <c r="C23">
        <f t="shared" si="0"/>
        <v>20</v>
      </c>
      <c r="D23">
        <f t="shared" si="1"/>
        <v>14</v>
      </c>
      <c r="E23">
        <f t="shared" si="12"/>
        <v>6</v>
      </c>
      <c r="G23" s="6">
        <f t="shared" si="13"/>
        <v>17</v>
      </c>
      <c r="H23">
        <f t="shared" si="2"/>
        <v>4</v>
      </c>
      <c r="I23">
        <f t="shared" si="3"/>
        <v>4</v>
      </c>
      <c r="J23">
        <f t="shared" si="4"/>
        <v>4</v>
      </c>
      <c r="K23">
        <f t="shared" si="5"/>
        <v>4</v>
      </c>
      <c r="L23">
        <f t="shared" si="6"/>
        <v>4</v>
      </c>
      <c r="M23">
        <f t="shared" si="7"/>
        <v>3</v>
      </c>
      <c r="N23">
        <f t="shared" si="8"/>
        <v>3</v>
      </c>
      <c r="O23">
        <f t="shared" si="9"/>
        <v>3</v>
      </c>
      <c r="P23">
        <f t="shared" si="10"/>
        <v>4</v>
      </c>
      <c r="Q23">
        <f t="shared" si="11"/>
        <v>3</v>
      </c>
    </row>
    <row r="24" spans="1:17" x14ac:dyDescent="0.25">
      <c r="A24">
        <v>1101</v>
      </c>
      <c r="B24" t="s">
        <v>46</v>
      </c>
      <c r="C24">
        <f t="shared" si="0"/>
        <v>22</v>
      </c>
      <c r="D24">
        <f t="shared" si="1"/>
        <v>6</v>
      </c>
      <c r="E24">
        <f t="shared" si="12"/>
        <v>16</v>
      </c>
      <c r="F24">
        <v>17</v>
      </c>
      <c r="G24" s="6">
        <f t="shared" si="13"/>
        <v>16</v>
      </c>
      <c r="H24">
        <f t="shared" si="2"/>
        <v>5</v>
      </c>
      <c r="I24">
        <f t="shared" si="3"/>
        <v>4</v>
      </c>
      <c r="J24">
        <f t="shared" si="4"/>
        <v>4</v>
      </c>
      <c r="K24">
        <f t="shared" si="5"/>
        <v>5</v>
      </c>
      <c r="L24">
        <f t="shared" si="6"/>
        <v>4</v>
      </c>
      <c r="M24">
        <f t="shared" si="7"/>
        <v>1</v>
      </c>
      <c r="N24">
        <f t="shared" si="8"/>
        <v>3</v>
      </c>
      <c r="O24">
        <f t="shared" si="9"/>
        <v>3</v>
      </c>
      <c r="P24">
        <f t="shared" si="10"/>
        <v>3</v>
      </c>
      <c r="Q24">
        <f t="shared" si="11"/>
        <v>1</v>
      </c>
    </row>
    <row r="25" spans="1:17" x14ac:dyDescent="0.25">
      <c r="A25">
        <v>1101</v>
      </c>
      <c r="B25" t="s">
        <v>47</v>
      </c>
      <c r="C25">
        <f t="shared" si="0"/>
        <v>23</v>
      </c>
      <c r="D25">
        <f t="shared" si="1"/>
        <v>12</v>
      </c>
      <c r="E25">
        <f t="shared" si="12"/>
        <v>11</v>
      </c>
      <c r="F25">
        <v>16</v>
      </c>
      <c r="G25" s="6">
        <f t="shared" si="13"/>
        <v>16.5</v>
      </c>
      <c r="H25">
        <f t="shared" si="2"/>
        <v>5</v>
      </c>
      <c r="I25">
        <f t="shared" si="3"/>
        <v>4</v>
      </c>
      <c r="J25">
        <f t="shared" si="4"/>
        <v>4</v>
      </c>
      <c r="K25">
        <f t="shared" si="5"/>
        <v>5</v>
      </c>
      <c r="L25">
        <f t="shared" si="6"/>
        <v>5</v>
      </c>
      <c r="M25">
        <f t="shared" si="7"/>
        <v>2</v>
      </c>
      <c r="N25">
        <f t="shared" si="8"/>
        <v>3</v>
      </c>
      <c r="O25">
        <f t="shared" si="9"/>
        <v>3</v>
      </c>
      <c r="P25">
        <f t="shared" si="10"/>
        <v>3</v>
      </c>
      <c r="Q25">
        <f t="shared" si="11"/>
        <v>2</v>
      </c>
    </row>
    <row r="26" spans="1:17" x14ac:dyDescent="0.25">
      <c r="A26">
        <v>1101</v>
      </c>
      <c r="B26" t="s">
        <v>48</v>
      </c>
      <c r="C26">
        <f t="shared" si="0"/>
        <v>24</v>
      </c>
      <c r="D26">
        <f t="shared" si="1"/>
        <v>14</v>
      </c>
      <c r="E26">
        <f t="shared" si="12"/>
        <v>10</v>
      </c>
      <c r="F26">
        <v>22</v>
      </c>
      <c r="G26" s="6">
        <f t="shared" si="13"/>
        <v>21</v>
      </c>
      <c r="H26">
        <f t="shared" si="2"/>
        <v>5</v>
      </c>
      <c r="I26">
        <f t="shared" si="3"/>
        <v>5</v>
      </c>
      <c r="J26">
        <f t="shared" si="4"/>
        <v>4</v>
      </c>
      <c r="K26">
        <f t="shared" si="5"/>
        <v>5</v>
      </c>
      <c r="L26">
        <f t="shared" si="6"/>
        <v>5</v>
      </c>
      <c r="M26">
        <f t="shared" si="7"/>
        <v>2</v>
      </c>
      <c r="N26">
        <f t="shared" si="8"/>
        <v>3</v>
      </c>
      <c r="O26">
        <f t="shared" si="9"/>
        <v>3</v>
      </c>
      <c r="P26">
        <f t="shared" si="10"/>
        <v>3</v>
      </c>
      <c r="Q26">
        <f t="shared" si="11"/>
        <v>2</v>
      </c>
    </row>
  </sheetData>
  <phoneticPr fontId="1" type="noConversion"/>
  <conditionalFormatting sqref="E1:E1048576">
    <cfRule type="cellIs" dxfId="28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26"/>
  <sheetViews>
    <sheetView zoomScale="85" zoomScaleNormal="85" workbookViewId="0">
      <pane ySplit="1" topLeftCell="A2" activePane="bottomLeft" state="frozen"/>
      <selection pane="bottomLeft" activeCell="A2" sqref="A2:A26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40</v>
      </c>
      <c r="C2" s="7">
        <v>20</v>
      </c>
      <c r="D2" s="7">
        <v>4</v>
      </c>
      <c r="E2" s="7">
        <v>4</v>
      </c>
      <c r="F2" s="7">
        <v>4</v>
      </c>
      <c r="G2" s="7">
        <v>4</v>
      </c>
      <c r="H2" s="7">
        <v>4</v>
      </c>
    </row>
    <row r="3" spans="1:8" x14ac:dyDescent="0.25">
      <c r="A3" s="7" t="s">
        <v>25</v>
      </c>
      <c r="B3">
        <v>32</v>
      </c>
      <c r="C3" s="7">
        <v>16</v>
      </c>
      <c r="D3" s="7">
        <v>3</v>
      </c>
      <c r="E3" s="7">
        <v>3</v>
      </c>
      <c r="F3" s="7">
        <v>3</v>
      </c>
      <c r="G3" s="7">
        <v>4</v>
      </c>
      <c r="H3" s="7">
        <v>3</v>
      </c>
    </row>
    <row r="4" spans="1:8" x14ac:dyDescent="0.25">
      <c r="A4" s="7" t="s">
        <v>26</v>
      </c>
      <c r="B4">
        <v>38</v>
      </c>
      <c r="C4" s="7">
        <v>19</v>
      </c>
      <c r="D4" s="7">
        <v>4</v>
      </c>
      <c r="E4" s="7">
        <v>4</v>
      </c>
      <c r="F4" s="7">
        <v>3</v>
      </c>
      <c r="G4" s="7">
        <v>4</v>
      </c>
      <c r="H4" s="7">
        <v>4</v>
      </c>
    </row>
    <row r="5" spans="1:8" x14ac:dyDescent="0.25">
      <c r="A5" s="7" t="s">
        <v>27</v>
      </c>
      <c r="B5">
        <v>40</v>
      </c>
      <c r="C5" s="7">
        <v>20</v>
      </c>
      <c r="D5" s="7">
        <v>4</v>
      </c>
      <c r="E5" s="7">
        <v>4</v>
      </c>
      <c r="F5" s="7">
        <v>4</v>
      </c>
      <c r="G5" s="7">
        <v>4</v>
      </c>
      <c r="H5" s="7">
        <v>4</v>
      </c>
    </row>
    <row r="6" spans="1:8" x14ac:dyDescent="0.25">
      <c r="A6" s="7" t="s">
        <v>28</v>
      </c>
      <c r="B6">
        <v>32</v>
      </c>
      <c r="C6" s="7">
        <v>16</v>
      </c>
      <c r="D6" s="7">
        <v>3</v>
      </c>
      <c r="E6" s="7">
        <v>3</v>
      </c>
      <c r="F6" s="7">
        <v>3</v>
      </c>
      <c r="G6" s="7">
        <v>4</v>
      </c>
      <c r="H6" s="7">
        <v>3</v>
      </c>
    </row>
    <row r="7" spans="1:8" x14ac:dyDescent="0.25">
      <c r="A7" s="7" t="s">
        <v>29</v>
      </c>
      <c r="B7">
        <v>34</v>
      </c>
      <c r="C7" s="7">
        <v>17</v>
      </c>
      <c r="D7" s="7">
        <v>3</v>
      </c>
      <c r="E7" s="7">
        <v>4</v>
      </c>
      <c r="F7" s="7">
        <v>3</v>
      </c>
      <c r="G7" s="7">
        <v>4</v>
      </c>
      <c r="H7" s="7">
        <v>3</v>
      </c>
    </row>
    <row r="8" spans="1:8" x14ac:dyDescent="0.25">
      <c r="A8" s="7" t="s">
        <v>30</v>
      </c>
      <c r="B8">
        <v>40</v>
      </c>
      <c r="C8" s="7">
        <v>20</v>
      </c>
      <c r="D8" s="7">
        <v>4</v>
      </c>
      <c r="E8" s="7">
        <v>4</v>
      </c>
      <c r="F8" s="7">
        <v>4</v>
      </c>
      <c r="G8" s="7">
        <v>4</v>
      </c>
      <c r="H8" s="7">
        <v>4</v>
      </c>
    </row>
    <row r="9" spans="1:8" x14ac:dyDescent="0.25">
      <c r="A9" s="7" t="s">
        <v>31</v>
      </c>
      <c r="B9">
        <v>42</v>
      </c>
      <c r="C9" s="7">
        <v>21</v>
      </c>
      <c r="D9" s="7">
        <v>4</v>
      </c>
      <c r="E9" s="7">
        <v>4</v>
      </c>
      <c r="F9" s="7">
        <v>4</v>
      </c>
      <c r="G9" s="7">
        <v>5</v>
      </c>
      <c r="H9" s="7">
        <v>4</v>
      </c>
    </row>
    <row r="10" spans="1:8" x14ac:dyDescent="0.25">
      <c r="A10" s="7" t="s">
        <v>32</v>
      </c>
      <c r="B10">
        <v>42</v>
      </c>
      <c r="C10" s="7">
        <v>21</v>
      </c>
      <c r="D10" s="7">
        <v>5</v>
      </c>
      <c r="E10" s="7">
        <v>4</v>
      </c>
      <c r="F10" s="7">
        <v>4</v>
      </c>
      <c r="G10" s="7">
        <v>4</v>
      </c>
      <c r="H10" s="7">
        <v>4</v>
      </c>
    </row>
    <row r="11" spans="1:8" x14ac:dyDescent="0.25">
      <c r="A11" s="7" t="s">
        <v>33</v>
      </c>
      <c r="B11">
        <v>42</v>
      </c>
      <c r="C11" s="7">
        <v>21</v>
      </c>
      <c r="D11" s="7">
        <v>4</v>
      </c>
      <c r="E11" s="7">
        <v>4</v>
      </c>
      <c r="F11" s="7">
        <v>4</v>
      </c>
      <c r="G11" s="7">
        <v>4</v>
      </c>
      <c r="H11" s="7">
        <v>5</v>
      </c>
    </row>
    <row r="12" spans="1:8" x14ac:dyDescent="0.25">
      <c r="A12" s="7" t="s">
        <v>34</v>
      </c>
      <c r="B12">
        <v>44</v>
      </c>
      <c r="C12" s="7">
        <v>22</v>
      </c>
      <c r="D12" s="7">
        <v>5</v>
      </c>
      <c r="E12" s="7">
        <v>4</v>
      </c>
      <c r="F12" s="7">
        <v>4</v>
      </c>
      <c r="G12" s="7">
        <v>5</v>
      </c>
      <c r="H12" s="7">
        <v>4</v>
      </c>
    </row>
    <row r="13" spans="1:8" x14ac:dyDescent="0.25">
      <c r="A13" s="7" t="s">
        <v>35</v>
      </c>
      <c r="B13">
        <v>40</v>
      </c>
      <c r="C13" s="7">
        <v>20</v>
      </c>
      <c r="D13" s="7">
        <v>4</v>
      </c>
      <c r="E13" s="7">
        <v>4</v>
      </c>
      <c r="F13" s="7">
        <v>4</v>
      </c>
      <c r="G13" s="7">
        <v>4</v>
      </c>
      <c r="H13" s="7">
        <v>4</v>
      </c>
    </row>
    <row r="14" spans="1:8" x14ac:dyDescent="0.25">
      <c r="A14" s="7" t="s">
        <v>36</v>
      </c>
      <c r="B14">
        <v>42</v>
      </c>
      <c r="C14" s="7">
        <v>21</v>
      </c>
      <c r="D14" s="7">
        <v>5</v>
      </c>
      <c r="E14" s="7">
        <v>4</v>
      </c>
      <c r="F14" s="7">
        <v>4</v>
      </c>
      <c r="G14" s="7">
        <v>4</v>
      </c>
      <c r="H14" s="7">
        <v>4</v>
      </c>
    </row>
    <row r="15" spans="1:8" x14ac:dyDescent="0.25">
      <c r="A15" s="7" t="s">
        <v>37</v>
      </c>
      <c r="B15">
        <v>44</v>
      </c>
      <c r="C15" s="7">
        <v>22</v>
      </c>
      <c r="D15" s="7">
        <v>5</v>
      </c>
      <c r="E15" s="7">
        <v>4</v>
      </c>
      <c r="F15" s="7">
        <v>4</v>
      </c>
      <c r="G15" s="7">
        <v>4</v>
      </c>
      <c r="H15" s="7">
        <v>5</v>
      </c>
    </row>
    <row r="16" spans="1:8" x14ac:dyDescent="0.25">
      <c r="A16" s="7" t="s">
        <v>38</v>
      </c>
      <c r="B16">
        <v>42</v>
      </c>
      <c r="C16" s="7">
        <v>21</v>
      </c>
      <c r="D16" s="7">
        <v>4</v>
      </c>
      <c r="E16" s="7">
        <v>4</v>
      </c>
      <c r="F16" s="7">
        <v>4</v>
      </c>
      <c r="G16" s="7">
        <v>4</v>
      </c>
      <c r="H16" s="7">
        <v>5</v>
      </c>
    </row>
    <row r="17" spans="1:8" x14ac:dyDescent="0.25">
      <c r="A17" s="7" t="s">
        <v>39</v>
      </c>
      <c r="B17">
        <v>36</v>
      </c>
      <c r="C17" s="7">
        <v>18</v>
      </c>
      <c r="D17" s="7">
        <v>3</v>
      </c>
      <c r="E17" s="7">
        <v>4</v>
      </c>
      <c r="F17" s="7">
        <v>3</v>
      </c>
      <c r="G17" s="7">
        <v>4</v>
      </c>
      <c r="H17" s="7">
        <v>4</v>
      </c>
    </row>
    <row r="18" spans="1:8" x14ac:dyDescent="0.25">
      <c r="A18" s="7" t="s">
        <v>40</v>
      </c>
      <c r="B18">
        <v>42</v>
      </c>
      <c r="C18" s="7">
        <v>21</v>
      </c>
      <c r="D18" s="7">
        <v>4</v>
      </c>
      <c r="E18" s="7">
        <v>4</v>
      </c>
      <c r="F18" s="7">
        <v>4</v>
      </c>
      <c r="G18" s="7">
        <v>4</v>
      </c>
      <c r="H18" s="7">
        <v>5</v>
      </c>
    </row>
    <row r="19" spans="1:8" x14ac:dyDescent="0.25">
      <c r="A19" s="7" t="s">
        <v>41</v>
      </c>
      <c r="B19">
        <v>44</v>
      </c>
      <c r="C19" s="7">
        <v>22</v>
      </c>
      <c r="D19" s="7">
        <v>5</v>
      </c>
      <c r="E19" s="7">
        <v>5</v>
      </c>
      <c r="F19" s="7">
        <v>4</v>
      </c>
      <c r="G19" s="7">
        <v>4</v>
      </c>
      <c r="H19" s="7">
        <v>4</v>
      </c>
    </row>
    <row r="20" spans="1:8" x14ac:dyDescent="0.25">
      <c r="A20" s="7" t="s">
        <v>42</v>
      </c>
      <c r="B20">
        <v>40</v>
      </c>
      <c r="C20" s="7">
        <v>20</v>
      </c>
      <c r="D20" s="7">
        <v>4</v>
      </c>
      <c r="E20" s="7">
        <v>4</v>
      </c>
      <c r="F20" s="7">
        <v>4</v>
      </c>
      <c r="G20" s="7">
        <v>4</v>
      </c>
      <c r="H20" s="7">
        <v>4</v>
      </c>
    </row>
    <row r="21" spans="1:8" x14ac:dyDescent="0.25">
      <c r="A21" s="7" t="s">
        <v>43</v>
      </c>
      <c r="B21">
        <v>44</v>
      </c>
      <c r="C21" s="7">
        <v>22</v>
      </c>
      <c r="D21" s="7">
        <v>5</v>
      </c>
      <c r="E21" s="7">
        <v>4</v>
      </c>
      <c r="F21" s="7">
        <v>4</v>
      </c>
      <c r="G21" s="7">
        <v>5</v>
      </c>
      <c r="H21" s="7">
        <v>4</v>
      </c>
    </row>
    <row r="22" spans="1:8" x14ac:dyDescent="0.25">
      <c r="A22" s="7" t="s">
        <v>44</v>
      </c>
      <c r="B22">
        <v>40</v>
      </c>
      <c r="C22" s="7">
        <v>20</v>
      </c>
      <c r="D22" s="7">
        <v>4</v>
      </c>
      <c r="E22" s="7">
        <v>4</v>
      </c>
      <c r="F22" s="7">
        <v>4</v>
      </c>
      <c r="G22" s="7">
        <v>4</v>
      </c>
      <c r="H22" s="7">
        <v>4</v>
      </c>
    </row>
    <row r="23" spans="1:8" x14ac:dyDescent="0.25">
      <c r="A23" s="7" t="s">
        <v>45</v>
      </c>
      <c r="B23">
        <v>40</v>
      </c>
      <c r="C23" s="7">
        <v>20</v>
      </c>
      <c r="D23" s="7">
        <v>4</v>
      </c>
      <c r="E23" s="7">
        <v>4</v>
      </c>
      <c r="F23" s="7">
        <v>4</v>
      </c>
      <c r="G23" s="7">
        <v>4</v>
      </c>
      <c r="H23" s="7">
        <v>4</v>
      </c>
    </row>
    <row r="24" spans="1:8" x14ac:dyDescent="0.25">
      <c r="A24" s="7" t="s">
        <v>46</v>
      </c>
      <c r="B24">
        <v>44</v>
      </c>
      <c r="C24" s="7">
        <v>22</v>
      </c>
      <c r="D24" s="7">
        <v>5</v>
      </c>
      <c r="E24" s="7">
        <v>4</v>
      </c>
      <c r="F24" s="7">
        <v>4</v>
      </c>
      <c r="G24" s="7">
        <v>5</v>
      </c>
      <c r="H24" s="7">
        <v>4</v>
      </c>
    </row>
    <row r="25" spans="1:8" x14ac:dyDescent="0.25">
      <c r="A25" s="7" t="s">
        <v>47</v>
      </c>
      <c r="B25">
        <v>46</v>
      </c>
      <c r="C25" s="7">
        <v>23</v>
      </c>
      <c r="D25" s="7">
        <v>5</v>
      </c>
      <c r="E25" s="7">
        <v>4</v>
      </c>
      <c r="F25" s="7">
        <v>4</v>
      </c>
      <c r="G25" s="7">
        <v>5</v>
      </c>
      <c r="H25" s="7">
        <v>5</v>
      </c>
    </row>
    <row r="26" spans="1:8" x14ac:dyDescent="0.25">
      <c r="A26" s="7" t="s">
        <v>48</v>
      </c>
      <c r="B26">
        <v>48</v>
      </c>
      <c r="C26" s="7">
        <v>24</v>
      </c>
      <c r="D26" s="7">
        <v>5</v>
      </c>
      <c r="E26" s="7">
        <v>5</v>
      </c>
      <c r="F26" s="7">
        <v>4</v>
      </c>
      <c r="G26" s="7">
        <v>5</v>
      </c>
      <c r="H26" s="7">
        <v>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26"/>
  <sheetViews>
    <sheetView zoomScale="85" zoomScaleNormal="85" workbookViewId="0">
      <pane ySplit="1" topLeftCell="A2" activePane="bottomLeft" state="frozen"/>
      <selection pane="bottomLeft" activeCell="A2" sqref="A2:H26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28</v>
      </c>
      <c r="C2" s="7">
        <v>14</v>
      </c>
      <c r="D2" s="7">
        <v>3</v>
      </c>
      <c r="E2" s="7">
        <v>2</v>
      </c>
      <c r="F2" s="7">
        <v>3</v>
      </c>
      <c r="G2" s="7">
        <v>3</v>
      </c>
      <c r="H2" s="7">
        <v>3</v>
      </c>
    </row>
    <row r="3" spans="1:8" x14ac:dyDescent="0.25">
      <c r="A3" s="7" t="s">
        <v>25</v>
      </c>
      <c r="B3">
        <v>30</v>
      </c>
      <c r="C3" s="7">
        <v>15</v>
      </c>
      <c r="D3" s="7">
        <v>3</v>
      </c>
      <c r="E3" s="7">
        <v>4</v>
      </c>
      <c r="F3" s="7">
        <v>3</v>
      </c>
      <c r="G3" s="7">
        <v>3</v>
      </c>
      <c r="H3" s="7">
        <v>2</v>
      </c>
    </row>
    <row r="4" spans="1:8" x14ac:dyDescent="0.25">
      <c r="A4" s="7" t="s">
        <v>26</v>
      </c>
      <c r="B4">
        <v>27</v>
      </c>
      <c r="C4" s="7">
        <v>14</v>
      </c>
      <c r="D4" s="7">
        <v>3</v>
      </c>
      <c r="E4" s="7">
        <v>2</v>
      </c>
      <c r="F4" s="7">
        <v>3</v>
      </c>
      <c r="G4" s="7">
        <v>3</v>
      </c>
      <c r="H4" s="7">
        <v>2</v>
      </c>
    </row>
    <row r="5" spans="1:8" x14ac:dyDescent="0.25">
      <c r="A5" s="7" t="s">
        <v>27</v>
      </c>
      <c r="B5">
        <v>31</v>
      </c>
      <c r="C5" s="7">
        <v>15</v>
      </c>
      <c r="D5" s="7">
        <v>3</v>
      </c>
      <c r="E5" s="7">
        <v>3</v>
      </c>
      <c r="F5" s="7">
        <v>3</v>
      </c>
      <c r="G5" s="7">
        <v>3</v>
      </c>
      <c r="H5" s="7">
        <v>4</v>
      </c>
    </row>
    <row r="6" spans="1:8" x14ac:dyDescent="0.25">
      <c r="A6" s="7" t="s">
        <v>28</v>
      </c>
      <c r="B6">
        <v>27</v>
      </c>
      <c r="C6" s="7">
        <v>13</v>
      </c>
      <c r="D6" s="7">
        <v>3</v>
      </c>
      <c r="E6" s="7">
        <v>3</v>
      </c>
      <c r="F6" s="7">
        <v>3</v>
      </c>
      <c r="G6" s="7">
        <v>3</v>
      </c>
      <c r="H6" s="7">
        <v>2</v>
      </c>
    </row>
    <row r="7" spans="1:8" x14ac:dyDescent="0.25">
      <c r="A7" s="7" t="s">
        <v>29</v>
      </c>
      <c r="B7">
        <v>27</v>
      </c>
      <c r="C7" s="7">
        <v>14</v>
      </c>
      <c r="D7" s="7">
        <v>3</v>
      </c>
      <c r="E7" s="7">
        <v>2</v>
      </c>
      <c r="F7" s="7">
        <v>3</v>
      </c>
      <c r="G7" s="7">
        <v>3</v>
      </c>
      <c r="H7" s="7">
        <v>2</v>
      </c>
    </row>
    <row r="8" spans="1:8" x14ac:dyDescent="0.25">
      <c r="A8" s="7" t="s">
        <v>30</v>
      </c>
      <c r="B8">
        <v>30</v>
      </c>
      <c r="C8" s="7">
        <v>15</v>
      </c>
      <c r="D8" s="7">
        <v>3</v>
      </c>
      <c r="E8" s="7">
        <v>3</v>
      </c>
      <c r="F8" s="7">
        <v>3</v>
      </c>
      <c r="G8" s="7">
        <v>3</v>
      </c>
      <c r="H8" s="7">
        <v>3</v>
      </c>
    </row>
    <row r="9" spans="1:8" x14ac:dyDescent="0.25">
      <c r="A9" s="7" t="s">
        <v>31</v>
      </c>
      <c r="B9">
        <v>35</v>
      </c>
      <c r="C9" s="7">
        <v>17</v>
      </c>
      <c r="D9" s="7">
        <v>4</v>
      </c>
      <c r="E9" s="7">
        <v>3</v>
      </c>
      <c r="F9" s="7">
        <v>3</v>
      </c>
      <c r="G9" s="7">
        <v>4</v>
      </c>
      <c r="H9" s="7">
        <v>4</v>
      </c>
    </row>
    <row r="10" spans="1:8" x14ac:dyDescent="0.25">
      <c r="A10" s="7" t="s">
        <v>32</v>
      </c>
      <c r="B10">
        <v>32</v>
      </c>
      <c r="C10" s="7">
        <v>16</v>
      </c>
      <c r="D10" s="7">
        <v>4</v>
      </c>
      <c r="E10" s="7">
        <v>2</v>
      </c>
      <c r="F10" s="7">
        <v>3</v>
      </c>
      <c r="G10" s="7">
        <v>3</v>
      </c>
      <c r="H10" s="7">
        <v>4</v>
      </c>
    </row>
    <row r="11" spans="1:8" x14ac:dyDescent="0.25">
      <c r="A11" s="7" t="s">
        <v>33</v>
      </c>
      <c r="B11">
        <v>26</v>
      </c>
      <c r="C11" s="7">
        <v>13</v>
      </c>
      <c r="D11" s="7">
        <v>3</v>
      </c>
      <c r="E11" s="7">
        <v>1</v>
      </c>
      <c r="F11" s="7">
        <v>3</v>
      </c>
      <c r="G11" s="7">
        <v>3</v>
      </c>
      <c r="H11" s="7">
        <v>3</v>
      </c>
    </row>
    <row r="12" spans="1:8" x14ac:dyDescent="0.25">
      <c r="A12" s="7" t="s">
        <v>34</v>
      </c>
      <c r="B12">
        <v>33</v>
      </c>
      <c r="C12" s="7">
        <v>16</v>
      </c>
      <c r="D12" s="7">
        <v>3</v>
      </c>
      <c r="E12" s="7">
        <v>3</v>
      </c>
      <c r="F12" s="7">
        <v>3</v>
      </c>
      <c r="G12" s="7">
        <v>4</v>
      </c>
      <c r="H12" s="7">
        <v>4</v>
      </c>
    </row>
    <row r="13" spans="1:8" x14ac:dyDescent="0.25">
      <c r="A13" s="7" t="s">
        <v>35</v>
      </c>
      <c r="B13">
        <v>30</v>
      </c>
      <c r="C13" s="7">
        <v>15</v>
      </c>
      <c r="D13" s="7">
        <v>3</v>
      </c>
      <c r="E13" s="7">
        <v>3</v>
      </c>
      <c r="F13" s="7">
        <v>2</v>
      </c>
      <c r="G13" s="7">
        <v>3</v>
      </c>
      <c r="H13" s="7">
        <v>4</v>
      </c>
    </row>
    <row r="14" spans="1:8" x14ac:dyDescent="0.25">
      <c r="A14" s="7" t="s">
        <v>36</v>
      </c>
      <c r="B14">
        <v>27</v>
      </c>
      <c r="C14" s="7">
        <v>13</v>
      </c>
      <c r="D14" s="7">
        <v>2</v>
      </c>
      <c r="E14" s="7">
        <v>3</v>
      </c>
      <c r="F14" s="7">
        <v>3</v>
      </c>
      <c r="G14" s="7">
        <v>4</v>
      </c>
      <c r="H14" s="7">
        <v>2</v>
      </c>
    </row>
    <row r="15" spans="1:8" x14ac:dyDescent="0.25">
      <c r="A15" s="7" t="s">
        <v>37</v>
      </c>
      <c r="B15">
        <v>32</v>
      </c>
      <c r="C15" s="7">
        <v>16</v>
      </c>
      <c r="D15" s="7">
        <v>3</v>
      </c>
      <c r="E15" s="7">
        <v>4</v>
      </c>
      <c r="F15" s="7">
        <v>3</v>
      </c>
      <c r="G15" s="7">
        <v>3</v>
      </c>
      <c r="H15" s="7">
        <v>3</v>
      </c>
    </row>
    <row r="16" spans="1:8" x14ac:dyDescent="0.25">
      <c r="A16" s="7" t="s">
        <v>38</v>
      </c>
      <c r="B16">
        <v>31</v>
      </c>
      <c r="C16" s="7">
        <v>15</v>
      </c>
      <c r="D16" s="7">
        <v>3</v>
      </c>
      <c r="E16" s="7">
        <v>3</v>
      </c>
      <c r="F16" s="7">
        <v>3</v>
      </c>
      <c r="G16" s="7">
        <v>4</v>
      </c>
      <c r="H16" s="7">
        <v>3</v>
      </c>
    </row>
    <row r="17" spans="1:8" x14ac:dyDescent="0.25">
      <c r="A17" s="7" t="s">
        <v>39</v>
      </c>
      <c r="B17">
        <v>33</v>
      </c>
      <c r="C17" s="7">
        <v>16</v>
      </c>
      <c r="D17" s="7">
        <v>3</v>
      </c>
      <c r="E17" s="7">
        <v>3</v>
      </c>
      <c r="F17" s="7">
        <v>4</v>
      </c>
      <c r="G17" s="7">
        <v>4</v>
      </c>
      <c r="H17" s="7">
        <v>3</v>
      </c>
    </row>
    <row r="18" spans="1:8" x14ac:dyDescent="0.25">
      <c r="A18" s="7" t="s">
        <v>40</v>
      </c>
      <c r="B18">
        <v>33</v>
      </c>
      <c r="C18" s="7">
        <v>16</v>
      </c>
      <c r="D18" s="7">
        <v>3</v>
      </c>
      <c r="E18" s="7">
        <v>4</v>
      </c>
      <c r="F18" s="7">
        <v>3</v>
      </c>
      <c r="G18" s="7">
        <v>4</v>
      </c>
      <c r="H18" s="7">
        <v>3</v>
      </c>
    </row>
    <row r="19" spans="1:8" x14ac:dyDescent="0.25">
      <c r="A19" s="7" t="s">
        <v>41</v>
      </c>
      <c r="B19">
        <v>35</v>
      </c>
      <c r="C19" s="7">
        <v>17</v>
      </c>
      <c r="D19" s="7">
        <v>4</v>
      </c>
      <c r="E19" s="7">
        <v>3</v>
      </c>
      <c r="F19" s="7">
        <v>3</v>
      </c>
      <c r="G19" s="7">
        <v>4</v>
      </c>
      <c r="H19" s="7">
        <v>4</v>
      </c>
    </row>
    <row r="20" spans="1:8" x14ac:dyDescent="0.25">
      <c r="A20" s="7" t="s">
        <v>42</v>
      </c>
      <c r="B20">
        <v>32</v>
      </c>
      <c r="C20" s="7">
        <v>15</v>
      </c>
      <c r="D20" s="7">
        <v>3</v>
      </c>
      <c r="E20" s="7">
        <v>4</v>
      </c>
      <c r="F20" s="7">
        <v>3</v>
      </c>
      <c r="G20" s="7">
        <v>4</v>
      </c>
      <c r="H20" s="7">
        <v>3</v>
      </c>
    </row>
    <row r="21" spans="1:8" x14ac:dyDescent="0.25">
      <c r="A21" s="7" t="s">
        <v>43</v>
      </c>
      <c r="B21">
        <v>35</v>
      </c>
      <c r="C21" s="7">
        <v>17</v>
      </c>
      <c r="D21" s="7">
        <v>4</v>
      </c>
      <c r="E21" s="7">
        <v>4</v>
      </c>
      <c r="F21" s="7">
        <v>3</v>
      </c>
      <c r="G21" s="7">
        <v>3</v>
      </c>
      <c r="H21" s="7">
        <v>4</v>
      </c>
    </row>
    <row r="22" spans="1:8" x14ac:dyDescent="0.25">
      <c r="A22" s="7" t="s">
        <v>44</v>
      </c>
      <c r="B22">
        <v>24</v>
      </c>
      <c r="C22" s="7">
        <v>12</v>
      </c>
      <c r="D22" s="7">
        <v>2</v>
      </c>
      <c r="E22" s="7">
        <v>3</v>
      </c>
      <c r="F22" s="7">
        <v>3</v>
      </c>
      <c r="G22" s="7">
        <v>2</v>
      </c>
      <c r="H22" s="7">
        <v>2</v>
      </c>
    </row>
    <row r="23" spans="1:8" x14ac:dyDescent="0.25">
      <c r="A23" s="7" t="s">
        <v>45</v>
      </c>
      <c r="B23">
        <v>30</v>
      </c>
      <c r="C23" s="7">
        <v>14</v>
      </c>
      <c r="D23" s="7">
        <v>3</v>
      </c>
      <c r="E23" s="7">
        <v>3</v>
      </c>
      <c r="F23" s="7">
        <v>3</v>
      </c>
      <c r="G23" s="7">
        <v>4</v>
      </c>
      <c r="H23" s="7">
        <v>3</v>
      </c>
    </row>
    <row r="24" spans="1:8" x14ac:dyDescent="0.25">
      <c r="A24" s="7" t="s">
        <v>46</v>
      </c>
      <c r="B24">
        <v>17</v>
      </c>
      <c r="C24" s="7">
        <v>6</v>
      </c>
      <c r="D24" s="7">
        <v>1</v>
      </c>
      <c r="E24" s="7">
        <v>3</v>
      </c>
      <c r="F24" s="7">
        <v>3</v>
      </c>
      <c r="G24" s="7">
        <v>3</v>
      </c>
      <c r="H24" s="7">
        <v>1</v>
      </c>
    </row>
    <row r="25" spans="1:8" x14ac:dyDescent="0.25">
      <c r="A25" s="7" t="s">
        <v>47</v>
      </c>
      <c r="B25">
        <v>25</v>
      </c>
      <c r="C25" s="7">
        <v>12</v>
      </c>
      <c r="D25" s="7">
        <v>2</v>
      </c>
      <c r="E25" s="7">
        <v>3</v>
      </c>
      <c r="F25" s="7">
        <v>3</v>
      </c>
      <c r="G25" s="7">
        <v>3</v>
      </c>
      <c r="H25" s="7">
        <v>2</v>
      </c>
    </row>
    <row r="26" spans="1:8" x14ac:dyDescent="0.25">
      <c r="A26" s="7" t="s">
        <v>48</v>
      </c>
      <c r="B26">
        <v>27</v>
      </c>
      <c r="C26" s="7">
        <v>14</v>
      </c>
      <c r="D26" s="7">
        <v>2</v>
      </c>
      <c r="E26" s="7">
        <v>3</v>
      </c>
      <c r="F26" s="7">
        <v>3</v>
      </c>
      <c r="G26" s="7">
        <v>3</v>
      </c>
      <c r="H26" s="7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DF27F-A679-4863-8F10-384FCB70DE44}">
  <dimension ref="A1:H26"/>
  <sheetViews>
    <sheetView workbookViewId="0">
      <selection activeCell="A2" sqref="A2:H26"/>
    </sheetView>
  </sheetViews>
  <sheetFormatPr defaultRowHeight="16.5" x14ac:dyDescent="0.25"/>
  <cols>
    <col min="1" max="1" width="15.62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40</v>
      </c>
      <c r="C2" s="7">
        <v>20</v>
      </c>
      <c r="D2" s="7">
        <v>4</v>
      </c>
      <c r="E2" s="7">
        <v>4</v>
      </c>
      <c r="F2" s="7">
        <v>4</v>
      </c>
      <c r="G2" s="7">
        <v>4</v>
      </c>
      <c r="H2" s="7">
        <v>4</v>
      </c>
    </row>
    <row r="3" spans="1:8" x14ac:dyDescent="0.25">
      <c r="A3" s="7" t="s">
        <v>25</v>
      </c>
      <c r="B3">
        <v>32</v>
      </c>
      <c r="C3" s="7">
        <v>16</v>
      </c>
      <c r="D3" s="7">
        <v>3</v>
      </c>
      <c r="E3" s="7">
        <v>3</v>
      </c>
      <c r="F3" s="7">
        <v>3</v>
      </c>
      <c r="G3" s="7">
        <v>4</v>
      </c>
      <c r="H3" s="7">
        <v>3</v>
      </c>
    </row>
    <row r="4" spans="1:8" x14ac:dyDescent="0.25">
      <c r="A4" s="7" t="s">
        <v>26</v>
      </c>
      <c r="B4">
        <v>38</v>
      </c>
      <c r="C4" s="7">
        <v>19</v>
      </c>
      <c r="D4" s="7">
        <v>4</v>
      </c>
      <c r="E4" s="7">
        <v>4</v>
      </c>
      <c r="F4" s="7">
        <v>3</v>
      </c>
      <c r="G4" s="7">
        <v>4</v>
      </c>
      <c r="H4" s="7">
        <v>4</v>
      </c>
    </row>
    <row r="5" spans="1:8" x14ac:dyDescent="0.25">
      <c r="A5" s="7" t="s">
        <v>27</v>
      </c>
      <c r="B5">
        <v>40</v>
      </c>
      <c r="C5" s="7">
        <v>20</v>
      </c>
      <c r="D5" s="7">
        <v>4</v>
      </c>
      <c r="E5" s="7">
        <v>4</v>
      </c>
      <c r="F5" s="7">
        <v>4</v>
      </c>
      <c r="G5" s="7">
        <v>4</v>
      </c>
      <c r="H5" s="7">
        <v>4</v>
      </c>
    </row>
    <row r="6" spans="1:8" x14ac:dyDescent="0.25">
      <c r="A6" s="7" t="s">
        <v>28</v>
      </c>
      <c r="B6">
        <v>32</v>
      </c>
      <c r="C6" s="7">
        <v>16</v>
      </c>
      <c r="D6" s="7">
        <v>3</v>
      </c>
      <c r="E6" s="7">
        <v>3</v>
      </c>
      <c r="F6" s="7">
        <v>3</v>
      </c>
      <c r="G6" s="7">
        <v>4</v>
      </c>
      <c r="H6" s="7">
        <v>3</v>
      </c>
    </row>
    <row r="7" spans="1:8" x14ac:dyDescent="0.25">
      <c r="A7" s="7" t="s">
        <v>29</v>
      </c>
      <c r="B7">
        <v>34</v>
      </c>
      <c r="C7" s="7">
        <v>17</v>
      </c>
      <c r="D7" s="7">
        <v>3</v>
      </c>
      <c r="E7" s="7">
        <v>4</v>
      </c>
      <c r="F7" s="7">
        <v>3</v>
      </c>
      <c r="G7" s="7">
        <v>4</v>
      </c>
      <c r="H7" s="7">
        <v>3</v>
      </c>
    </row>
    <row r="8" spans="1:8" x14ac:dyDescent="0.25">
      <c r="A8" s="7" t="s">
        <v>30</v>
      </c>
      <c r="B8">
        <v>40</v>
      </c>
      <c r="C8" s="7">
        <v>20</v>
      </c>
      <c r="D8" s="7">
        <v>4</v>
      </c>
      <c r="E8" s="7">
        <v>4</v>
      </c>
      <c r="F8" s="7">
        <v>4</v>
      </c>
      <c r="G8" s="7">
        <v>4</v>
      </c>
      <c r="H8" s="7">
        <v>4</v>
      </c>
    </row>
    <row r="9" spans="1:8" x14ac:dyDescent="0.25">
      <c r="A9" s="7" t="s">
        <v>31</v>
      </c>
      <c r="B9">
        <v>42</v>
      </c>
      <c r="C9" s="7">
        <v>21</v>
      </c>
      <c r="D9" s="7">
        <v>4</v>
      </c>
      <c r="E9" s="7">
        <v>4</v>
      </c>
      <c r="F9" s="7">
        <v>4</v>
      </c>
      <c r="G9" s="7">
        <v>5</v>
      </c>
      <c r="H9" s="7">
        <v>4</v>
      </c>
    </row>
    <row r="10" spans="1:8" x14ac:dyDescent="0.25">
      <c r="A10" s="7" t="s">
        <v>32</v>
      </c>
      <c r="B10">
        <v>42</v>
      </c>
      <c r="C10" s="7">
        <v>21</v>
      </c>
      <c r="D10" s="7">
        <v>5</v>
      </c>
      <c r="E10" s="7">
        <v>4</v>
      </c>
      <c r="F10" s="7">
        <v>4</v>
      </c>
      <c r="G10" s="7">
        <v>4</v>
      </c>
      <c r="H10" s="7">
        <v>4</v>
      </c>
    </row>
    <row r="11" spans="1:8" x14ac:dyDescent="0.25">
      <c r="A11" s="7" t="s">
        <v>33</v>
      </c>
      <c r="B11">
        <v>42</v>
      </c>
      <c r="C11" s="7">
        <v>21</v>
      </c>
      <c r="D11" s="7">
        <v>4</v>
      </c>
      <c r="E11" s="7">
        <v>4</v>
      </c>
      <c r="F11" s="7">
        <v>4</v>
      </c>
      <c r="G11" s="7">
        <v>4</v>
      </c>
      <c r="H11" s="7">
        <v>5</v>
      </c>
    </row>
    <row r="12" spans="1:8" x14ac:dyDescent="0.25">
      <c r="A12" s="7" t="s">
        <v>34</v>
      </c>
      <c r="B12">
        <v>44</v>
      </c>
      <c r="C12" s="7">
        <v>22</v>
      </c>
      <c r="D12" s="7">
        <v>5</v>
      </c>
      <c r="E12" s="7">
        <v>4</v>
      </c>
      <c r="F12" s="7">
        <v>4</v>
      </c>
      <c r="G12" s="7">
        <v>5</v>
      </c>
      <c r="H12" s="7">
        <v>4</v>
      </c>
    </row>
    <row r="13" spans="1:8" x14ac:dyDescent="0.25">
      <c r="A13" s="7" t="s">
        <v>35</v>
      </c>
      <c r="B13">
        <v>40</v>
      </c>
      <c r="C13" s="7">
        <v>20</v>
      </c>
      <c r="D13" s="7">
        <v>4</v>
      </c>
      <c r="E13" s="7">
        <v>4</v>
      </c>
      <c r="F13" s="7">
        <v>4</v>
      </c>
      <c r="G13" s="7">
        <v>4</v>
      </c>
      <c r="H13" s="7">
        <v>4</v>
      </c>
    </row>
    <row r="14" spans="1:8" x14ac:dyDescent="0.25">
      <c r="A14" s="7" t="s">
        <v>36</v>
      </c>
      <c r="B14">
        <v>42</v>
      </c>
      <c r="C14" s="7">
        <v>21</v>
      </c>
      <c r="D14" s="7">
        <v>5</v>
      </c>
      <c r="E14" s="7">
        <v>4</v>
      </c>
      <c r="F14" s="7">
        <v>4</v>
      </c>
      <c r="G14" s="7">
        <v>4</v>
      </c>
      <c r="H14" s="7">
        <v>4</v>
      </c>
    </row>
    <row r="15" spans="1:8" x14ac:dyDescent="0.25">
      <c r="A15" s="7" t="s">
        <v>37</v>
      </c>
      <c r="B15">
        <v>44</v>
      </c>
      <c r="C15" s="7">
        <v>22</v>
      </c>
      <c r="D15" s="7">
        <v>5</v>
      </c>
      <c r="E15" s="7">
        <v>4</v>
      </c>
      <c r="F15" s="7">
        <v>4</v>
      </c>
      <c r="G15" s="7">
        <v>4</v>
      </c>
      <c r="H15" s="7">
        <v>5</v>
      </c>
    </row>
    <row r="16" spans="1:8" x14ac:dyDescent="0.25">
      <c r="A16" s="7" t="s">
        <v>38</v>
      </c>
      <c r="B16">
        <v>42</v>
      </c>
      <c r="C16" s="7">
        <v>21</v>
      </c>
      <c r="D16" s="7">
        <v>4</v>
      </c>
      <c r="E16" s="7">
        <v>4</v>
      </c>
      <c r="F16" s="7">
        <v>4</v>
      </c>
      <c r="G16" s="7">
        <v>4</v>
      </c>
      <c r="H16" s="7">
        <v>5</v>
      </c>
    </row>
    <row r="17" spans="1:8" x14ac:dyDescent="0.25">
      <c r="A17" s="7" t="s">
        <v>39</v>
      </c>
      <c r="B17">
        <v>36</v>
      </c>
      <c r="C17" s="7">
        <v>18</v>
      </c>
      <c r="D17" s="7">
        <v>3</v>
      </c>
      <c r="E17" s="7">
        <v>4</v>
      </c>
      <c r="F17" s="7">
        <v>3</v>
      </c>
      <c r="G17" s="7">
        <v>4</v>
      </c>
      <c r="H17" s="7">
        <v>4</v>
      </c>
    </row>
    <row r="18" spans="1:8" x14ac:dyDescent="0.25">
      <c r="A18" s="7" t="s">
        <v>40</v>
      </c>
      <c r="B18">
        <v>42</v>
      </c>
      <c r="C18" s="7">
        <v>21</v>
      </c>
      <c r="D18" s="7">
        <v>4</v>
      </c>
      <c r="E18" s="7">
        <v>4</v>
      </c>
      <c r="F18" s="7">
        <v>4</v>
      </c>
      <c r="G18" s="7">
        <v>4</v>
      </c>
      <c r="H18" s="7">
        <v>5</v>
      </c>
    </row>
    <row r="19" spans="1:8" x14ac:dyDescent="0.25">
      <c r="A19" s="7" t="s">
        <v>41</v>
      </c>
      <c r="B19">
        <v>44</v>
      </c>
      <c r="C19" s="7">
        <v>22</v>
      </c>
      <c r="D19" s="7">
        <v>5</v>
      </c>
      <c r="E19" s="7">
        <v>5</v>
      </c>
      <c r="F19" s="7">
        <v>4</v>
      </c>
      <c r="G19" s="7">
        <v>4</v>
      </c>
      <c r="H19" s="7">
        <v>4</v>
      </c>
    </row>
    <row r="20" spans="1:8" x14ac:dyDescent="0.25">
      <c r="A20" s="7" t="s">
        <v>42</v>
      </c>
      <c r="B20">
        <v>40</v>
      </c>
      <c r="C20" s="7">
        <v>20</v>
      </c>
      <c r="D20" s="7">
        <v>4</v>
      </c>
      <c r="E20" s="7">
        <v>4</v>
      </c>
      <c r="F20" s="7">
        <v>4</v>
      </c>
      <c r="G20" s="7">
        <v>4</v>
      </c>
      <c r="H20" s="7">
        <v>4</v>
      </c>
    </row>
    <row r="21" spans="1:8" x14ac:dyDescent="0.25">
      <c r="A21" s="7" t="s">
        <v>43</v>
      </c>
      <c r="B21">
        <v>44</v>
      </c>
      <c r="C21" s="7">
        <v>22</v>
      </c>
      <c r="D21" s="7">
        <v>5</v>
      </c>
      <c r="E21" s="7">
        <v>4</v>
      </c>
      <c r="F21" s="7">
        <v>4</v>
      </c>
      <c r="G21" s="7">
        <v>5</v>
      </c>
      <c r="H21" s="7">
        <v>4</v>
      </c>
    </row>
    <row r="22" spans="1:8" x14ac:dyDescent="0.25">
      <c r="A22" s="7" t="s">
        <v>44</v>
      </c>
      <c r="B22">
        <v>40</v>
      </c>
      <c r="C22" s="7">
        <v>20</v>
      </c>
      <c r="D22" s="7">
        <v>4</v>
      </c>
      <c r="E22" s="7">
        <v>4</v>
      </c>
      <c r="F22" s="7">
        <v>4</v>
      </c>
      <c r="G22" s="7">
        <v>4</v>
      </c>
      <c r="H22" s="7">
        <v>4</v>
      </c>
    </row>
    <row r="23" spans="1:8" x14ac:dyDescent="0.25">
      <c r="A23" s="7" t="s">
        <v>45</v>
      </c>
      <c r="B23">
        <v>40</v>
      </c>
      <c r="C23" s="7">
        <v>20</v>
      </c>
      <c r="D23" s="7">
        <v>4</v>
      </c>
      <c r="E23" s="7">
        <v>4</v>
      </c>
      <c r="F23" s="7">
        <v>4</v>
      </c>
      <c r="G23" s="7">
        <v>4</v>
      </c>
      <c r="H23" s="7">
        <v>4</v>
      </c>
    </row>
    <row r="24" spans="1:8" x14ac:dyDescent="0.25">
      <c r="A24" s="7" t="s">
        <v>46</v>
      </c>
      <c r="B24">
        <v>44</v>
      </c>
      <c r="C24" s="7">
        <v>22</v>
      </c>
      <c r="D24" s="7">
        <v>5</v>
      </c>
      <c r="E24" s="7">
        <v>4</v>
      </c>
      <c r="F24" s="7">
        <v>4</v>
      </c>
      <c r="G24" s="7">
        <v>5</v>
      </c>
      <c r="H24" s="7">
        <v>4</v>
      </c>
    </row>
    <row r="25" spans="1:8" x14ac:dyDescent="0.25">
      <c r="A25" s="7" t="s">
        <v>47</v>
      </c>
      <c r="B25">
        <v>46</v>
      </c>
      <c r="C25" s="7">
        <v>23</v>
      </c>
      <c r="D25" s="7">
        <v>5</v>
      </c>
      <c r="E25" s="7">
        <v>4</v>
      </c>
      <c r="F25" s="7">
        <v>4</v>
      </c>
      <c r="G25" s="7">
        <v>5</v>
      </c>
      <c r="H25" s="7">
        <v>5</v>
      </c>
    </row>
    <row r="26" spans="1:8" x14ac:dyDescent="0.25">
      <c r="A26" s="7" t="s">
        <v>48</v>
      </c>
      <c r="B26">
        <v>48</v>
      </c>
      <c r="C26" s="7">
        <v>24</v>
      </c>
      <c r="D26" s="7">
        <v>5</v>
      </c>
      <c r="E26" s="7">
        <v>5</v>
      </c>
      <c r="F26" s="7">
        <v>4</v>
      </c>
      <c r="G26" s="7">
        <v>5</v>
      </c>
      <c r="H26" s="7">
        <v>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BB835-8A2B-4CA5-B76E-D5AEAA36E3B3}">
  <dimension ref="A1:H26"/>
  <sheetViews>
    <sheetView workbookViewId="0">
      <selection activeCell="A2" sqref="A2:H26"/>
    </sheetView>
  </sheetViews>
  <sheetFormatPr defaultRowHeight="16.5" x14ac:dyDescent="0.25"/>
  <cols>
    <col min="1" max="1" width="15.62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28</v>
      </c>
      <c r="C2" s="7">
        <v>14</v>
      </c>
      <c r="D2" s="7">
        <v>3</v>
      </c>
      <c r="E2" s="7">
        <v>2</v>
      </c>
      <c r="F2" s="7">
        <v>3</v>
      </c>
      <c r="G2" s="7">
        <v>3</v>
      </c>
      <c r="H2" s="7">
        <v>3</v>
      </c>
    </row>
    <row r="3" spans="1:8" x14ac:dyDescent="0.25">
      <c r="A3" s="7" t="s">
        <v>25</v>
      </c>
      <c r="B3">
        <v>30</v>
      </c>
      <c r="C3" s="7">
        <v>15</v>
      </c>
      <c r="D3" s="7">
        <v>3</v>
      </c>
      <c r="E3" s="7">
        <v>4</v>
      </c>
      <c r="F3" s="7">
        <v>3</v>
      </c>
      <c r="G3" s="7">
        <v>3</v>
      </c>
      <c r="H3" s="7">
        <v>2</v>
      </c>
    </row>
    <row r="4" spans="1:8" x14ac:dyDescent="0.25">
      <c r="A4" s="7" t="s">
        <v>26</v>
      </c>
      <c r="B4">
        <v>27</v>
      </c>
      <c r="C4" s="7">
        <v>14</v>
      </c>
      <c r="D4" s="7">
        <v>3</v>
      </c>
      <c r="E4" s="7">
        <v>2</v>
      </c>
      <c r="F4" s="7">
        <v>3</v>
      </c>
      <c r="G4" s="7">
        <v>3</v>
      </c>
      <c r="H4" s="7">
        <v>2</v>
      </c>
    </row>
    <row r="5" spans="1:8" x14ac:dyDescent="0.25">
      <c r="A5" s="7" t="s">
        <v>27</v>
      </c>
      <c r="B5">
        <v>31</v>
      </c>
      <c r="C5" s="7">
        <v>15</v>
      </c>
      <c r="D5" s="7">
        <v>3</v>
      </c>
      <c r="E5" s="7">
        <v>3</v>
      </c>
      <c r="F5" s="7">
        <v>3</v>
      </c>
      <c r="G5" s="7">
        <v>3</v>
      </c>
      <c r="H5" s="7">
        <v>4</v>
      </c>
    </row>
    <row r="6" spans="1:8" x14ac:dyDescent="0.25">
      <c r="A6" s="7" t="s">
        <v>28</v>
      </c>
      <c r="B6">
        <v>27</v>
      </c>
      <c r="C6" s="7">
        <v>13</v>
      </c>
      <c r="D6" s="7">
        <v>3</v>
      </c>
      <c r="E6" s="7">
        <v>3</v>
      </c>
      <c r="F6" s="7">
        <v>3</v>
      </c>
      <c r="G6" s="7">
        <v>3</v>
      </c>
      <c r="H6" s="7">
        <v>2</v>
      </c>
    </row>
    <row r="7" spans="1:8" x14ac:dyDescent="0.25">
      <c r="A7" s="7" t="s">
        <v>29</v>
      </c>
      <c r="B7">
        <v>27</v>
      </c>
      <c r="C7" s="7">
        <v>14</v>
      </c>
      <c r="D7" s="7">
        <v>3</v>
      </c>
      <c r="E7" s="7">
        <v>2</v>
      </c>
      <c r="F7" s="7">
        <v>3</v>
      </c>
      <c r="G7" s="7">
        <v>3</v>
      </c>
      <c r="H7" s="7">
        <v>2</v>
      </c>
    </row>
    <row r="8" spans="1:8" x14ac:dyDescent="0.25">
      <c r="A8" s="7" t="s">
        <v>30</v>
      </c>
      <c r="B8">
        <v>30</v>
      </c>
      <c r="C8" s="7">
        <v>15</v>
      </c>
      <c r="D8" s="7">
        <v>3</v>
      </c>
      <c r="E8" s="7">
        <v>3</v>
      </c>
      <c r="F8" s="7">
        <v>3</v>
      </c>
      <c r="G8" s="7">
        <v>3</v>
      </c>
      <c r="H8" s="7">
        <v>3</v>
      </c>
    </row>
    <row r="9" spans="1:8" x14ac:dyDescent="0.25">
      <c r="A9" s="7" t="s">
        <v>31</v>
      </c>
      <c r="B9">
        <v>35</v>
      </c>
      <c r="C9" s="7">
        <v>17</v>
      </c>
      <c r="D9" s="7">
        <v>4</v>
      </c>
      <c r="E9" s="7">
        <v>3</v>
      </c>
      <c r="F9" s="7">
        <v>3</v>
      </c>
      <c r="G9" s="7">
        <v>4</v>
      </c>
      <c r="H9" s="7">
        <v>4</v>
      </c>
    </row>
    <row r="10" spans="1:8" x14ac:dyDescent="0.25">
      <c r="A10" s="7" t="s">
        <v>32</v>
      </c>
      <c r="B10">
        <v>32</v>
      </c>
      <c r="C10" s="7">
        <v>16</v>
      </c>
      <c r="D10" s="7">
        <v>4</v>
      </c>
      <c r="E10" s="7">
        <v>2</v>
      </c>
      <c r="F10" s="7">
        <v>3</v>
      </c>
      <c r="G10" s="7">
        <v>3</v>
      </c>
      <c r="H10" s="7">
        <v>4</v>
      </c>
    </row>
    <row r="11" spans="1:8" x14ac:dyDescent="0.25">
      <c r="A11" s="7" t="s">
        <v>33</v>
      </c>
      <c r="B11">
        <v>26</v>
      </c>
      <c r="C11" s="7">
        <v>13</v>
      </c>
      <c r="D11" s="7">
        <v>3</v>
      </c>
      <c r="E11" s="7">
        <v>1</v>
      </c>
      <c r="F11" s="7">
        <v>3</v>
      </c>
      <c r="G11" s="7">
        <v>3</v>
      </c>
      <c r="H11" s="7">
        <v>3</v>
      </c>
    </row>
    <row r="12" spans="1:8" x14ac:dyDescent="0.25">
      <c r="A12" s="7" t="s">
        <v>34</v>
      </c>
      <c r="B12">
        <v>33</v>
      </c>
      <c r="C12" s="7">
        <v>16</v>
      </c>
      <c r="D12" s="7">
        <v>3</v>
      </c>
      <c r="E12" s="7">
        <v>3</v>
      </c>
      <c r="F12" s="7">
        <v>3</v>
      </c>
      <c r="G12" s="7">
        <v>4</v>
      </c>
      <c r="H12" s="7">
        <v>4</v>
      </c>
    </row>
    <row r="13" spans="1:8" x14ac:dyDescent="0.25">
      <c r="A13" s="7" t="s">
        <v>35</v>
      </c>
      <c r="B13">
        <v>30</v>
      </c>
      <c r="C13" s="7">
        <v>15</v>
      </c>
      <c r="D13" s="7">
        <v>3</v>
      </c>
      <c r="E13" s="7">
        <v>3</v>
      </c>
      <c r="F13" s="7">
        <v>2</v>
      </c>
      <c r="G13" s="7">
        <v>3</v>
      </c>
      <c r="H13" s="7">
        <v>4</v>
      </c>
    </row>
    <row r="14" spans="1:8" x14ac:dyDescent="0.25">
      <c r="A14" s="7" t="s">
        <v>36</v>
      </c>
      <c r="B14">
        <v>27</v>
      </c>
      <c r="C14" s="7">
        <v>13</v>
      </c>
      <c r="D14" s="7">
        <v>2</v>
      </c>
      <c r="E14" s="7">
        <v>3</v>
      </c>
      <c r="F14" s="7">
        <v>3</v>
      </c>
      <c r="G14" s="7">
        <v>4</v>
      </c>
      <c r="H14" s="7">
        <v>2</v>
      </c>
    </row>
    <row r="15" spans="1:8" x14ac:dyDescent="0.25">
      <c r="A15" s="7" t="s">
        <v>37</v>
      </c>
      <c r="B15">
        <v>32</v>
      </c>
      <c r="C15" s="7">
        <v>16</v>
      </c>
      <c r="D15" s="7">
        <v>3</v>
      </c>
      <c r="E15" s="7">
        <v>4</v>
      </c>
      <c r="F15" s="7">
        <v>3</v>
      </c>
      <c r="G15" s="7">
        <v>3</v>
      </c>
      <c r="H15" s="7">
        <v>3</v>
      </c>
    </row>
    <row r="16" spans="1:8" x14ac:dyDescent="0.25">
      <c r="A16" s="7" t="s">
        <v>38</v>
      </c>
      <c r="B16">
        <v>31</v>
      </c>
      <c r="C16" s="7">
        <v>15</v>
      </c>
      <c r="D16" s="7">
        <v>3</v>
      </c>
      <c r="E16" s="7">
        <v>3</v>
      </c>
      <c r="F16" s="7">
        <v>3</v>
      </c>
      <c r="G16" s="7">
        <v>4</v>
      </c>
      <c r="H16" s="7">
        <v>3</v>
      </c>
    </row>
    <row r="17" spans="1:8" x14ac:dyDescent="0.25">
      <c r="A17" s="7" t="s">
        <v>39</v>
      </c>
      <c r="B17">
        <v>33</v>
      </c>
      <c r="C17" s="7">
        <v>16</v>
      </c>
      <c r="D17" s="7">
        <v>3</v>
      </c>
      <c r="E17" s="7">
        <v>3</v>
      </c>
      <c r="F17" s="7">
        <v>4</v>
      </c>
      <c r="G17" s="7">
        <v>4</v>
      </c>
      <c r="H17" s="7">
        <v>3</v>
      </c>
    </row>
    <row r="18" spans="1:8" x14ac:dyDescent="0.25">
      <c r="A18" s="7" t="s">
        <v>40</v>
      </c>
      <c r="B18">
        <v>33</v>
      </c>
      <c r="C18" s="7">
        <v>16</v>
      </c>
      <c r="D18" s="7">
        <v>3</v>
      </c>
      <c r="E18" s="7">
        <v>4</v>
      </c>
      <c r="F18" s="7">
        <v>3</v>
      </c>
      <c r="G18" s="7">
        <v>4</v>
      </c>
      <c r="H18" s="7">
        <v>3</v>
      </c>
    </row>
    <row r="19" spans="1:8" x14ac:dyDescent="0.25">
      <c r="A19" s="7" t="s">
        <v>41</v>
      </c>
      <c r="B19">
        <v>35</v>
      </c>
      <c r="C19" s="7">
        <v>17</v>
      </c>
      <c r="D19" s="7">
        <v>4</v>
      </c>
      <c r="E19" s="7">
        <v>3</v>
      </c>
      <c r="F19" s="7">
        <v>3</v>
      </c>
      <c r="G19" s="7">
        <v>4</v>
      </c>
      <c r="H19" s="7">
        <v>4</v>
      </c>
    </row>
    <row r="20" spans="1:8" x14ac:dyDescent="0.25">
      <c r="A20" s="7" t="s">
        <v>42</v>
      </c>
      <c r="B20">
        <v>32</v>
      </c>
      <c r="C20" s="7">
        <v>15</v>
      </c>
      <c r="D20" s="7">
        <v>3</v>
      </c>
      <c r="E20" s="7">
        <v>4</v>
      </c>
      <c r="F20" s="7">
        <v>3</v>
      </c>
      <c r="G20" s="7">
        <v>4</v>
      </c>
      <c r="H20" s="7">
        <v>3</v>
      </c>
    </row>
    <row r="21" spans="1:8" x14ac:dyDescent="0.25">
      <c r="A21" s="7" t="s">
        <v>43</v>
      </c>
      <c r="B21">
        <v>35</v>
      </c>
      <c r="C21" s="7">
        <v>17</v>
      </c>
      <c r="D21" s="7">
        <v>4</v>
      </c>
      <c r="E21" s="7">
        <v>4</v>
      </c>
      <c r="F21" s="7">
        <v>3</v>
      </c>
      <c r="G21" s="7">
        <v>3</v>
      </c>
      <c r="H21" s="7">
        <v>4</v>
      </c>
    </row>
    <row r="22" spans="1:8" x14ac:dyDescent="0.25">
      <c r="A22" s="7" t="s">
        <v>44</v>
      </c>
      <c r="B22">
        <v>24</v>
      </c>
      <c r="C22" s="7">
        <v>12</v>
      </c>
      <c r="D22" s="7">
        <v>2</v>
      </c>
      <c r="E22" s="7">
        <v>3</v>
      </c>
      <c r="F22" s="7">
        <v>3</v>
      </c>
      <c r="G22" s="7">
        <v>2</v>
      </c>
      <c r="H22" s="7">
        <v>2</v>
      </c>
    </row>
    <row r="23" spans="1:8" x14ac:dyDescent="0.25">
      <c r="A23" s="7" t="s">
        <v>45</v>
      </c>
      <c r="B23">
        <v>30</v>
      </c>
      <c r="C23" s="7">
        <v>14</v>
      </c>
      <c r="D23" s="7">
        <v>3</v>
      </c>
      <c r="E23" s="7">
        <v>3</v>
      </c>
      <c r="F23" s="7">
        <v>3</v>
      </c>
      <c r="G23" s="7">
        <v>4</v>
      </c>
      <c r="H23" s="7">
        <v>3</v>
      </c>
    </row>
    <row r="24" spans="1:8" x14ac:dyDescent="0.25">
      <c r="A24" s="7" t="s">
        <v>46</v>
      </c>
      <c r="B24">
        <v>17</v>
      </c>
      <c r="C24" s="7">
        <v>6</v>
      </c>
      <c r="D24" s="7">
        <v>1</v>
      </c>
      <c r="E24" s="7">
        <v>3</v>
      </c>
      <c r="F24" s="7">
        <v>3</v>
      </c>
      <c r="G24" s="7">
        <v>3</v>
      </c>
      <c r="H24" s="7">
        <v>1</v>
      </c>
    </row>
    <row r="25" spans="1:8" x14ac:dyDescent="0.25">
      <c r="A25" s="7" t="s">
        <v>47</v>
      </c>
      <c r="B25">
        <v>25</v>
      </c>
      <c r="C25" s="7">
        <v>12</v>
      </c>
      <c r="D25" s="7">
        <v>2</v>
      </c>
      <c r="E25" s="7">
        <v>3</v>
      </c>
      <c r="F25" s="7">
        <v>3</v>
      </c>
      <c r="G25" s="7">
        <v>3</v>
      </c>
      <c r="H25" s="7">
        <v>2</v>
      </c>
    </row>
    <row r="26" spans="1:8" x14ac:dyDescent="0.25">
      <c r="A26" s="7" t="s">
        <v>48</v>
      </c>
      <c r="B26">
        <v>27</v>
      </c>
      <c r="C26" s="7">
        <v>14</v>
      </c>
      <c r="D26" s="7">
        <v>2</v>
      </c>
      <c r="E26" s="7">
        <v>3</v>
      </c>
      <c r="F26" s="7">
        <v>3</v>
      </c>
      <c r="G26" s="7">
        <v>3</v>
      </c>
      <c r="H26" s="7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w E A A B Q S w M E F A A C A A g A p Z x O W U m + M O m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W M z X X M 7 D R h 4 n Z + G b m I e S N g O 4 F y S I J 2 j i X 5 p S U F q X a V W X o h o T b 6 M O 4 N v p Q L 9 g B A F B L A w Q U A A I A C A C l n E 5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p Z x O W Q h z J a P d A Q A A U g 8 A A B M A H A B G b 3 J t d W x h c y 9 T Z W N 0 a W 9 u M S 5 t I K I Y A C i g F A A A A A A A A A A A A A A A A A A A A A A A A A A A A O 3 U 3 0 v b Q B w A 8 P d A / 4 c j e 2 k h h q T L + j D J U z P B B w W x e 1 p 8 6 O r p g s m d 5 K 6 i i D A f V m t F U K Z O b S n 4 p k w U R V Y 3 m X 9 N 7 0 z + C 0 + C P w o N p W y s e 0 h e k n w v l + / 3 8 r l v C C x R B y M w G Z 3 1 Y U k i n 4 o + n A a v 5 H D v g m 2 2 g p N d V q 0 M 8 f o t O 6 u 2 b 1 Z l Y A I X 0 p Q E x N G + r f B f W y K S J w u q h U t l D y K a H n F c q O Y x o u K G p G X r r f 2 e Q J / Y Y 8 4 c t C 1 I 5 i i e t 1 l j g 5 1 / b / 9 u 8 L 0 1 v n v N v x 7 y n R 9 h v R J U 1 / j x Q X B 8 Y 3 f P r 9 J F K m e U D x Z 0 H c + h 0 D d l R V Z A H r t l D x H T U M A 7 V M L T D p o 1 c 2 8 0 T V f A R B l T O E m X X G g + X 6 r j G M G p j B K t g 7 U u g 7 M a r 1 + F R 0 3 W 3 B A L K h Q / i o c K f h G R G e x 7 0 e s L S / O Q p K N F K 8 v L c h T V R X o q R g C F i 3 R F A Y / x r I i P I p o z 1 I d 5 L w Z e x 0 w w O u I r m Z T k o K 7 1 x S q x 2 n p Y / x L U T g e k 9 J Q / U e p U 0 r K a 3 r m f m 9 / Y 6 j p v b f c v l X + U s q C H + 5 C K M t v x p S R o P d D + o L 3 + N l r S a X 1 3 G k h n M 4 O H S 7 o t D k 7 X j P / l F x l b S o L W A 2 2 A v 8 j Y U h I 0 g Z a S U i / Y D C 3 X 8 a 3 u d v b D x u W / N + t e R w L W E 0 x s b v b z m n 8 + G r z Z U y k J m 2 C 7 B 1 B L A Q I t A B Q A A g A I A K W c T l l J v j D p p g A A A P Y A A A A S A A A A A A A A A A A A A A A A A A A A A A B D b 2 5 m a W c v U G F j a 2 F n Z S 5 4 b W x Q S w E C L Q A U A A I A C A C l n E 5 Z U 3 I 4 L J s A A A D h A A A A E w A A A A A A A A A A A A A A A A D y A A A A W 0 N v b n R l b n R f V H l w Z X N d L n h t b F B L A Q I t A B Q A A g A I A K W c T l k I c y W j 3 Q E A A F I P A A A T A A A A A A A A A A A A A A A A A N o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5 Y A A A A A A A A f F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1 Q w M T o 1 O D o z N S 4 2 M D g 3 M D E 3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U 5 N j Y 4 M z Q t M j B k M i 0 0 O W E 0 L W E z N z I t M z N l M G M 3 M m Y 3 N G J h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l r H l j b f o q Z X l i I Y t 5 p u + 5 a 6 I 5 L u B L 0 F 1 d G 9 S Z W 1 v d m V k Q 2 9 s d W 1 u c z E u e 0 N v b H V t b j E s M H 0 m c X V v d D s s J n F 1 b 3 Q 7 U 2 V j d G l v b j E v 6 Z a x 5 Y 2 3 6 K m V 5 Y i G L e a b v u W u i O S 7 g S 9 B d X R v U m V t b 3 Z l Z E N v b H V t b n M x L n t D b 2 x 1 b W 4 y L D F 9 J n F 1 b 3 Q 7 L C Z x d W 9 0 O 1 N l Y 3 R p b 2 4 x L + m W s e W N t + i p l e W I h i 3 m m 7 7 l r o j k u 4 E v Q X V 0 b 1 J l b W 9 2 Z W R D b 2 x 1 b W 5 z M S 5 7 Q 2 9 s d W 1 u M y w y f S Z x d W 9 0 O y w m c X V v d D t T Z W N 0 a W 9 u M S / p l r H l j b f o q Z X l i I Y t 5 p u + 5 a 6 I 5 L u B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Z a x 5 Y 2 3 6 K m V 5 Y i G L e a b v u W u i O S 7 g S 9 B d X R v U m V t b 3 Z l Z E N v b H V t b n M x L n t D b 2 x 1 b W 4 x L D B 9 J n F 1 b 3 Q 7 L C Z x d W 9 0 O 1 N l Y 3 R p b 2 4 x L + m W s e W N t + i p l e W I h i 3 m m 7 7 l r o j k u 4 E v Q X V 0 b 1 J l b W 9 2 Z W R D b 2 x 1 b W 5 z M S 5 7 Q 2 9 s d W 1 u M i w x f S Z x d W 9 0 O y w m c X V v d D t T Z W N 0 a W 9 u M S / p l r H l j b f o q Z X l i I Y t 5 p u + 5 a 6 I 5 L u B L 0 F 1 d G 9 S Z W 1 v d m V k Q 2 9 s d W 1 u c z E u e 0 N v b H V t b j M s M n 0 m c X V v d D s s J n F 1 b 3 Q 7 U 2 V j d G l v b j E v 6 Z a x 5 Y 2 3 6 K m V 5 Y i G L e a b v u W u i O S 7 g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m W s e W N t + i p l e W I h l / m m 7 7 l r o j k u 4 E i I C 8 + P C 9 T d G F i b G V F b n R y a W V z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3 V D A x O j U 5 O j E w L j A w O D I 1 N j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N j F l M j Q 2 Y y 0 4 O W Y w L T Q 1 M m Q t Y m I 0 Z C 1 h Y T c w Y j h j O G R k M z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W s e W N t + i p l e W I h i 3 l i o n p m 4 X o i q w v Q X V 0 b 1 J l b W 9 2 Z W R D b 2 x 1 b W 5 z M S 5 7 Q 2 9 s d W 1 u M S w w f S Z x d W 9 0 O y w m c X V v d D t T Z W N 0 a W 9 u M S / p l r H l j b f o q Z X l i I Y t 5 Y q J 6 Z u F 6 I q s L 0 F 1 d G 9 S Z W 1 v d m V k Q 2 9 s d W 1 u c z E u e 0 N v b H V t b j I s M X 0 m c X V v d D s s J n F 1 b 3 Q 7 U 2 V j d G l v b j E v 6 Z a x 5 Y 2 3 6 K m V 5 Y i G L e W K i e m b h e i K r C 9 B d X R v U m V t b 3 Z l Z E N v b H V t b n M x L n t D b 2 x 1 b W 4 z L D J 9 J n F 1 b 3 Q 7 L C Z x d W 9 0 O 1 N l Y 3 R p b 2 4 x L +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p l r H l j b f o q Z X l i I Y t 5 Y q J 6 Z u F 6 I q s L 0 F 1 d G 9 S Z W 1 v d m V k Q 2 9 s d W 1 u c z E u e 0 N v b H V t b j E s M H 0 m c X V v d D s s J n F 1 b 3 Q 7 U 2 V j d G l v b j E v 6 Z a x 5 Y 2 3 6 K m V 5 Y i G L e W K i e m b h e i K r C 9 B d X R v U m V t b 3 Z l Z E N v b H V t b n M x L n t D b 2 x 1 b W 4 y L D F 9 J n F 1 b 3 Q 7 L C Z x d W 9 0 O 1 N l Y 3 R p b 2 4 x L + m W s e W N t + i p l e W I h i 3 l i o n p m 4 X o i q w v Q X V 0 b 1 J l b W 9 2 Z W R D b 2 x 1 b W 5 z M S 5 7 Q 2 9 s d W 1 u M y w y f S Z x d W 9 0 O y w m c X V v d D t T Z W N 0 a W 9 u M S /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6 Z a x 5 Y 2 3 6 K m V 5 Y i G X + W K i e m b h e i K r C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w O j U 0 O j I x L j c y M z M w N j d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Y T h i O T A 1 M i 0 x N T c 2 L T Q 4 Y j M t Y W R l Z S 1 m Z G Q 3 Y W Z k Y z B k M T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p 6 X 5 Y G J 5 r e R L 0 F 1 d G 9 S Z W 1 v d m V k Q 2 9 s d W 1 u c z E u e 0 N v b H V t b j E s M H 0 m c X V v d D s s J n F 1 b 3 Q 7 U 2 V j d G l v b j E v M D I w M e m W s e W N t + i p l e W I h i 3 m n p f l g Y n m t 5 E v Q X V 0 b 1 J l b W 9 2 Z W R D b 2 x 1 b W 5 z M S 5 7 Q 2 9 s d W 1 u M i w x f S Z x d W 9 0 O y w m c X V v d D t T Z W N 0 a W 9 u M S 8 w M j A x 6 Z a x 5 Y 2 3 6 K m V 5 Y i G L e a e l + W B i e a 3 k S 9 B d X R v U m V t b 3 Z l Z E N v b H V t b n M x L n t D b 2 x 1 b W 4 z L D J 9 J n F 1 b 3 Q 7 L C Z x d W 9 0 O 1 N l Y 3 R p b 2 4 x L z A y M D H p l r H l j b f o q Z X l i I Y t 5 p 6 X 5 Y G J 5 r e R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m n p f l g Y n m t 5 E v Q X V 0 b 1 J l b W 9 2 Z W R D b 2 x 1 b W 5 z M S 5 7 Q 2 9 s d W 1 u M S w w f S Z x d W 9 0 O y w m c X V v d D t T Z W N 0 a W 9 u M S 8 w M j A x 6 Z a x 5 Y 2 3 6 K m V 5 Y i G L e a e l + W B i e a 3 k S 9 B d X R v U m V t b 3 Z l Z E N v b H V t b n M x L n t D b 2 x 1 b W 4 y L D F 9 J n F 1 b 3 Q 7 L C Z x d W 9 0 O 1 N l Y 3 R p b 2 4 x L z A y M D H p l r H l j b f o q Z X l i I Y t 5 p 6 X 5 Y G J 5 r e R L 0 F 1 d G 9 S Z W 1 v d m V k Q 2 9 s d W 1 u c z E u e 0 N v b H V t b j M s M n 0 m c X V v d D s s J n F 1 b 3 Q 7 U 2 V j d G l v b j E v M D I w M e m W s e W N t + i p l e W I h i 3 m n p f l g Y n m t 5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T o w N T o x M y 4 w M D g 1 N z M x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G Q 3 M G Y z M m U t Z G M w Y S 0 0 Y j M w L W F l M z Q t M D k 4 N 2 Q 5 N T k y M j Y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W K i e m b h e i K r C 9 B d X R v U m V t b 3 Z l Z E N v b H V t b n M x L n t D b 2 x 1 b W 4 x L D B 9 J n F 1 b 3 Q 7 L C Z x d W 9 0 O 1 N l Y 3 R p b 2 4 x L z A y M D H p l r H l j b f o q Z X l i I Y t 5 Y q J 6 Z u F 6 I q s L 0 F 1 d G 9 S Z W 1 v d m V k Q 2 9 s d W 1 u c z E u e 0 N v b H V t b j I s M X 0 m c X V v d D s s J n F 1 b 3 Q 7 U 2 V j d G l v b j E v M D I w M e m W s e W N t + i p l e W I h i 3 l i o n p m 4 X o i q w v Q X V 0 b 1 J l b W 9 2 Z W R D b 2 x 1 b W 5 z M S 5 7 Q 2 9 s d W 1 u M y w y f S Z x d W 9 0 O y w m c X V v d D t T Z W N 0 a W 9 u M S 8 w M j A x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Y q J 6 Z u F 6 I q s L 0 F 1 d G 9 S Z W 1 v d m V k Q 2 9 s d W 1 u c z E u e 0 N v b H V t b j E s M H 0 m c X V v d D s s J n F 1 b 3 Q 7 U 2 V j d G l v b j E v M D I w M e m W s e W N t + i p l e W I h i 3 l i o n p m 4 X o i q w v Q X V 0 b 1 J l b W 9 2 Z W R D b 2 x 1 b W 5 z M S 5 7 Q 2 9 s d W 1 u M i w x f S Z x d W 9 0 O y w m c X V v d D t T Z W N 0 a W 9 u M S 8 w M j A x 6 Z a x 5 Y 2 3 6 K m V 5 Y i G L e W K i e m b h e i K r C 9 B d X R v U m V t b 3 Z l Z E N v b H V t b n M x L n t D b 2 x 1 b W 4 z L D J 9 J n F 1 b 3 Q 7 L C Z x d W 9 0 O 1 N l Y 3 R p b 2 4 x L z A y M D H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E 6 M T A 6 M z k u O T M 2 O T Q 2 M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y Y T E 2 Z W Z k L W J h Y z c t N D k 1 N S 1 h N G I y L W N j N T k 3 Y z I z M z R i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m n p f l g Y n m t 5 E g K D I p L 0 F 1 d G 9 S Z W 1 v d m V k Q 2 9 s d W 1 u c z E u e 0 N v b H V t b j E s M H 0 m c X V v d D s s J n F 1 b 3 Q 7 U 2 V j d G l v b j E v M D I w M e m W s e W N t + i p l e W I h i 3 m n p f l g Y n m t 5 E g K D I p L 0 F 1 d G 9 S Z W 1 v d m V k Q 2 9 s d W 1 u c z E u e 0 N v b H V t b j I s M X 0 m c X V v d D s s J n F 1 b 3 Q 7 U 2 V j d G l v b j E v M D I w M e m W s e W N t + i p l e W I h i 3 m n p f l g Y n m t 5 E g K D I p L 0 F 1 d G 9 S Z W 1 v d m V k Q 2 9 s d W 1 u c z E u e 0 N v b H V t b j M s M n 0 m c X V v d D s s J n F 1 b 3 Q 7 U 2 V j d G l v b j E v M D I w M e m W s e W N t + i p l e W I h i 3 m n p f l g Y n m t 5 E g K D I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m n p f l g Y n m t 5 E g K D I p L 0 F 1 d G 9 S Z W 1 v d m V k Q 2 9 s d W 1 u c z E u e 0 N v b H V t b j E s M H 0 m c X V v d D s s J n F 1 b 3 Q 7 U 2 V j d G l v b j E v M D I w M e m W s e W N t + i p l e W I h i 3 m n p f l g Y n m t 5 E g K D I p L 0 F 1 d G 9 S Z W 1 v d m V k Q 2 9 s d W 1 u c z E u e 0 N v b H V t b j I s M X 0 m c X V v d D s s J n F 1 b 3 Q 7 U 2 V j d G l v b j E v M D I w M e m W s e W N t + i p l e W I h i 3 m n p f l g Y n m t 5 E g K D I p L 0 F 1 d G 9 S Z W 1 v d m V k Q 2 9 s d W 1 u c z E u e 0 N v b H V t b j M s M n 0 m c X V v d D s s J n F 1 b 3 Q 7 U 2 V j d G l v b j E v M D I w M e m W s e W N t + i p l e W I h i 3 m n p f l g Y n m t 5 E g K D I p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B U M D c 6 N D A 6 N T A u N D I 4 N j M x N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x O G I w M W J j L T U 0 Z T Y t N D A 2 M S 1 h Z D d m L T E 2 M G V h N G M y N T U 4 Y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E w N O m W s e W N t + i p l e W I h i 3 m n p f l g Y n m t 5 E v Q X V 0 b 1 J l b W 9 2 Z W R D b 2 x 1 b W 5 z M S 5 7 Q 2 9 s d W 1 u M S w w f S Z x d W 9 0 O y w m c X V v d D t T Z W N 0 a W 9 u M S 8 w M T A 0 6 Z a x 5 Y 2 3 6 K m V 5 Y i G L e a e l + W B i e a 3 k S 9 B d X R v U m V t b 3 Z l Z E N v b H V t b n M x L n t D b 2 x 1 b W 4 y L D F 9 J n F 1 b 3 Q 7 L C Z x d W 9 0 O 1 N l Y 3 R p b 2 4 x L z A x M D T p l r H l j b f o q Z X l i I Y t 5 p 6 X 5 Y G J 5 r e R L 0 F 1 d G 9 S Z W 1 v d m V k Q 2 9 s d W 1 u c z E u e 0 N v b H V t b j M s M n 0 m c X V v d D s s J n F 1 b 3 Q 7 U 2 V j d G l v b j E v M D E w N O m W s e W N t + i p l e W I h i 3 m n p f l g Y n m t 5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T A 0 6 Z a x 5 Y 2 3 6 K m V 5 Y i G L e a e l + W B i e a 3 k S 9 B d X R v U m V t b 3 Z l Z E N v b H V t b n M x L n t D b 2 x 1 b W 4 x L D B 9 J n F 1 b 3 Q 7 L C Z x d W 9 0 O 1 N l Y 3 R p b 2 4 x L z A x M D T p l r H l j b f o q Z X l i I Y t 5 p 6 X 5 Y G J 5 r e R L 0 F 1 d G 9 S Z W 1 v d m V k Q 2 9 s d W 1 u c z E u e 0 N v b H V t b j I s M X 0 m c X V v d D s s J n F 1 b 3 Q 7 U 2 V j d G l v b j E v M D E w N O m W s e W N t + i p l e W I h i 3 m n p f l g Y n m t 5 E v Q X V 0 b 1 J l b W 9 2 Z W R D b 2 x 1 b W 5 z M S 5 7 Q 2 9 s d W 1 u M y w y f S Z x d W 9 0 O y w m c X V v d D t T Z W N 0 a W 9 u M S 8 w M T A 0 6 Z a x 5 Y 2 3 6 K m V 5 Y i G L e a e l + W B i e a 3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3 O j Q x O j M 3 L j A 0 M z c z N D R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N T U 1 Z D J i Z C 0 1 M j E w L T Q x M j k t O T B m Y i 1 m Y m V j O G J h N j l j M z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M D T p l r H l j b f o q Z X l i I Y t 5 Y q J 6 Z u F 6 I q s L 0 F 1 d G 9 S Z W 1 v d m V k Q 2 9 s d W 1 u c z E u e 0 N v b H V t b j E s M H 0 m c X V v d D s s J n F 1 b 3 Q 7 U 2 V j d G l v b j E v M D E w N O m W s e W N t + i p l e W I h i 3 l i o n p m 4 X o i q w v Q X V 0 b 1 J l b W 9 2 Z W R D b 2 x 1 b W 5 z M S 5 7 Q 2 9 s d W 1 u M i w x f S Z x d W 9 0 O y w m c X V v d D t T Z W N 0 a W 9 u M S 8 w M T A 0 6 Z a x 5 Y 2 3 6 K m V 5 Y i G L e W K i e m b h e i K r C 9 B d X R v U m V t b 3 Z l Z E N v b H V t b n M x L n t D b 2 x 1 b W 4 z L D J 9 J n F 1 b 3 Q 7 L C Z x d W 9 0 O 1 N l Y 3 R p b 2 4 x L z A x M D T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E w N O m W s e W N t + i p l e W I h i 3 l i o n p m 4 X o i q w v Q X V 0 b 1 J l b W 9 2 Z W R D b 2 x 1 b W 5 z M S 5 7 Q 2 9 s d W 1 u M S w w f S Z x d W 9 0 O y w m c X V v d D t T Z W N 0 a W 9 u M S 8 w M T A 0 6 Z a x 5 Y 2 3 6 K m V 5 Y i G L e W K i e m b h e i K r C 9 B d X R v U m V t b 3 Z l Z E N v b H V t b n M x L n t D b 2 x 1 b W 4 y L D F 9 J n F 1 b 3 Q 7 L C Z x d W 9 0 O 1 N l Y 3 R p b 2 4 x L z A x M D T p l r H l j b f o q Z X l i I Y t 5 Y q J 6 Z u F 6 I q s L 0 F 1 d G 9 S Z W 1 v d m V k Q 2 9 s d W 1 u c z E u e 0 N v b H V t b j M s M n 0 m c X V v d D s s J n F 1 b 3 Q 7 U 2 V j d G l v b j E v M D E w N O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1 J T h B J T g 5 J U U 5 J T l C J T g 1 J U U 4 J T h B J U F D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w N D A 2 J U U 5 J T k 2 J U I x J U U 1 J T h E J U I 3 J U U 4 J U E 5 J T k 1 J U U 1 J T g 4 J T g 2 L S V F N y U 5 N C U 5 O C V F O S U 5 Q y V C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x N 2 J i Y W N m L W Z m M G E t N D R k Y i 0 5 N G F m L W J h Y T I z N W E 2 Z m Y 4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Q w N u m W s e W N t + i p l e W I h l / n l J j p n L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R U M T E 6 M z Y 6 M z c u N j Y x M D Q 1 N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Q w N u m W s e W N t + i p l e W I h i 3 n l J j p n L I v Q X V 0 b 1 J l b W 9 2 Z W R D b 2 x 1 b W 5 z M S 5 7 Q 2 9 s d W 1 u M S w w f S Z x d W 9 0 O y w m c X V v d D t T Z W N 0 a W 9 u M S 8 w N D A 2 6 Z a x 5 Y 2 3 6 K m V 5 Y i G L e e U m O m c s i 9 B d X R v U m V t b 3 Z l Z E N v b H V t b n M x L n t D b 2 x 1 b W 4 y L D F 9 J n F 1 b 3 Q 7 L C Z x d W 9 0 O 1 N l Y 3 R p b 2 4 x L z A 0 M D b p l r H l j b f o q Z X l i I Y t 5 5 S Y 6 Z y y L 0 F 1 d G 9 S Z W 1 v d m V k Q 2 9 s d W 1 u c z E u e 0 N v b H V t b j M s M n 0 m c X V v d D s s J n F 1 b 3 Q 7 U 2 V j d G l v b j E v M D Q w N u m W s e W N t + i p l e W I h i 3 n l J j p n L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N D A 2 6 Z a x 5 Y 2 3 6 K m V 5 Y i G L e e U m O m c s i 9 B d X R v U m V t b 3 Z l Z E N v b H V t b n M x L n t D b 2 x 1 b W 4 x L D B 9 J n F 1 b 3 Q 7 L C Z x d W 9 0 O 1 N l Y 3 R p b 2 4 x L z A 0 M D b p l r H l j b f o q Z X l i I Y t 5 5 S Y 6 Z y y L 0 F 1 d G 9 S Z W 1 v d m V k Q 2 9 s d W 1 u c z E u e 0 N v b H V t b j I s M X 0 m c X V v d D s s J n F 1 b 3 Q 7 U 2 V j d G l v b j E v M D Q w N u m W s e W N t + i p l e W I h i 3 n l J j p n L I v Q X V 0 b 1 J l b W 9 2 Z W R D b 2 x 1 b W 5 z M S 5 7 Q 2 9 s d W 1 u M y w y f S Z x d W 9 0 O y w m c X V v d D t T Z W N 0 a W 9 u M S 8 w N D A 2 6 Z a x 5 Y 2 3 6 K m V 5 Y i G L e e U m O m c s i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N D A 2 J U U 5 J T k 2 J U I x J U U 1 J T h E J U I 3 J U U 4 J U E 5 J T k 1 J U U 1 J T g 4 J T g 2 L S V F N y U 5 N C U 5 O C V F O S U 5 Q y V C M i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D A 2 J U U 5 J T k 2 J U I x J U U 1 J T h E J U I 3 J U U 4 J U E 5 J T k 1 J U U 1 J T g 4 J T g 2 L S V F N y U 5 N C U 5 O C V F O S U 5 Q y V C M i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D A 2 J U U 5 J T k 2 J U I x J U U 1 J T h E J U I 3 J U U 4 J U E 5 J T k 1 J U U 1 J T g 4 J T g 2 L S V F N S U 4 Q S U 4 O S V F N S V C O S V C O C V F N i U 4 M C V B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4 Y T B m Y j F j L W Z l Z G Y t N D Q 5 N i 0 5 O W I y L W U z Y j A 2 N W F l N z F m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Q w N u m W s e W N t + i p l e W I h l / l i o n l u b j m g K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R U M T E 6 M z c 6 M T A u M D c w O T k 3 M l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Q w N u m W s e W N t + i p l e W I h i 3 l i o n l u b j m g K E v Q X V 0 b 1 J l b W 9 2 Z W R D b 2 x 1 b W 5 z M S 5 7 Q 2 9 s d W 1 u M S w w f S Z x d W 9 0 O y w m c X V v d D t T Z W N 0 a W 9 u M S 8 w N D A 2 6 Z a x 5 Y 2 3 6 K m V 5 Y i G L e W K i e W 5 u O a A o S 9 B d X R v U m V t b 3 Z l Z E N v b H V t b n M x L n t D b 2 x 1 b W 4 y L D F 9 J n F 1 b 3 Q 7 L C Z x d W 9 0 O 1 N l Y 3 R p b 2 4 x L z A 0 M D b p l r H l j b f o q Z X l i I Y t 5 Y q J 5 b m 4 5 o C h L 0 F 1 d G 9 S Z W 1 v d m V k Q 2 9 s d W 1 u c z E u e 0 N v b H V t b j M s M n 0 m c X V v d D s s J n F 1 b 3 Q 7 U 2 V j d G l v b j E v M D Q w N u m W s e W N t + i p l e W I h i 3 l i o n l u b j m g K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N D A 2 6 Z a x 5 Y 2 3 6 K m V 5 Y i G L e W K i e W 5 u O a A o S 9 B d X R v U m V t b 3 Z l Z E N v b H V t b n M x L n t D b 2 x 1 b W 4 x L D B 9 J n F 1 b 3 Q 7 L C Z x d W 9 0 O 1 N l Y 3 R p b 2 4 x L z A 0 M D b p l r H l j b f o q Z X l i I Y t 5 Y q J 5 b m 4 5 o C h L 0 F 1 d G 9 S Z W 1 v d m V k Q 2 9 s d W 1 u c z E u e 0 N v b H V t b j I s M X 0 m c X V v d D s s J n F 1 b 3 Q 7 U 2 V j d G l v b j E v M D Q w N u m W s e W N t + i p l e W I h i 3 l i o n l u b j m g K E v Q X V 0 b 1 J l b W 9 2 Z W R D b 2 x 1 b W 5 z M S 5 7 Q 2 9 s d W 1 u M y w y f S Z x d W 9 0 O y w m c X V v d D t T Z W N 0 a W 9 u M S 8 w N D A 2 6 Z a x 5 Y 2 3 6 K m V 5 Y i G L e W K i e W 5 u O a A o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N D A 2 J U U 5 J T k 2 J U I x J U U 1 J T h E J U I 3 J U U 4 J U E 5 J T k 1 J U U 1 J T g 4 J T g 2 L S V F N S U 4 Q S U 4 O S V F N S V C O S V C O C V F N i U 4 M C V B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D A 2 J U U 5 J T k 2 J U I x J U U 1 J T h E J U I 3 J U U 4 J U E 5 J T k 1 J U U 1 J T g 4 J T g 2 L S V F N S U 4 Q S U 4 O S V F N S V C O S V C O C V F N i U 4 M C V B M S 8 l R T U l Q j c l Q j I l R T g l Q U U l O E E l R T Y l O U I l Q j Q l R T k l Q T E l O U U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K 2 C H O p Q Z E i f z e w W 7 l b 5 / A A A A A A C A A A A A A A Q Z g A A A A E A A C A A A A C R k H o C o O 6 2 5 P 6 u Z U 8 B T o U A r e t J b s o C L A E H b D L 8 I N b g O g A A A A A O g A A A A A I A A C A A A A A u 4 Y N 0 c 3 M p W P f + c O B e 2 G 8 0 s G m s f e O d + b w z 0 o p W N u T 6 b l A A A A D c q X P I w S p N 8 W P B Y h I I V I B n d I u u G a 6 X G 7 8 e 0 v X b Q a j q 8 x y h p R s I L 6 k V L o 8 K d M / d j y d p c N Z U 2 I o L y d / x 4 U e X g K M 5 q o E 4 Y T J q U f B Q R p B k 8 n G X t 0 A A A A C H p u C A 7 b 6 / w G q H k O t v A W B T C x P g + s A y 1 O w J m 9 m 0 H i D E Q O r Y D X u Q 0 e V D F E G f m d u 2 K C Y V 1 E 6 P a / P Q 4 U C 8 J i U m r Y 2 o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0406閱卷評分-甘露</vt:lpstr>
      <vt:lpstr>0406閱卷評分-劉幸怡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2024-10-15T02:08:51Z</dcterms:modified>
</cp:coreProperties>
</file>