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3EDDB6F0-4C21-4839-AF0A-50CD9B72EA9D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7閱卷評分-邱詩雯" sheetId="10" r:id="rId4"/>
    <sheet name="0507閱卷評分-陳姞淨" sheetId="11" r:id="rId5"/>
  </sheets>
  <definedNames>
    <definedName name="外部資料_1" localSheetId="2" hidden="1">'閱卷評分-Teacher2'!$A$1:$D$50</definedName>
    <definedName name="外部資料_2" localSheetId="3" hidden="1">'0507閱卷評分-邱詩雯'!$A$1:$D$50</definedName>
    <definedName name="外部資料_2" localSheetId="1" hidden="1">'閱卷評分-Teacher1'!$A$1:$D$50</definedName>
    <definedName name="外部資料_3" localSheetId="4" hidden="1">'0507閱卷評分-陳姞淨'!$A$1:$D$50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G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G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 s="1"/>
  <c r="H45" i="1"/>
  <c r="I45" i="1"/>
  <c r="J45" i="1"/>
  <c r="K45" i="1"/>
  <c r="L45" i="1"/>
  <c r="M45" i="1"/>
  <c r="N45" i="1"/>
  <c r="O45" i="1"/>
  <c r="P45" i="1"/>
  <c r="Q45" i="1"/>
  <c r="C46" i="1"/>
  <c r="G46" i="1" s="1"/>
  <c r="D46" i="1"/>
  <c r="E46" i="1" s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D50" i="1"/>
  <c r="G50" i="1"/>
  <c r="H50" i="1"/>
  <c r="I50" i="1"/>
  <c r="J50" i="1"/>
  <c r="K50" i="1"/>
  <c r="L50" i="1"/>
  <c r="M50" i="1"/>
  <c r="N50" i="1"/>
  <c r="O50" i="1"/>
  <c r="P50" i="1"/>
  <c r="Q50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8" i="1" l="1"/>
  <c r="G43" i="1"/>
  <c r="E44" i="1"/>
  <c r="E42" i="1"/>
  <c r="G38" i="1"/>
  <c r="E36" i="1"/>
  <c r="E35" i="1"/>
  <c r="E34" i="1"/>
  <c r="E30" i="1"/>
  <c r="E50" i="1"/>
  <c r="G45" i="1"/>
  <c r="E27" i="1"/>
  <c r="G47" i="1"/>
  <c r="G39" i="1"/>
  <c r="G31" i="1"/>
  <c r="G48" i="1"/>
  <c r="G40" i="1"/>
  <c r="G32" i="1"/>
  <c r="G49" i="1"/>
  <c r="G41" i="1"/>
  <c r="G33" i="1"/>
  <c r="G42" i="1"/>
  <c r="G44" i="1"/>
  <c r="G36" i="1"/>
  <c r="G28" i="1"/>
  <c r="E20" i="1"/>
  <c r="E4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496FE017-735F-4B04-8248-7FBDE46BE8E2}" keepAlive="1" name="查詢 - 0507閱卷評分-邱詩雯" description="與活頁簿中 '0507閱卷評分-邱詩雯' 查詢的連接。" type="5" refreshedVersion="8" background="1" saveData="1">
    <dbPr connection="Provider=Microsoft.Mashup.OleDb.1;Data Source=$Workbook$;Location=0507閱卷評分-邱詩雯;Extended Properties=&quot;&quot;" command="SELECT * FROM [0507閱卷評分-邱詩雯]"/>
  </connection>
  <connection id="7" xr16:uid="{7E552137-41C1-4D6C-9F6B-6B178412780E}" keepAlive="1" name="查詢 - 0507閱卷評分-陳姞淨" description="與活頁簿中 '0507閱卷評分-陳姞淨' 查詢的連接。" type="5" refreshedVersion="8" background="1" saveData="1">
    <dbPr connection="Provider=Microsoft.Mashup.OleDb.1;Data Source=$Workbook$;Location=0507閱卷評分-陳姞淨;Extended Properties=&quot;&quot;" command="SELECT * FROM [0507閱卷評分-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<sst xmlns="http://schemas.openxmlformats.org/spreadsheetml/2006/main" count="294" uniqueCount="74">
  <si>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</si>
  <si>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</si>
  <si>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</si>
  <si>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</si>
  <si>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</si>
  <si>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</si>
  <si>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</si>
  <si>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</si>
  <si>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</si>
  <si>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</si>
  <si>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</si>
  <si>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</si>
  <si>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</si>
  <si>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</si>
  <si>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</si>
  <si>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</si>
  <si>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</si>
  <si>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</si>
  <si>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</si>
  <si>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</si>
  <si>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</si>
  <si>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</si>
  <si>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</si>
  <si>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</si>
  <si>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05-07-411570159</t>
  </si>
  <si>
    <t>05-07-413570024</t>
  </si>
  <si>
    <t>05-07-413570036</t>
  </si>
  <si>
    <t>05-07-413570048</t>
  </si>
  <si>
    <t>05-07-413570050</t>
  </si>
  <si>
    <t>05-07-413570062</t>
  </si>
  <si>
    <t>05-07-413570074</t>
  </si>
  <si>
    <t>05-07-413570086</t>
  </si>
  <si>
    <t>05-07-413570098</t>
  </si>
  <si>
    <t>05-07-413570103</t>
  </si>
  <si>
    <t>05-07-413570115</t>
  </si>
  <si>
    <t>05-07-413570127</t>
  </si>
  <si>
    <t>05-07-413570141</t>
  </si>
  <si>
    <t>05-07-413570153</t>
  </si>
  <si>
    <t>05-07-413570165</t>
  </si>
  <si>
    <t>05-07-413570177</t>
  </si>
  <si>
    <t>05-07-413570189</t>
  </si>
  <si>
    <t>05-07-413570206</t>
  </si>
  <si>
    <t>05-07-413570218</t>
  </si>
  <si>
    <t>05-07-413570220</t>
  </si>
  <si>
    <t>05-07-413570232</t>
  </si>
  <si>
    <t>05-07-413570244</t>
  </si>
  <si>
    <t>05-07-413570256</t>
  </si>
  <si>
    <t>05-07-413570268</t>
  </si>
  <si>
    <t>05-07-413570270</t>
  </si>
  <si>
    <t>05-07-413570294</t>
  </si>
  <si>
    <t>05-07-413570309</t>
  </si>
  <si>
    <t>05-07-413570319</t>
  </si>
  <si>
    <t>05-07-413590282</t>
  </si>
  <si>
    <t>05-07-413610018</t>
  </si>
  <si>
    <t>05-07-413610032</t>
  </si>
  <si>
    <t>05-07-413610044</t>
  </si>
  <si>
    <t>05-07-413610068</t>
  </si>
  <si>
    <t>05-07-413610070</t>
  </si>
  <si>
    <t>05-07-413610094</t>
  </si>
  <si>
    <t>05-07-413610109</t>
  </si>
  <si>
    <t>05-07-41361011</t>
  </si>
  <si>
    <t>05-07-413610123</t>
  </si>
  <si>
    <t>05-07-413610147</t>
  </si>
  <si>
    <t>05-07-413610159</t>
  </si>
  <si>
    <t>05-07-413610161</t>
  </si>
  <si>
    <t>05-07-413610173</t>
  </si>
  <si>
    <t>05-07-413610185</t>
  </si>
  <si>
    <t>05-07-413610197</t>
  </si>
  <si>
    <t>05-07-413610202</t>
  </si>
  <si>
    <t>05-07-413610214</t>
  </si>
  <si>
    <t>05-07-413610220</t>
  </si>
  <si>
    <t>05-07-413610226</t>
  </si>
  <si>
    <t>05-07-41370191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</si>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</sst>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EB92417-96A0-4DE8-886C-04033A5AF1EE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8BA180A7-50AA-4C0D-A593-184D2422CE6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0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0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CCE6EC-7C98-41F7-A2F0-9C1A970FBA88}" name="_0507閱卷評分_邱詩雯" displayName="_0507閱卷評分_邱詩雯" ref="A1:H50" tableType="queryTable" totalsRowShown="0">
  <autoFilter ref="A1:H50" xr:uid="{4ACCE6EC-7C98-41F7-A2F0-9C1A970FBA88}"/>
  <tableColumns count="8">
    <tableColumn id="1" xr3:uid="{A6EF7F3A-6179-47E9-8983-9139F7F67F7C}" uniqueName="1" name="Column1" queryTableFieldId="1" dataDxfId="14"/>
    <tableColumn id="2" xr3:uid="{DBEEEE71-7B63-49F8-83F4-6BB30168CF9A}" uniqueName="2" name="Column2" queryTableFieldId="2"/>
    <tableColumn id="3" xr3:uid="{2BF3487C-92E5-496B-86BB-191A1DA1826F}" uniqueName="3" name="Column3" queryTableFieldId="3" dataDxfId="13"/>
    <tableColumn id="4" xr3:uid="{BABCDBE4-794B-4BD5-96D7-87687A7AEC8D}" uniqueName="4" name="Column4" queryTableFieldId="4" dataDxfId="12"/>
    <tableColumn id="5" xr3:uid="{05D064DD-0DF0-49C3-9621-4369F6013404}" uniqueName="5" name="Column5" queryTableFieldId="5" dataDxfId="11"/>
    <tableColumn id="6" xr3:uid="{185487F7-717F-44C7-BB30-C99AEA11D3C3}" uniqueName="6" name="Column6" queryTableFieldId="6" dataDxfId="10"/>
    <tableColumn id="7" xr3:uid="{15CAB75F-282E-410D-A6CA-AAA0EA546625}" uniqueName="7" name="Column7" queryTableFieldId="7" dataDxfId="9"/>
    <tableColumn id="8" xr3:uid="{7610D0C4-2BEB-4312-86EA-5C9DA634CFE6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A0A342-9CA1-4D5A-B44D-AB7CD0656A7E}" name="_0507閱卷評分_陳姞淨" displayName="_0507閱卷評分_陳姞淨" ref="A1:H50" tableType="queryTable" totalsRowShown="0">
  <autoFilter ref="A1:H50" xr:uid="{C5A0A342-9CA1-4D5A-B44D-AB7CD0656A7E}"/>
  <tableColumns count="8">
    <tableColumn id="1" xr3:uid="{CD26952F-1CBC-413B-8ACF-587876314CB6}" uniqueName="1" name="Column1" queryTableFieldId="1" dataDxfId="7"/>
    <tableColumn id="2" xr3:uid="{59471F89-20D9-4786-8E8D-CCDE0ECC1623}" uniqueName="2" name="Column2" queryTableFieldId="2"/>
    <tableColumn id="3" xr3:uid="{712909A1-15F1-48CE-B5EC-1929643B4185}" uniqueName="3" name="Column3" queryTableFieldId="3" dataDxfId="6"/>
    <tableColumn id="4" xr3:uid="{28EEAAED-1168-4A18-869F-D84DF2758252}" uniqueName="4" name="Column4" queryTableFieldId="4" dataDxfId="5"/>
    <tableColumn id="5" xr3:uid="{53C36FA8-963C-4A9F-83E3-991B829A0C42}" uniqueName="5" name="Column5" queryTableFieldId="5" dataDxfId="4"/>
    <tableColumn id="6" xr3:uid="{0FE347AD-7814-41EB-AA90-2FA36950F369}" uniqueName="6" name="Column6" queryTableFieldId="6" dataDxfId="3"/>
    <tableColumn id="7" xr3:uid="{03830492-1908-47C4-9C15-F1580CE57B8A}" uniqueName="7" name="Column7" queryTableFieldId="7" dataDxfId="2"/>
    <tableColumn id="8" xr3:uid="{04925FCB-8997-4D8D-A85B-04D066F0BDA7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50"/>
  <sheetViews>
    <sheetView tabSelected="1" zoomScale="85" zoomScaleNormal="85" workbookViewId="0">
      <pane ySplit="1" topLeftCell="A2" activePane="bottomLeft" state="frozen"/>
      <selection pane="bottomLeft" activeCell="G25" sqref="G2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73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1121</v>
      </c>
      <c r="B2" t="s">
        <v>24</v>
      </c>
      <c r="C2">
        <f t="shared" ref="C2:C50" si="0">VLOOKUP($B2,閱卷評分_Teacher1,3,FALSE)</f>
        <v>16</v>
      </c>
      <c r="D2">
        <f t="shared" ref="D2:D50" si="1">VLOOKUP($B2,閱卷評分_Teacher2,3,FALSE)</f>
        <v>13</v>
      </c>
      <c r="E2">
        <f>ABS(C2-D2)</f>
        <v>3</v>
      </c>
      <c r="G2" s="6">
        <f>IF(F2&gt;0,((C2+D2)*0.5+F2*2)/3,(C2+D2)/2)</f>
        <v>14.5</v>
      </c>
      <c r="H2">
        <f t="shared" ref="H2:H50" si="2">VLOOKUP($B2,閱卷評分_Teacher1,4,FALSE)</f>
        <v>5</v>
      </c>
      <c r="I2">
        <f t="shared" ref="I2:I50" si="3">VLOOKUP($B2,閱卷評分_Teacher1,5,FALSE)</f>
        <v>4</v>
      </c>
      <c r="J2">
        <f t="shared" ref="J2:J50" si="4">VLOOKUP($B2,閱卷評分_Teacher1,6,FALSE)</f>
        <v>3</v>
      </c>
      <c r="K2">
        <f t="shared" ref="K2:K50" si="5">VLOOKUP($B2,閱卷評分_Teacher1,7,FALSE)</f>
        <v>3</v>
      </c>
      <c r="L2">
        <f t="shared" ref="L2:L50" si="6">VLOOKUP($B2,閱卷評分_Teacher1,8,FALSE)</f>
        <v>3</v>
      </c>
      <c r="M2">
        <f t="shared" ref="M2:M50" si="7">VLOOKUP($B2,閱卷評分_Teacher2,4,FALSE)</f>
        <v>2</v>
      </c>
      <c r="N2">
        <f t="shared" ref="N2:N50" si="8">VLOOKUP($B2,閱卷評分_Teacher2,5,FALSE)</f>
        <v>3</v>
      </c>
      <c r="O2">
        <f t="shared" ref="O2:O50" si="9">VLOOKUP($B2,閱卷評分_Teacher2,6,FALSE)</f>
        <v>2</v>
      </c>
      <c r="P2">
        <f t="shared" ref="P2:P50" si="10">VLOOKUP($B2,閱卷評分_Teacher2,7,FALSE)</f>
        <v>3</v>
      </c>
      <c r="Q2">
        <f t="shared" ref="Q2:Q50" si="11">VLOOKUP($B2,閱卷評分_Teacher2,8,FALSE)</f>
        <v>3</v>
      </c>
    </row>
    <row r="3" spans="1:17" x14ac:dyDescent="0.25">
      <c r="A3">
        <v>1121</v>
      </c>
      <c r="B3" t="s">
        <v>25</v>
      </c>
      <c r="C3">
        <f t="shared" si="0"/>
        <v>16</v>
      </c>
      <c r="D3">
        <f t="shared" si="1"/>
        <v>14</v>
      </c>
      <c r="E3">
        <f t="shared" ref="E3:E26" si="12">ABS(C3-D3)</f>
        <v>2</v>
      </c>
      <c r="G3" s="6">
        <f t="shared" ref="G3:G26" si="13">IF(F3&gt;0,((C3+D3)*0.5+F3*2)/3,(C3+D3)/2)</f>
        <v>15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4</v>
      </c>
      <c r="M3">
        <f t="shared" si="7"/>
        <v>3</v>
      </c>
      <c r="N3">
        <f t="shared" si="8"/>
        <v>4</v>
      </c>
      <c r="O3">
        <f t="shared" si="9"/>
        <v>2</v>
      </c>
      <c r="P3">
        <f t="shared" si="10"/>
        <v>3</v>
      </c>
      <c r="Q3">
        <f t="shared" si="11"/>
        <v>2</v>
      </c>
    </row>
    <row r="4" spans="1:17" x14ac:dyDescent="0.25">
      <c r="A4">
        <v>1121</v>
      </c>
      <c r="B4" t="s">
        <v>26</v>
      </c>
      <c r="C4">
        <f t="shared" si="0"/>
        <v>13</v>
      </c>
      <c r="D4">
        <f t="shared" si="1"/>
        <v>13</v>
      </c>
      <c r="E4">
        <f t="shared" si="12"/>
        <v>0</v>
      </c>
      <c r="G4" s="6">
        <f t="shared" si="13"/>
        <v>13</v>
      </c>
      <c r="H4">
        <f t="shared" si="2"/>
        <v>4</v>
      </c>
      <c r="I4">
        <f t="shared" si="3"/>
        <v>4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2</v>
      </c>
      <c r="P4">
        <f t="shared" si="10"/>
        <v>3</v>
      </c>
      <c r="Q4">
        <f t="shared" si="11"/>
        <v>3</v>
      </c>
    </row>
    <row r="5" spans="1:17" x14ac:dyDescent="0.25">
      <c r="A5">
        <v>1121</v>
      </c>
      <c r="B5" t="s">
        <v>27</v>
      </c>
      <c r="C5">
        <f t="shared" si="0"/>
        <v>13</v>
      </c>
      <c r="D5">
        <f t="shared" si="1"/>
        <v>15</v>
      </c>
      <c r="E5">
        <f t="shared" si="12"/>
        <v>2</v>
      </c>
      <c r="G5" s="6">
        <f t="shared" si="13"/>
        <v>14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17" x14ac:dyDescent="0.25">
      <c r="A6">
        <v>1121</v>
      </c>
      <c r="B6" t="s">
        <v>28</v>
      </c>
      <c r="C6">
        <f t="shared" si="0"/>
        <v>17</v>
      </c>
      <c r="D6">
        <f t="shared" si="1"/>
        <v>15</v>
      </c>
      <c r="E6">
        <f t="shared" si="12"/>
        <v>2</v>
      </c>
      <c r="G6" s="6">
        <f t="shared" si="13"/>
        <v>16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4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1121</v>
      </c>
      <c r="B7" t="s">
        <v>29</v>
      </c>
      <c r="C7">
        <f t="shared" si="0"/>
        <v>16</v>
      </c>
      <c r="D7">
        <f t="shared" si="1"/>
        <v>14</v>
      </c>
      <c r="E7">
        <f t="shared" si="12"/>
        <v>2</v>
      </c>
      <c r="G7" s="6">
        <f t="shared" si="13"/>
        <v>15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4</v>
      </c>
      <c r="M7">
        <f t="shared" si="7"/>
        <v>3</v>
      </c>
      <c r="N7">
        <f t="shared" si="8"/>
        <v>3</v>
      </c>
      <c r="O7">
        <f t="shared" si="9"/>
        <v>2</v>
      </c>
      <c r="P7">
        <f t="shared" si="10"/>
        <v>3</v>
      </c>
      <c r="Q7">
        <f t="shared" si="11"/>
        <v>3</v>
      </c>
    </row>
    <row r="8" spans="1:17" x14ac:dyDescent="0.25">
      <c r="A8">
        <v>1121</v>
      </c>
      <c r="B8" t="s">
        <v>30</v>
      </c>
      <c r="C8">
        <f t="shared" si="0"/>
        <v>13</v>
      </c>
      <c r="D8">
        <f t="shared" si="1"/>
        <v>9</v>
      </c>
      <c r="E8">
        <f t="shared" si="12"/>
        <v>4</v>
      </c>
      <c r="G8" s="6">
        <f t="shared" si="13"/>
        <v>11</v>
      </c>
      <c r="H8">
        <f t="shared" si="2"/>
        <v>5</v>
      </c>
      <c r="I8">
        <f t="shared" si="3"/>
        <v>4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2</v>
      </c>
      <c r="N8">
        <f t="shared" si="8"/>
        <v>2</v>
      </c>
      <c r="O8">
        <f t="shared" si="9"/>
        <v>1</v>
      </c>
      <c r="P8">
        <f t="shared" si="10"/>
        <v>2</v>
      </c>
      <c r="Q8">
        <f t="shared" si="11"/>
        <v>2</v>
      </c>
    </row>
    <row r="9" spans="1:17" x14ac:dyDescent="0.25">
      <c r="A9">
        <v>1121</v>
      </c>
      <c r="B9" t="s">
        <v>31</v>
      </c>
      <c r="C9">
        <f t="shared" si="0"/>
        <v>12</v>
      </c>
      <c r="D9">
        <f t="shared" si="1"/>
        <v>12</v>
      </c>
      <c r="E9">
        <f t="shared" si="12"/>
        <v>0</v>
      </c>
      <c r="G9" s="6">
        <f t="shared" si="13"/>
        <v>12</v>
      </c>
      <c r="H9">
        <f t="shared" si="2"/>
        <v>5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2</v>
      </c>
      <c r="N9">
        <f t="shared" si="8"/>
        <v>3</v>
      </c>
      <c r="O9">
        <f t="shared" si="9"/>
        <v>2</v>
      </c>
      <c r="P9">
        <f t="shared" si="10"/>
        <v>3</v>
      </c>
      <c r="Q9">
        <f t="shared" si="11"/>
        <v>2</v>
      </c>
    </row>
    <row r="10" spans="1:17" x14ac:dyDescent="0.25">
      <c r="A10">
        <v>1121</v>
      </c>
      <c r="B10" t="s">
        <v>32</v>
      </c>
      <c r="C10">
        <f t="shared" si="0"/>
        <v>13</v>
      </c>
      <c r="D10">
        <f t="shared" si="1"/>
        <v>14</v>
      </c>
      <c r="E10">
        <f t="shared" si="12"/>
        <v>1</v>
      </c>
      <c r="G10" s="6">
        <f t="shared" si="13"/>
        <v>13.5</v>
      </c>
      <c r="H10">
        <f t="shared" si="2"/>
        <v>4</v>
      </c>
      <c r="I10">
        <f t="shared" si="3"/>
        <v>3</v>
      </c>
      <c r="J10">
        <f t="shared" si="4"/>
        <v>3</v>
      </c>
      <c r="K10">
        <f t="shared" si="5"/>
        <v>4</v>
      </c>
      <c r="L10">
        <f t="shared" si="6"/>
        <v>4</v>
      </c>
      <c r="M10">
        <f t="shared" si="7"/>
        <v>3</v>
      </c>
      <c r="N10">
        <f t="shared" si="8"/>
        <v>3</v>
      </c>
      <c r="O10">
        <f t="shared" si="9"/>
        <v>2</v>
      </c>
      <c r="P10">
        <f t="shared" si="10"/>
        <v>3</v>
      </c>
      <c r="Q10">
        <f t="shared" si="11"/>
        <v>3</v>
      </c>
    </row>
    <row r="11" spans="1:17" x14ac:dyDescent="0.25">
      <c r="A11">
        <v>1121</v>
      </c>
      <c r="B11" t="s">
        <v>33</v>
      </c>
      <c r="C11">
        <f t="shared" si="0"/>
        <v>12</v>
      </c>
      <c r="D11">
        <f t="shared" si="1"/>
        <v>14</v>
      </c>
      <c r="E11">
        <f t="shared" si="12"/>
        <v>2</v>
      </c>
      <c r="G11" s="6">
        <f t="shared" si="13"/>
        <v>13</v>
      </c>
      <c r="H11">
        <f t="shared" si="2"/>
        <v>5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2</v>
      </c>
      <c r="P11">
        <f t="shared" si="10"/>
        <v>3</v>
      </c>
      <c r="Q11">
        <f t="shared" si="11"/>
        <v>3</v>
      </c>
    </row>
    <row r="12" spans="1:17" x14ac:dyDescent="0.25">
      <c r="A12">
        <v>1121</v>
      </c>
      <c r="B12" t="s">
        <v>34</v>
      </c>
      <c r="C12">
        <f t="shared" si="0"/>
        <v>15</v>
      </c>
      <c r="D12">
        <f t="shared" si="1"/>
        <v>16</v>
      </c>
      <c r="E12">
        <f t="shared" si="12"/>
        <v>1</v>
      </c>
      <c r="G12" s="6">
        <f t="shared" si="13"/>
        <v>15.5</v>
      </c>
      <c r="H12">
        <f t="shared" si="2"/>
        <v>5</v>
      </c>
      <c r="I12">
        <f t="shared" si="3"/>
        <v>4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17" x14ac:dyDescent="0.25">
      <c r="A13">
        <v>1121</v>
      </c>
      <c r="B13" t="s">
        <v>35</v>
      </c>
      <c r="C13">
        <f t="shared" si="0"/>
        <v>12</v>
      </c>
      <c r="D13">
        <f t="shared" si="1"/>
        <v>14</v>
      </c>
      <c r="E13">
        <f t="shared" si="12"/>
        <v>2</v>
      </c>
      <c r="G13" s="6">
        <f t="shared" si="13"/>
        <v>13</v>
      </c>
      <c r="H13">
        <f t="shared" si="2"/>
        <v>4</v>
      </c>
      <c r="I13">
        <f t="shared" si="3"/>
        <v>3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2</v>
      </c>
      <c r="P13">
        <f t="shared" si="10"/>
        <v>3</v>
      </c>
      <c r="Q13">
        <f t="shared" si="11"/>
        <v>2</v>
      </c>
    </row>
    <row r="14" spans="1:17" x14ac:dyDescent="0.25">
      <c r="A14">
        <v>1121</v>
      </c>
      <c r="B14" t="s">
        <v>36</v>
      </c>
      <c r="C14">
        <f t="shared" si="0"/>
        <v>12</v>
      </c>
      <c r="D14">
        <f t="shared" si="1"/>
        <v>12</v>
      </c>
      <c r="E14">
        <f t="shared" si="12"/>
        <v>0</v>
      </c>
      <c r="G14" s="6">
        <f t="shared" si="13"/>
        <v>12</v>
      </c>
      <c r="H14">
        <f t="shared" si="2"/>
        <v>4</v>
      </c>
      <c r="I14">
        <f t="shared" si="3"/>
        <v>3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2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2</v>
      </c>
    </row>
    <row r="15" spans="1:17" x14ac:dyDescent="0.25">
      <c r="A15">
        <v>1121</v>
      </c>
      <c r="B15" t="s">
        <v>37</v>
      </c>
      <c r="C15">
        <f t="shared" si="0"/>
        <v>15</v>
      </c>
      <c r="D15">
        <f t="shared" si="1"/>
        <v>12</v>
      </c>
      <c r="E15">
        <f t="shared" si="12"/>
        <v>3</v>
      </c>
      <c r="G15" s="6">
        <f t="shared" si="13"/>
        <v>13.5</v>
      </c>
      <c r="H15">
        <f t="shared" si="2"/>
        <v>5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4</v>
      </c>
      <c r="M15">
        <f t="shared" si="7"/>
        <v>2</v>
      </c>
      <c r="N15">
        <f t="shared" si="8"/>
        <v>3</v>
      </c>
      <c r="O15">
        <f t="shared" si="9"/>
        <v>2</v>
      </c>
      <c r="P15">
        <f t="shared" si="10"/>
        <v>3</v>
      </c>
      <c r="Q15">
        <f t="shared" si="11"/>
        <v>2</v>
      </c>
    </row>
    <row r="16" spans="1:17" x14ac:dyDescent="0.25">
      <c r="A16">
        <v>1112</v>
      </c>
      <c r="B16" t="s">
        <v>38</v>
      </c>
      <c r="C16">
        <f t="shared" si="0"/>
        <v>12</v>
      </c>
      <c r="D16">
        <f t="shared" si="1"/>
        <v>10</v>
      </c>
      <c r="E16">
        <f t="shared" si="12"/>
        <v>2</v>
      </c>
      <c r="G16" s="6">
        <f t="shared" si="13"/>
        <v>11</v>
      </c>
      <c r="H16">
        <f t="shared" si="2"/>
        <v>5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2</v>
      </c>
      <c r="N16">
        <f t="shared" si="8"/>
        <v>2</v>
      </c>
      <c r="O16">
        <f t="shared" si="9"/>
        <v>2</v>
      </c>
      <c r="P16">
        <f t="shared" si="10"/>
        <v>2</v>
      </c>
      <c r="Q16">
        <f t="shared" si="11"/>
        <v>2</v>
      </c>
    </row>
    <row r="17" spans="1:17" x14ac:dyDescent="0.25">
      <c r="A17">
        <v>1121</v>
      </c>
      <c r="B17" t="s">
        <v>39</v>
      </c>
      <c r="C17">
        <f t="shared" si="0"/>
        <v>12</v>
      </c>
      <c r="D17">
        <f t="shared" si="1"/>
        <v>13</v>
      </c>
      <c r="E17">
        <f t="shared" si="12"/>
        <v>1</v>
      </c>
      <c r="G17" s="6">
        <f t="shared" si="13"/>
        <v>12.5</v>
      </c>
      <c r="H17">
        <f t="shared" si="2"/>
        <v>4</v>
      </c>
      <c r="I17">
        <f t="shared" si="3"/>
        <v>3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2</v>
      </c>
      <c r="P17">
        <f t="shared" si="10"/>
        <v>3</v>
      </c>
      <c r="Q17">
        <f t="shared" si="11"/>
        <v>2</v>
      </c>
    </row>
    <row r="18" spans="1:17" x14ac:dyDescent="0.25">
      <c r="A18">
        <v>1121</v>
      </c>
      <c r="B18" t="s">
        <v>40</v>
      </c>
      <c r="C18">
        <f t="shared" si="0"/>
        <v>11</v>
      </c>
      <c r="D18">
        <f t="shared" si="1"/>
        <v>16</v>
      </c>
      <c r="E18">
        <f t="shared" si="12"/>
        <v>5</v>
      </c>
      <c r="G18" s="6">
        <f t="shared" si="13"/>
        <v>13.5</v>
      </c>
      <c r="H18">
        <f t="shared" si="2"/>
        <v>4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1121</v>
      </c>
      <c r="B19" t="s">
        <v>41</v>
      </c>
      <c r="C19">
        <f t="shared" si="0"/>
        <v>11</v>
      </c>
      <c r="D19">
        <f t="shared" si="1"/>
        <v>15</v>
      </c>
      <c r="E19">
        <f t="shared" si="12"/>
        <v>4</v>
      </c>
      <c r="G19" s="6">
        <f t="shared" si="13"/>
        <v>13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2</v>
      </c>
      <c r="P19">
        <f t="shared" si="10"/>
        <v>4</v>
      </c>
      <c r="Q19">
        <f t="shared" si="11"/>
        <v>3</v>
      </c>
    </row>
    <row r="20" spans="1:17" x14ac:dyDescent="0.25">
      <c r="A20">
        <v>1121</v>
      </c>
      <c r="B20" t="s">
        <v>42</v>
      </c>
      <c r="C20">
        <f t="shared" si="0"/>
        <v>12</v>
      </c>
      <c r="D20">
        <f t="shared" si="1"/>
        <v>16</v>
      </c>
      <c r="E20">
        <f t="shared" si="12"/>
        <v>4</v>
      </c>
      <c r="G20" s="6">
        <f t="shared" si="13"/>
        <v>14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1121</v>
      </c>
      <c r="B21" t="s">
        <v>43</v>
      </c>
      <c r="C21">
        <f t="shared" si="0"/>
        <v>11</v>
      </c>
      <c r="D21">
        <f t="shared" si="1"/>
        <v>14</v>
      </c>
      <c r="E21">
        <f t="shared" si="12"/>
        <v>3</v>
      </c>
      <c r="G21" s="6">
        <f t="shared" si="13"/>
        <v>12.5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3</v>
      </c>
      <c r="L21">
        <f t="shared" si="6"/>
        <v>2</v>
      </c>
      <c r="M21">
        <f t="shared" si="7"/>
        <v>3</v>
      </c>
      <c r="N21">
        <f t="shared" si="8"/>
        <v>3</v>
      </c>
      <c r="O21">
        <f t="shared" si="9"/>
        <v>2</v>
      </c>
      <c r="P21">
        <f t="shared" si="10"/>
        <v>3</v>
      </c>
      <c r="Q21">
        <f t="shared" si="11"/>
        <v>3</v>
      </c>
    </row>
    <row r="22" spans="1:17" x14ac:dyDescent="0.25">
      <c r="A22">
        <v>1121</v>
      </c>
      <c r="B22" t="s">
        <v>44</v>
      </c>
      <c r="C22">
        <f t="shared" si="0"/>
        <v>9</v>
      </c>
      <c r="D22">
        <f t="shared" si="1"/>
        <v>9</v>
      </c>
      <c r="E22">
        <f t="shared" si="12"/>
        <v>0</v>
      </c>
      <c r="G22" s="6">
        <f t="shared" si="13"/>
        <v>9</v>
      </c>
      <c r="H22">
        <f t="shared" si="2"/>
        <v>4</v>
      </c>
      <c r="I22">
        <f t="shared" si="3"/>
        <v>3</v>
      </c>
      <c r="J22">
        <f t="shared" si="4"/>
        <v>2</v>
      </c>
      <c r="K22">
        <f t="shared" si="5"/>
        <v>3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1</v>
      </c>
      <c r="P22">
        <f t="shared" si="10"/>
        <v>2</v>
      </c>
      <c r="Q22">
        <f t="shared" si="11"/>
        <v>2</v>
      </c>
    </row>
    <row r="23" spans="1:17" x14ac:dyDescent="0.25">
      <c r="A23">
        <v>1121</v>
      </c>
      <c r="B23" t="s">
        <v>45</v>
      </c>
      <c r="C23">
        <f t="shared" si="0"/>
        <v>16</v>
      </c>
      <c r="D23">
        <f t="shared" si="1"/>
        <v>15</v>
      </c>
      <c r="E23">
        <f t="shared" si="12"/>
        <v>1</v>
      </c>
      <c r="G23" s="6">
        <f t="shared" si="13"/>
        <v>15.5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3</v>
      </c>
      <c r="N23">
        <f t="shared" si="8"/>
        <v>4</v>
      </c>
      <c r="O23">
        <f t="shared" si="9"/>
        <v>2</v>
      </c>
      <c r="P23">
        <f t="shared" si="10"/>
        <v>3</v>
      </c>
      <c r="Q23">
        <f t="shared" si="11"/>
        <v>3</v>
      </c>
    </row>
    <row r="24" spans="1:17" x14ac:dyDescent="0.25">
      <c r="A24">
        <v>1121</v>
      </c>
      <c r="B24" t="s">
        <v>46</v>
      </c>
      <c r="C24">
        <f t="shared" si="0"/>
        <v>14</v>
      </c>
      <c r="D24">
        <f t="shared" si="1"/>
        <v>16</v>
      </c>
      <c r="E24">
        <f t="shared" si="12"/>
        <v>2</v>
      </c>
      <c r="G24" s="6">
        <f t="shared" si="13"/>
        <v>15</v>
      </c>
      <c r="H24">
        <f t="shared" si="2"/>
        <v>4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1112</v>
      </c>
      <c r="B25" t="s">
        <v>47</v>
      </c>
      <c r="C25">
        <f t="shared" si="0"/>
        <v>16</v>
      </c>
      <c r="D25">
        <f t="shared" si="1"/>
        <v>17</v>
      </c>
      <c r="E25">
        <f t="shared" si="12"/>
        <v>1</v>
      </c>
      <c r="G25" s="6">
        <f t="shared" si="13"/>
        <v>16.5</v>
      </c>
      <c r="H25">
        <f t="shared" si="2"/>
        <v>5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1112</v>
      </c>
      <c r="B26" t="s">
        <v>48</v>
      </c>
      <c r="C26">
        <f t="shared" si="0"/>
        <v>15</v>
      </c>
      <c r="D26">
        <f t="shared" si="1"/>
        <v>16</v>
      </c>
      <c r="E26">
        <f t="shared" si="12"/>
        <v>1</v>
      </c>
      <c r="G26" s="6">
        <f t="shared" si="13"/>
        <v>15.5</v>
      </c>
      <c r="H26">
        <f t="shared" si="2"/>
        <v>5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1112</v>
      </c>
      <c r="B27" t="s">
        <v>49</v>
      </c>
      <c r="C27">
        <f t="shared" si="0"/>
        <v>13</v>
      </c>
      <c r="D27">
        <f t="shared" si="1"/>
        <v>16</v>
      </c>
      <c r="E27">
        <f t="shared" ref="E27:E50" si="14">ABS(C27-D27)</f>
        <v>3</v>
      </c>
      <c r="G27" s="6">
        <f t="shared" ref="G27:G50" si="15">IF(F27&gt;0,((C27+D27)*0.5+F27*2)/3,(C27+D27)/2)</f>
        <v>14.5</v>
      </c>
      <c r="H27">
        <f t="shared" si="2"/>
        <v>5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1112</v>
      </c>
      <c r="B28" t="s">
        <v>50</v>
      </c>
      <c r="C28">
        <f t="shared" si="0"/>
        <v>15</v>
      </c>
      <c r="D28">
        <f t="shared" si="1"/>
        <v>14</v>
      </c>
      <c r="E28">
        <f t="shared" si="14"/>
        <v>1</v>
      </c>
      <c r="G28" s="6">
        <f t="shared" si="15"/>
        <v>14.5</v>
      </c>
      <c r="H28">
        <f t="shared" si="2"/>
        <v>5</v>
      </c>
      <c r="I28">
        <f t="shared" si="3"/>
        <v>3</v>
      </c>
      <c r="J28">
        <f t="shared" si="4"/>
        <v>4</v>
      </c>
      <c r="K28">
        <f t="shared" si="5"/>
        <v>4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2</v>
      </c>
      <c r="P28">
        <f t="shared" si="10"/>
        <v>3</v>
      </c>
      <c r="Q28">
        <f t="shared" si="11"/>
        <v>3</v>
      </c>
    </row>
    <row r="29" spans="1:17" x14ac:dyDescent="0.25">
      <c r="A29">
        <v>1121</v>
      </c>
      <c r="B29" t="s">
        <v>51</v>
      </c>
      <c r="C29">
        <f t="shared" si="0"/>
        <v>14</v>
      </c>
      <c r="D29">
        <f t="shared" si="1"/>
        <v>10</v>
      </c>
      <c r="E29">
        <f t="shared" si="14"/>
        <v>4</v>
      </c>
      <c r="G29" s="6">
        <f t="shared" si="15"/>
        <v>12</v>
      </c>
      <c r="H29">
        <f t="shared" si="2"/>
        <v>5</v>
      </c>
      <c r="I29">
        <f t="shared" si="3"/>
        <v>4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2</v>
      </c>
      <c r="N29">
        <f t="shared" si="8"/>
        <v>3</v>
      </c>
      <c r="O29">
        <f t="shared" si="9"/>
        <v>2</v>
      </c>
      <c r="P29">
        <f t="shared" si="10"/>
        <v>2</v>
      </c>
      <c r="Q29">
        <f t="shared" si="11"/>
        <v>2</v>
      </c>
    </row>
    <row r="30" spans="1:17" x14ac:dyDescent="0.25">
      <c r="A30">
        <v>1112</v>
      </c>
      <c r="B30" t="s">
        <v>52</v>
      </c>
      <c r="C30">
        <f t="shared" si="0"/>
        <v>14</v>
      </c>
      <c r="D30">
        <f t="shared" si="1"/>
        <v>12</v>
      </c>
      <c r="E30">
        <f t="shared" si="14"/>
        <v>2</v>
      </c>
      <c r="G30" s="6">
        <f t="shared" si="15"/>
        <v>13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2</v>
      </c>
      <c r="P30">
        <f t="shared" si="10"/>
        <v>3</v>
      </c>
      <c r="Q30">
        <f t="shared" si="11"/>
        <v>2</v>
      </c>
    </row>
    <row r="31" spans="1:17" x14ac:dyDescent="0.25">
      <c r="A31">
        <v>1112</v>
      </c>
      <c r="B31" t="s">
        <v>53</v>
      </c>
      <c r="C31">
        <f t="shared" si="0"/>
        <v>16</v>
      </c>
      <c r="D31">
        <f t="shared" si="1"/>
        <v>14</v>
      </c>
      <c r="E31">
        <f t="shared" si="14"/>
        <v>2</v>
      </c>
      <c r="G31" s="6">
        <f t="shared" si="15"/>
        <v>15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3</v>
      </c>
      <c r="O31">
        <f t="shared" si="9"/>
        <v>2</v>
      </c>
      <c r="P31">
        <f t="shared" si="10"/>
        <v>3</v>
      </c>
      <c r="Q31">
        <f t="shared" si="11"/>
        <v>3</v>
      </c>
    </row>
    <row r="32" spans="1:17" x14ac:dyDescent="0.25">
      <c r="A32">
        <v>1112</v>
      </c>
      <c r="B32" t="s">
        <v>54</v>
      </c>
      <c r="C32">
        <f t="shared" si="0"/>
        <v>14</v>
      </c>
      <c r="D32">
        <f t="shared" si="1"/>
        <v>16</v>
      </c>
      <c r="E32">
        <f t="shared" si="14"/>
        <v>2</v>
      </c>
      <c r="G32" s="6">
        <f t="shared" si="15"/>
        <v>15</v>
      </c>
      <c r="H32">
        <f t="shared" si="2"/>
        <v>5</v>
      </c>
      <c r="I32">
        <f t="shared" si="3"/>
        <v>4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1112</v>
      </c>
      <c r="B33" t="s">
        <v>55</v>
      </c>
      <c r="C33">
        <f t="shared" si="0"/>
        <v>17</v>
      </c>
      <c r="D33">
        <f t="shared" si="1"/>
        <v>14</v>
      </c>
      <c r="E33">
        <f t="shared" si="14"/>
        <v>3</v>
      </c>
      <c r="G33" s="6">
        <f t="shared" si="15"/>
        <v>15.5</v>
      </c>
      <c r="H33">
        <f t="shared" si="2"/>
        <v>5</v>
      </c>
      <c r="I33">
        <f t="shared" si="3"/>
        <v>4</v>
      </c>
      <c r="J33">
        <f t="shared" si="4"/>
        <v>4</v>
      </c>
      <c r="K33">
        <f t="shared" si="5"/>
        <v>4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1112</v>
      </c>
      <c r="B34" t="s">
        <v>56</v>
      </c>
      <c r="C34">
        <f t="shared" si="0"/>
        <v>13</v>
      </c>
      <c r="D34">
        <f t="shared" si="1"/>
        <v>13</v>
      </c>
      <c r="E34">
        <f t="shared" si="14"/>
        <v>0</v>
      </c>
      <c r="G34" s="6">
        <f t="shared" si="15"/>
        <v>13</v>
      </c>
      <c r="H34">
        <f t="shared" si="2"/>
        <v>5</v>
      </c>
      <c r="I34">
        <f t="shared" si="3"/>
        <v>4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2</v>
      </c>
      <c r="P34">
        <f t="shared" si="10"/>
        <v>3</v>
      </c>
      <c r="Q34">
        <f t="shared" si="11"/>
        <v>2</v>
      </c>
    </row>
    <row r="35" spans="1:17" x14ac:dyDescent="0.25">
      <c r="A35">
        <v>1112</v>
      </c>
      <c r="B35" t="s">
        <v>57</v>
      </c>
      <c r="C35">
        <f t="shared" si="0"/>
        <v>17</v>
      </c>
      <c r="D35">
        <f t="shared" si="1"/>
        <v>14</v>
      </c>
      <c r="E35">
        <f t="shared" si="14"/>
        <v>3</v>
      </c>
      <c r="G35" s="6">
        <f t="shared" si="15"/>
        <v>15.5</v>
      </c>
      <c r="H35">
        <f t="shared" si="2"/>
        <v>5</v>
      </c>
      <c r="I35">
        <f t="shared" si="3"/>
        <v>4</v>
      </c>
      <c r="J35">
        <f t="shared" si="4"/>
        <v>4</v>
      </c>
      <c r="K35">
        <f t="shared" si="5"/>
        <v>4</v>
      </c>
      <c r="L35">
        <f t="shared" si="6"/>
        <v>3</v>
      </c>
      <c r="M35">
        <f t="shared" si="7"/>
        <v>3</v>
      </c>
      <c r="N35">
        <f t="shared" si="8"/>
        <v>3</v>
      </c>
      <c r="O35">
        <f t="shared" si="9"/>
        <v>2</v>
      </c>
      <c r="P35">
        <f t="shared" si="10"/>
        <v>3</v>
      </c>
      <c r="Q35">
        <f t="shared" si="11"/>
        <v>2</v>
      </c>
    </row>
    <row r="36" spans="1:17" x14ac:dyDescent="0.25">
      <c r="A36">
        <v>1112</v>
      </c>
      <c r="B36" t="s">
        <v>58</v>
      </c>
      <c r="C36">
        <f t="shared" si="0"/>
        <v>16</v>
      </c>
      <c r="D36">
        <f t="shared" si="1"/>
        <v>15</v>
      </c>
      <c r="E36">
        <f t="shared" si="14"/>
        <v>1</v>
      </c>
      <c r="G36" s="6">
        <f t="shared" si="15"/>
        <v>15.5</v>
      </c>
      <c r="H36">
        <f t="shared" si="2"/>
        <v>5</v>
      </c>
      <c r="I36">
        <f t="shared" si="3"/>
        <v>4</v>
      </c>
      <c r="J36">
        <f t="shared" si="4"/>
        <v>3</v>
      </c>
      <c r="K36">
        <f t="shared" si="5"/>
        <v>3</v>
      </c>
      <c r="L36">
        <f t="shared" si="6"/>
        <v>4</v>
      </c>
      <c r="M36">
        <f t="shared" si="7"/>
        <v>3</v>
      </c>
      <c r="N36">
        <f t="shared" si="8"/>
        <v>3</v>
      </c>
      <c r="O36">
        <f t="shared" si="9"/>
        <v>2</v>
      </c>
      <c r="P36">
        <f t="shared" si="10"/>
        <v>4</v>
      </c>
      <c r="Q36">
        <f t="shared" si="11"/>
        <v>3</v>
      </c>
    </row>
    <row r="37" spans="1:17" x14ac:dyDescent="0.25">
      <c r="A37">
        <v>1112</v>
      </c>
      <c r="B37" t="s">
        <v>59</v>
      </c>
      <c r="C37">
        <f t="shared" si="0"/>
        <v>13</v>
      </c>
      <c r="D37">
        <f t="shared" si="1"/>
        <v>13</v>
      </c>
      <c r="E37">
        <f t="shared" si="14"/>
        <v>0</v>
      </c>
      <c r="G37" s="6">
        <f t="shared" si="15"/>
        <v>13</v>
      </c>
      <c r="H37">
        <f t="shared" si="2"/>
        <v>5</v>
      </c>
      <c r="I37">
        <f t="shared" si="3"/>
        <v>4</v>
      </c>
      <c r="J37">
        <f t="shared" si="4"/>
        <v>3</v>
      </c>
      <c r="K37">
        <f t="shared" si="5"/>
        <v>3</v>
      </c>
      <c r="L37">
        <f t="shared" si="6"/>
        <v>3</v>
      </c>
      <c r="M37">
        <f t="shared" si="7"/>
        <v>3</v>
      </c>
      <c r="N37">
        <f t="shared" si="8"/>
        <v>3</v>
      </c>
      <c r="O37">
        <f t="shared" si="9"/>
        <v>2</v>
      </c>
      <c r="P37">
        <f t="shared" si="10"/>
        <v>3</v>
      </c>
      <c r="Q37">
        <f t="shared" si="11"/>
        <v>2</v>
      </c>
    </row>
    <row r="38" spans="1:17" x14ac:dyDescent="0.25">
      <c r="A38">
        <v>1112</v>
      </c>
      <c r="B38" t="s">
        <v>60</v>
      </c>
      <c r="C38">
        <f t="shared" si="0"/>
        <v>17</v>
      </c>
      <c r="D38">
        <f t="shared" si="1"/>
        <v>15</v>
      </c>
      <c r="E38">
        <f t="shared" si="14"/>
        <v>2</v>
      </c>
      <c r="G38" s="6">
        <f t="shared" si="15"/>
        <v>16</v>
      </c>
      <c r="H38">
        <f t="shared" si="2"/>
        <v>5</v>
      </c>
      <c r="I38">
        <f t="shared" si="3"/>
        <v>4</v>
      </c>
      <c r="J38">
        <f t="shared" si="4"/>
        <v>4</v>
      </c>
      <c r="K38">
        <f t="shared" si="5"/>
        <v>4</v>
      </c>
      <c r="L38">
        <f t="shared" si="6"/>
        <v>3</v>
      </c>
      <c r="M38">
        <f t="shared" si="7"/>
        <v>3</v>
      </c>
      <c r="N38">
        <f t="shared" si="8"/>
        <v>3</v>
      </c>
      <c r="O38">
        <f t="shared" si="9"/>
        <v>2</v>
      </c>
      <c r="P38">
        <f t="shared" si="10"/>
        <v>4</v>
      </c>
      <c r="Q38">
        <f t="shared" si="11"/>
        <v>3</v>
      </c>
    </row>
    <row r="39" spans="1:17" x14ac:dyDescent="0.25">
      <c r="A39">
        <v>1112</v>
      </c>
      <c r="B39" t="s">
        <v>61</v>
      </c>
      <c r="C39">
        <f t="shared" si="0"/>
        <v>20</v>
      </c>
      <c r="D39">
        <f t="shared" si="1"/>
        <v>16</v>
      </c>
      <c r="E39">
        <f t="shared" si="14"/>
        <v>4</v>
      </c>
      <c r="G39" s="6">
        <f t="shared" si="15"/>
        <v>18</v>
      </c>
      <c r="H39">
        <f t="shared" si="2"/>
        <v>5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4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1112</v>
      </c>
      <c r="B40" t="s">
        <v>62</v>
      </c>
      <c r="C40">
        <f t="shared" si="0"/>
        <v>18</v>
      </c>
      <c r="D40">
        <f t="shared" si="1"/>
        <v>15</v>
      </c>
      <c r="E40">
        <f t="shared" si="14"/>
        <v>3</v>
      </c>
      <c r="G40" s="6">
        <f t="shared" si="15"/>
        <v>16.5</v>
      </c>
      <c r="H40">
        <f t="shared" si="2"/>
        <v>5</v>
      </c>
      <c r="I40">
        <f t="shared" si="3"/>
        <v>4</v>
      </c>
      <c r="J40">
        <f t="shared" si="4"/>
        <v>4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2</v>
      </c>
      <c r="P40">
        <f t="shared" si="10"/>
        <v>4</v>
      </c>
      <c r="Q40">
        <f t="shared" si="11"/>
        <v>3</v>
      </c>
    </row>
    <row r="41" spans="1:17" x14ac:dyDescent="0.25">
      <c r="A41">
        <v>1112</v>
      </c>
      <c r="B41" t="s">
        <v>63</v>
      </c>
      <c r="C41">
        <f t="shared" si="0"/>
        <v>14</v>
      </c>
      <c r="D41">
        <f t="shared" si="1"/>
        <v>13</v>
      </c>
      <c r="E41">
        <f t="shared" si="14"/>
        <v>1</v>
      </c>
      <c r="G41" s="6">
        <f t="shared" si="15"/>
        <v>13.5</v>
      </c>
      <c r="H41">
        <f t="shared" si="2"/>
        <v>5</v>
      </c>
      <c r="I41">
        <f t="shared" si="3"/>
        <v>4</v>
      </c>
      <c r="J41">
        <f t="shared" si="4"/>
        <v>3</v>
      </c>
      <c r="K41">
        <f t="shared" si="5"/>
        <v>4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2</v>
      </c>
      <c r="P41">
        <f t="shared" si="10"/>
        <v>3</v>
      </c>
      <c r="Q41">
        <f t="shared" si="11"/>
        <v>2</v>
      </c>
    </row>
    <row r="42" spans="1:17" x14ac:dyDescent="0.25">
      <c r="A42">
        <v>1112</v>
      </c>
      <c r="B42" t="s">
        <v>64</v>
      </c>
      <c r="C42">
        <f t="shared" si="0"/>
        <v>12</v>
      </c>
      <c r="D42">
        <f t="shared" si="1"/>
        <v>15</v>
      </c>
      <c r="E42">
        <f t="shared" si="14"/>
        <v>3</v>
      </c>
      <c r="G42" s="6">
        <f t="shared" si="15"/>
        <v>13.5</v>
      </c>
      <c r="H42">
        <f t="shared" si="2"/>
        <v>5</v>
      </c>
      <c r="I42">
        <f t="shared" si="3"/>
        <v>4</v>
      </c>
      <c r="J42">
        <f t="shared" si="4"/>
        <v>3</v>
      </c>
      <c r="K42">
        <f t="shared" si="5"/>
        <v>3</v>
      </c>
      <c r="L42">
        <f t="shared" si="6"/>
        <v>3</v>
      </c>
      <c r="M42">
        <f t="shared" si="7"/>
        <v>3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1112</v>
      </c>
      <c r="B43" t="s">
        <v>65</v>
      </c>
      <c r="C43">
        <f t="shared" si="0"/>
        <v>13</v>
      </c>
      <c r="D43">
        <f t="shared" si="1"/>
        <v>16</v>
      </c>
      <c r="E43">
        <f t="shared" si="14"/>
        <v>3</v>
      </c>
      <c r="G43" s="6">
        <f t="shared" si="15"/>
        <v>14.5</v>
      </c>
      <c r="H43">
        <f t="shared" si="2"/>
        <v>5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4</v>
      </c>
      <c r="Q43">
        <f t="shared" si="11"/>
        <v>3</v>
      </c>
    </row>
    <row r="44" spans="1:17" x14ac:dyDescent="0.25">
      <c r="A44">
        <v>1112</v>
      </c>
      <c r="B44" t="s">
        <v>66</v>
      </c>
      <c r="C44">
        <f t="shared" si="0"/>
        <v>12</v>
      </c>
      <c r="D44">
        <f t="shared" si="1"/>
        <v>14</v>
      </c>
      <c r="E44">
        <f t="shared" si="14"/>
        <v>2</v>
      </c>
      <c r="G44" s="6">
        <f t="shared" si="15"/>
        <v>13</v>
      </c>
      <c r="H44">
        <f t="shared" si="2"/>
        <v>5</v>
      </c>
      <c r="I44">
        <f t="shared" si="3"/>
        <v>4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3</v>
      </c>
      <c r="N44">
        <f t="shared" si="8"/>
        <v>3</v>
      </c>
      <c r="O44">
        <f t="shared" si="9"/>
        <v>2</v>
      </c>
      <c r="P44">
        <f t="shared" si="10"/>
        <v>3</v>
      </c>
      <c r="Q44">
        <f t="shared" si="11"/>
        <v>3</v>
      </c>
    </row>
    <row r="45" spans="1:17" x14ac:dyDescent="0.25">
      <c r="A45">
        <v>1112</v>
      </c>
      <c r="B45" t="s">
        <v>67</v>
      </c>
      <c r="C45">
        <f t="shared" si="0"/>
        <v>16</v>
      </c>
      <c r="D45">
        <f t="shared" si="1"/>
        <v>15</v>
      </c>
      <c r="E45">
        <f t="shared" si="14"/>
        <v>1</v>
      </c>
      <c r="G45" s="6">
        <f t="shared" si="15"/>
        <v>15.5</v>
      </c>
      <c r="H45">
        <f t="shared" si="2"/>
        <v>5</v>
      </c>
      <c r="I45">
        <f t="shared" si="3"/>
        <v>4</v>
      </c>
      <c r="J45">
        <f t="shared" si="4"/>
        <v>4</v>
      </c>
      <c r="K45">
        <f t="shared" si="5"/>
        <v>3</v>
      </c>
      <c r="L45">
        <f t="shared" si="6"/>
        <v>3</v>
      </c>
      <c r="M45">
        <f t="shared" si="7"/>
        <v>3</v>
      </c>
      <c r="N45">
        <f t="shared" si="8"/>
        <v>3</v>
      </c>
      <c r="O45">
        <f t="shared" si="9"/>
        <v>3</v>
      </c>
      <c r="P45">
        <f t="shared" si="10"/>
        <v>3</v>
      </c>
      <c r="Q45">
        <f t="shared" si="11"/>
        <v>3</v>
      </c>
    </row>
    <row r="46" spans="1:17" x14ac:dyDescent="0.25">
      <c r="A46">
        <v>1112</v>
      </c>
      <c r="B46" t="s">
        <v>68</v>
      </c>
      <c r="C46">
        <f t="shared" si="0"/>
        <v>18</v>
      </c>
      <c r="D46">
        <f t="shared" si="1"/>
        <v>12</v>
      </c>
      <c r="E46">
        <f t="shared" si="14"/>
        <v>6</v>
      </c>
      <c r="G46" s="6">
        <f t="shared" si="15"/>
        <v>15</v>
      </c>
      <c r="H46">
        <f t="shared" si="2"/>
        <v>5</v>
      </c>
      <c r="I46">
        <f t="shared" si="3"/>
        <v>4</v>
      </c>
      <c r="J46">
        <f t="shared" si="4"/>
        <v>4</v>
      </c>
      <c r="K46">
        <f t="shared" si="5"/>
        <v>4</v>
      </c>
      <c r="L46">
        <f t="shared" si="6"/>
        <v>4</v>
      </c>
      <c r="M46">
        <f t="shared" si="7"/>
        <v>2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1112</v>
      </c>
      <c r="B47" t="s">
        <v>69</v>
      </c>
      <c r="C47">
        <f t="shared" si="0"/>
        <v>17</v>
      </c>
      <c r="D47">
        <f t="shared" si="1"/>
        <v>17</v>
      </c>
      <c r="E47">
        <f t="shared" si="14"/>
        <v>0</v>
      </c>
      <c r="G47" s="6">
        <f t="shared" si="15"/>
        <v>17</v>
      </c>
      <c r="H47">
        <f t="shared" si="2"/>
        <v>5</v>
      </c>
      <c r="I47">
        <f t="shared" si="3"/>
        <v>4</v>
      </c>
      <c r="J47">
        <f t="shared" si="4"/>
        <v>3</v>
      </c>
      <c r="K47">
        <f t="shared" si="5"/>
        <v>4</v>
      </c>
      <c r="L47">
        <f t="shared" si="6"/>
        <v>4</v>
      </c>
      <c r="M47">
        <f t="shared" si="7"/>
        <v>3</v>
      </c>
      <c r="N47">
        <f t="shared" si="8"/>
        <v>4</v>
      </c>
      <c r="O47">
        <f t="shared" si="9"/>
        <v>3</v>
      </c>
      <c r="P47">
        <f t="shared" si="10"/>
        <v>4</v>
      </c>
      <c r="Q47">
        <f t="shared" si="11"/>
        <v>3</v>
      </c>
    </row>
    <row r="48" spans="1:17" x14ac:dyDescent="0.25">
      <c r="A48">
        <v>1112</v>
      </c>
      <c r="B48" t="s">
        <v>70</v>
      </c>
      <c r="C48">
        <f t="shared" si="0"/>
        <v>15</v>
      </c>
      <c r="D48">
        <f t="shared" si="1"/>
        <v>17</v>
      </c>
      <c r="E48">
        <f t="shared" si="14"/>
        <v>2</v>
      </c>
      <c r="G48" s="6">
        <f t="shared" si="15"/>
        <v>16</v>
      </c>
      <c r="H48">
        <f t="shared" si="2"/>
        <v>5</v>
      </c>
      <c r="I48">
        <f t="shared" si="3"/>
        <v>4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3</v>
      </c>
      <c r="N48">
        <f t="shared" si="8"/>
        <v>4</v>
      </c>
      <c r="O48">
        <f t="shared" si="9"/>
        <v>3</v>
      </c>
      <c r="P48">
        <f t="shared" si="10"/>
        <v>4</v>
      </c>
      <c r="Q48">
        <f t="shared" si="11"/>
        <v>3</v>
      </c>
    </row>
    <row r="49" spans="1:17" x14ac:dyDescent="0.25">
      <c r="A49">
        <v>1112</v>
      </c>
      <c r="B49" t="s">
        <v>71</v>
      </c>
      <c r="C49">
        <f t="shared" si="0"/>
        <v>16</v>
      </c>
      <c r="D49">
        <f t="shared" si="1"/>
        <v>16</v>
      </c>
      <c r="E49">
        <f t="shared" si="14"/>
        <v>0</v>
      </c>
      <c r="G49" s="6">
        <f t="shared" si="15"/>
        <v>16</v>
      </c>
      <c r="H49">
        <f t="shared" si="2"/>
        <v>5</v>
      </c>
      <c r="I49">
        <f t="shared" si="3"/>
        <v>4</v>
      </c>
      <c r="J49">
        <f t="shared" si="4"/>
        <v>3</v>
      </c>
      <c r="K49">
        <f t="shared" si="5"/>
        <v>4</v>
      </c>
      <c r="L49">
        <f t="shared" si="6"/>
        <v>3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3</v>
      </c>
      <c r="Q49">
        <f t="shared" si="11"/>
        <v>3</v>
      </c>
    </row>
    <row r="50" spans="1:17" x14ac:dyDescent="0.25">
      <c r="A50">
        <v>1121</v>
      </c>
      <c r="B50" t="s">
        <v>72</v>
      </c>
      <c r="C50">
        <f t="shared" si="0"/>
        <v>13</v>
      </c>
      <c r="D50">
        <f t="shared" si="1"/>
        <v>14</v>
      </c>
      <c r="E50">
        <f t="shared" si="14"/>
        <v>1</v>
      </c>
      <c r="G50" s="6">
        <f t="shared" si="15"/>
        <v>13.5</v>
      </c>
      <c r="H50">
        <f t="shared" si="2"/>
        <v>4</v>
      </c>
      <c r="I50">
        <f t="shared" si="3"/>
        <v>3</v>
      </c>
      <c r="J50">
        <f t="shared" si="4"/>
        <v>3</v>
      </c>
      <c r="K50">
        <f t="shared" si="5"/>
        <v>3</v>
      </c>
      <c r="L50">
        <f t="shared" si="6"/>
        <v>3</v>
      </c>
      <c r="M50">
        <f t="shared" si="7"/>
        <v>3</v>
      </c>
      <c r="N50">
        <f t="shared" si="8"/>
        <v>3</v>
      </c>
      <c r="O50">
        <f t="shared" si="9"/>
        <v>2</v>
      </c>
      <c r="P50">
        <f t="shared" si="10"/>
        <v>3</v>
      </c>
      <c r="Q50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0"/>
  <sheetViews>
    <sheetView zoomScale="85" zoomScaleNormal="85" workbookViewId="0">
      <pane ySplit="1" topLeftCell="A20" activePane="bottomLeft" state="frozen"/>
      <selection pane="bottomLeft" activeCell="A2" sqref="A2:A50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34</v>
      </c>
      <c r="C2" s="7">
        <v>16</v>
      </c>
      <c r="D2" s="7">
        <v>5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36</v>
      </c>
      <c r="C3" s="7">
        <v>16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30</v>
      </c>
      <c r="C4" s="7">
        <v>13</v>
      </c>
      <c r="D4" s="7">
        <v>4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13</v>
      </c>
      <c r="D5" s="7">
        <v>4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37</v>
      </c>
      <c r="C6" s="7">
        <v>17</v>
      </c>
      <c r="D6" s="7">
        <v>5</v>
      </c>
      <c r="E6" s="7">
        <v>4</v>
      </c>
      <c r="F6" s="7">
        <v>3</v>
      </c>
      <c r="G6" s="7">
        <v>4</v>
      </c>
      <c r="H6" s="7">
        <v>4</v>
      </c>
    </row>
    <row r="7" spans="1:8" x14ac:dyDescent="0.25">
      <c r="A7" s="7" t="s">
        <v>29</v>
      </c>
      <c r="B7">
        <v>35</v>
      </c>
      <c r="C7" s="7">
        <v>16</v>
      </c>
      <c r="D7" s="7">
        <v>5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31</v>
      </c>
      <c r="C8" s="7">
        <v>13</v>
      </c>
      <c r="D8" s="7">
        <v>5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29</v>
      </c>
      <c r="C9" s="7">
        <v>12</v>
      </c>
      <c r="D9" s="7">
        <v>5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13</v>
      </c>
      <c r="D10" s="7">
        <v>4</v>
      </c>
      <c r="E10" s="7">
        <v>3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30</v>
      </c>
      <c r="C11" s="7">
        <v>12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34</v>
      </c>
      <c r="C12" s="7">
        <v>15</v>
      </c>
      <c r="D12" s="7">
        <v>5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29</v>
      </c>
      <c r="C13" s="7">
        <v>12</v>
      </c>
      <c r="D13" s="7">
        <v>4</v>
      </c>
      <c r="E13" s="7">
        <v>3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12</v>
      </c>
      <c r="D14" s="7">
        <v>4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15</v>
      </c>
      <c r="D15" s="7">
        <v>5</v>
      </c>
      <c r="E15" s="7">
        <v>4</v>
      </c>
      <c r="F15" s="7">
        <v>3</v>
      </c>
      <c r="G15" s="7">
        <v>4</v>
      </c>
      <c r="H15" s="7">
        <v>4</v>
      </c>
    </row>
    <row r="16" spans="1:8" x14ac:dyDescent="0.25">
      <c r="A16" s="7" t="s">
        <v>38</v>
      </c>
      <c r="B16">
        <v>30</v>
      </c>
      <c r="C16" s="7">
        <v>12</v>
      </c>
      <c r="D16" s="7">
        <v>5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29</v>
      </c>
      <c r="C17" s="7">
        <v>12</v>
      </c>
      <c r="D17" s="7">
        <v>4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28</v>
      </c>
      <c r="C18" s="7">
        <v>11</v>
      </c>
      <c r="D18" s="7">
        <v>4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28</v>
      </c>
      <c r="C19" s="7">
        <v>11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29</v>
      </c>
      <c r="C20" s="7">
        <v>12</v>
      </c>
      <c r="D20" s="7">
        <v>4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27</v>
      </c>
      <c r="C21" s="7">
        <v>11</v>
      </c>
      <c r="D21" s="7">
        <v>4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23</v>
      </c>
      <c r="C22" s="7">
        <v>9</v>
      </c>
      <c r="D22" s="7">
        <v>4</v>
      </c>
      <c r="E22" s="7">
        <v>3</v>
      </c>
      <c r="F22" s="7">
        <v>2</v>
      </c>
      <c r="G22" s="7">
        <v>3</v>
      </c>
      <c r="H22" s="7">
        <v>2</v>
      </c>
    </row>
    <row r="23" spans="1:8" x14ac:dyDescent="0.25">
      <c r="A23" s="7" t="s">
        <v>45</v>
      </c>
      <c r="B23">
        <v>35</v>
      </c>
      <c r="C23" s="7">
        <v>16</v>
      </c>
      <c r="D23" s="7">
        <v>5</v>
      </c>
      <c r="E23" s="7">
        <v>4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32</v>
      </c>
      <c r="C24" s="7">
        <v>14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36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34</v>
      </c>
      <c r="C26" s="7">
        <v>15</v>
      </c>
      <c r="D26" s="7">
        <v>5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31</v>
      </c>
      <c r="C27" s="7">
        <v>13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34</v>
      </c>
      <c r="C28" s="7">
        <v>15</v>
      </c>
      <c r="D28" s="7">
        <v>5</v>
      </c>
      <c r="E28" s="7">
        <v>3</v>
      </c>
      <c r="F28" s="7">
        <v>4</v>
      </c>
      <c r="G28" s="7">
        <v>4</v>
      </c>
      <c r="H28" s="7">
        <v>3</v>
      </c>
    </row>
    <row r="29" spans="1:8" x14ac:dyDescent="0.25">
      <c r="A29" s="7" t="s">
        <v>51</v>
      </c>
      <c r="B29">
        <v>32</v>
      </c>
      <c r="C29" s="7">
        <v>14</v>
      </c>
      <c r="D29" s="7">
        <v>5</v>
      </c>
      <c r="E29" s="7">
        <v>4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33</v>
      </c>
      <c r="C30" s="7">
        <v>14</v>
      </c>
      <c r="D30" s="7">
        <v>5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35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14</v>
      </c>
      <c r="D32" s="7">
        <v>5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37</v>
      </c>
      <c r="C33" s="7">
        <v>17</v>
      </c>
      <c r="D33" s="7">
        <v>5</v>
      </c>
      <c r="E33" s="7">
        <v>4</v>
      </c>
      <c r="F33" s="7">
        <v>4</v>
      </c>
      <c r="G33" s="7">
        <v>4</v>
      </c>
      <c r="H33" s="7">
        <v>3</v>
      </c>
    </row>
    <row r="34" spans="1:8" x14ac:dyDescent="0.25">
      <c r="A34" s="7" t="s">
        <v>56</v>
      </c>
      <c r="B34">
        <v>31</v>
      </c>
      <c r="C34" s="7">
        <v>13</v>
      </c>
      <c r="D34" s="7">
        <v>5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4</v>
      </c>
      <c r="G35" s="7">
        <v>4</v>
      </c>
      <c r="H35" s="7">
        <v>3</v>
      </c>
    </row>
    <row r="36" spans="1:8" x14ac:dyDescent="0.25">
      <c r="A36" s="7" t="s">
        <v>58</v>
      </c>
      <c r="B36">
        <v>35</v>
      </c>
      <c r="C36" s="7">
        <v>16</v>
      </c>
      <c r="D36" s="7">
        <v>5</v>
      </c>
      <c r="E36" s="7">
        <v>4</v>
      </c>
      <c r="F36" s="7">
        <v>3</v>
      </c>
      <c r="G36" s="7">
        <v>3</v>
      </c>
      <c r="H36" s="7">
        <v>4</v>
      </c>
    </row>
    <row r="37" spans="1:8" x14ac:dyDescent="0.25">
      <c r="A37" s="7" t="s">
        <v>59</v>
      </c>
      <c r="B37">
        <v>31</v>
      </c>
      <c r="C37" s="7">
        <v>13</v>
      </c>
      <c r="D37" s="7">
        <v>5</v>
      </c>
      <c r="E37" s="7">
        <v>4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37</v>
      </c>
      <c r="C38" s="7">
        <v>17</v>
      </c>
      <c r="D38" s="7">
        <v>5</v>
      </c>
      <c r="E38" s="7">
        <v>4</v>
      </c>
      <c r="F38" s="7">
        <v>4</v>
      </c>
      <c r="G38" s="7">
        <v>4</v>
      </c>
      <c r="H38" s="7">
        <v>3</v>
      </c>
    </row>
    <row r="39" spans="1:8" x14ac:dyDescent="0.25">
      <c r="A39" s="7" t="s">
        <v>61</v>
      </c>
      <c r="B39">
        <v>41</v>
      </c>
      <c r="C39" s="7">
        <v>20</v>
      </c>
      <c r="D39" s="7">
        <v>5</v>
      </c>
      <c r="E39" s="7">
        <v>4</v>
      </c>
      <c r="F39" s="7">
        <v>4</v>
      </c>
      <c r="G39" s="7">
        <v>4</v>
      </c>
      <c r="H39" s="7">
        <v>4</v>
      </c>
    </row>
    <row r="40" spans="1:8" x14ac:dyDescent="0.25">
      <c r="A40" s="7" t="s">
        <v>62</v>
      </c>
      <c r="B40">
        <v>38</v>
      </c>
      <c r="C40" s="7">
        <v>18</v>
      </c>
      <c r="D40" s="7">
        <v>5</v>
      </c>
      <c r="E40" s="7">
        <v>4</v>
      </c>
      <c r="F40" s="7">
        <v>4</v>
      </c>
      <c r="G40" s="7">
        <v>4</v>
      </c>
      <c r="H40" s="7">
        <v>3</v>
      </c>
    </row>
    <row r="41" spans="1:8" x14ac:dyDescent="0.25">
      <c r="A41" s="7" t="s">
        <v>63</v>
      </c>
      <c r="B41">
        <v>33</v>
      </c>
      <c r="C41" s="7">
        <v>14</v>
      </c>
      <c r="D41" s="7">
        <v>5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30</v>
      </c>
      <c r="C42" s="7">
        <v>12</v>
      </c>
      <c r="D42" s="7">
        <v>5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30</v>
      </c>
      <c r="C43" s="7">
        <v>13</v>
      </c>
      <c r="D43" s="7">
        <v>5</v>
      </c>
      <c r="E43" s="7">
        <v>3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31</v>
      </c>
      <c r="C44" s="7">
        <v>12</v>
      </c>
      <c r="D44" s="7">
        <v>5</v>
      </c>
      <c r="E44" s="7">
        <v>4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35</v>
      </c>
      <c r="C45" s="7">
        <v>16</v>
      </c>
      <c r="D45" s="7">
        <v>5</v>
      </c>
      <c r="E45" s="7">
        <v>4</v>
      </c>
      <c r="F45" s="7">
        <v>4</v>
      </c>
      <c r="G45" s="7">
        <v>3</v>
      </c>
      <c r="H45" s="7">
        <v>3</v>
      </c>
    </row>
    <row r="46" spans="1:8" x14ac:dyDescent="0.25">
      <c r="A46" s="7" t="s">
        <v>68</v>
      </c>
      <c r="B46">
        <v>39</v>
      </c>
      <c r="C46" s="7">
        <v>18</v>
      </c>
      <c r="D46" s="7">
        <v>5</v>
      </c>
      <c r="E46" s="7">
        <v>4</v>
      </c>
      <c r="F46" s="7">
        <v>4</v>
      </c>
      <c r="G46" s="7">
        <v>4</v>
      </c>
      <c r="H46" s="7">
        <v>4</v>
      </c>
    </row>
    <row r="47" spans="1:8" x14ac:dyDescent="0.25">
      <c r="A47" s="7" t="s">
        <v>69</v>
      </c>
      <c r="B47">
        <v>37</v>
      </c>
      <c r="C47" s="7">
        <v>17</v>
      </c>
      <c r="D47" s="7">
        <v>5</v>
      </c>
      <c r="E47" s="7">
        <v>4</v>
      </c>
      <c r="F47" s="7">
        <v>3</v>
      </c>
      <c r="G47" s="7">
        <v>4</v>
      </c>
      <c r="H47" s="7">
        <v>4</v>
      </c>
    </row>
    <row r="48" spans="1:8" x14ac:dyDescent="0.25">
      <c r="A48" s="7" t="s">
        <v>70</v>
      </c>
      <c r="B48">
        <v>34</v>
      </c>
      <c r="C48" s="7">
        <v>15</v>
      </c>
      <c r="D48" s="7">
        <v>5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35</v>
      </c>
      <c r="C49" s="7">
        <v>16</v>
      </c>
      <c r="D49" s="7">
        <v>5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29</v>
      </c>
      <c r="C50" s="7">
        <v>13</v>
      </c>
      <c r="D50" s="7">
        <v>4</v>
      </c>
      <c r="E50" s="7">
        <v>3</v>
      </c>
      <c r="F50" s="7">
        <v>3</v>
      </c>
      <c r="G50" s="7">
        <v>3</v>
      </c>
      <c r="H5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0"/>
  <sheetViews>
    <sheetView zoomScale="85" zoomScaleNormal="85" workbookViewId="0">
      <pane ySplit="1" topLeftCell="A2" activePane="bottomLeft" state="frozen"/>
      <selection pane="bottomLeft" activeCell="A2" sqref="A2:H50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2</v>
      </c>
      <c r="E2" s="7">
        <v>3</v>
      </c>
      <c r="F2" s="7">
        <v>2</v>
      </c>
      <c r="G2" s="7">
        <v>3</v>
      </c>
      <c r="H2" s="7">
        <v>3</v>
      </c>
    </row>
    <row r="3" spans="1:8" x14ac:dyDescent="0.25">
      <c r="A3" s="7" t="s">
        <v>25</v>
      </c>
      <c r="B3">
        <v>28</v>
      </c>
      <c r="C3" s="7">
        <v>14</v>
      </c>
      <c r="D3" s="7">
        <v>3</v>
      </c>
      <c r="E3" s="7">
        <v>4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13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31</v>
      </c>
      <c r="C5" s="7">
        <v>15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28</v>
      </c>
      <c r="C7" s="7">
        <v>14</v>
      </c>
      <c r="D7" s="7">
        <v>3</v>
      </c>
      <c r="E7" s="7">
        <v>3</v>
      </c>
      <c r="F7" s="7">
        <v>2</v>
      </c>
      <c r="G7" s="7">
        <v>3</v>
      </c>
      <c r="H7" s="7">
        <v>3</v>
      </c>
    </row>
    <row r="8" spans="1:8" x14ac:dyDescent="0.25">
      <c r="A8" s="7" t="s">
        <v>30</v>
      </c>
      <c r="B8">
        <v>18</v>
      </c>
      <c r="C8" s="7">
        <v>9</v>
      </c>
      <c r="D8" s="7">
        <v>2</v>
      </c>
      <c r="E8" s="7">
        <v>2</v>
      </c>
      <c r="F8" s="7">
        <v>1</v>
      </c>
      <c r="G8" s="7">
        <v>2</v>
      </c>
      <c r="H8" s="7">
        <v>2</v>
      </c>
    </row>
    <row r="9" spans="1:8" x14ac:dyDescent="0.25">
      <c r="A9" s="7" t="s">
        <v>31</v>
      </c>
      <c r="B9">
        <v>24</v>
      </c>
      <c r="C9" s="7">
        <v>12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28</v>
      </c>
      <c r="C13" s="7">
        <v>14</v>
      </c>
      <c r="D13" s="7">
        <v>3</v>
      </c>
      <c r="E13" s="7">
        <v>4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24</v>
      </c>
      <c r="C14" s="7">
        <v>12</v>
      </c>
      <c r="D14" s="7">
        <v>2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24</v>
      </c>
      <c r="C15" s="7">
        <v>12</v>
      </c>
      <c r="D15" s="7">
        <v>2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20</v>
      </c>
      <c r="C16" s="7">
        <v>10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</row>
    <row r="17" spans="1:8" x14ac:dyDescent="0.25">
      <c r="A17" s="7" t="s">
        <v>39</v>
      </c>
      <c r="B17">
        <v>26</v>
      </c>
      <c r="C17" s="7">
        <v>13</v>
      </c>
      <c r="D17" s="7">
        <v>3</v>
      </c>
      <c r="E17" s="7">
        <v>3</v>
      </c>
      <c r="F17" s="7">
        <v>2</v>
      </c>
      <c r="G17" s="7">
        <v>3</v>
      </c>
      <c r="H17" s="7">
        <v>2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30</v>
      </c>
      <c r="C19" s="7">
        <v>15</v>
      </c>
      <c r="D19" s="7">
        <v>3</v>
      </c>
      <c r="E19" s="7">
        <v>3</v>
      </c>
      <c r="F19" s="7">
        <v>2</v>
      </c>
      <c r="G19" s="7">
        <v>4</v>
      </c>
      <c r="H19" s="7">
        <v>3</v>
      </c>
    </row>
    <row r="20" spans="1:8" x14ac:dyDescent="0.25">
      <c r="A20" s="7" t="s">
        <v>42</v>
      </c>
      <c r="B20">
        <v>32</v>
      </c>
      <c r="C20" s="7">
        <v>16</v>
      </c>
      <c r="D20" s="7">
        <v>3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28</v>
      </c>
      <c r="C21" s="7">
        <v>14</v>
      </c>
      <c r="D21" s="7">
        <v>3</v>
      </c>
      <c r="E21" s="7">
        <v>3</v>
      </c>
      <c r="F21" s="7">
        <v>2</v>
      </c>
      <c r="G21" s="7">
        <v>3</v>
      </c>
      <c r="H21" s="7">
        <v>3</v>
      </c>
    </row>
    <row r="22" spans="1:8" x14ac:dyDescent="0.25">
      <c r="A22" s="7" t="s">
        <v>44</v>
      </c>
      <c r="B22">
        <v>18</v>
      </c>
      <c r="C22" s="7">
        <v>9</v>
      </c>
      <c r="D22" s="7">
        <v>2</v>
      </c>
      <c r="E22" s="7">
        <v>2</v>
      </c>
      <c r="F22" s="7">
        <v>1</v>
      </c>
      <c r="G22" s="7">
        <v>2</v>
      </c>
      <c r="H22" s="7">
        <v>2</v>
      </c>
    </row>
    <row r="23" spans="1:8" x14ac:dyDescent="0.25">
      <c r="A23" s="7" t="s">
        <v>45</v>
      </c>
      <c r="B23">
        <v>30</v>
      </c>
      <c r="C23" s="7">
        <v>15</v>
      </c>
      <c r="D23" s="7">
        <v>3</v>
      </c>
      <c r="E23" s="7">
        <v>4</v>
      </c>
      <c r="F23" s="7">
        <v>2</v>
      </c>
      <c r="G23" s="7">
        <v>3</v>
      </c>
      <c r="H23" s="7">
        <v>3</v>
      </c>
    </row>
    <row r="24" spans="1:8" x14ac:dyDescent="0.25">
      <c r="A24" s="7" t="s">
        <v>46</v>
      </c>
      <c r="B24">
        <v>32</v>
      </c>
      <c r="C24" s="7">
        <v>16</v>
      </c>
      <c r="D24" s="7">
        <v>3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34</v>
      </c>
      <c r="C25" s="7">
        <v>17</v>
      </c>
      <c r="D25" s="7">
        <v>3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32</v>
      </c>
      <c r="C27" s="7">
        <v>16</v>
      </c>
      <c r="D27" s="7">
        <v>3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21</v>
      </c>
      <c r="C29" s="7">
        <v>10</v>
      </c>
      <c r="D29" s="7">
        <v>2</v>
      </c>
      <c r="E29" s="7">
        <v>3</v>
      </c>
      <c r="F29" s="7">
        <v>2</v>
      </c>
      <c r="G29" s="7">
        <v>2</v>
      </c>
      <c r="H29" s="7">
        <v>2</v>
      </c>
    </row>
    <row r="30" spans="1:8" x14ac:dyDescent="0.25">
      <c r="A30" s="7" t="s">
        <v>52</v>
      </c>
      <c r="B30">
        <v>25</v>
      </c>
      <c r="C30" s="7">
        <v>12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3</v>
      </c>
      <c r="G33" s="7">
        <v>3</v>
      </c>
      <c r="H33" s="7">
        <v>2</v>
      </c>
    </row>
    <row r="34" spans="1:8" x14ac:dyDescent="0.25">
      <c r="A34" s="7" t="s">
        <v>56</v>
      </c>
      <c r="B34">
        <v>26</v>
      </c>
      <c r="C34" s="7">
        <v>13</v>
      </c>
      <c r="D34" s="7">
        <v>3</v>
      </c>
      <c r="E34" s="7">
        <v>3</v>
      </c>
      <c r="F34" s="7">
        <v>2</v>
      </c>
      <c r="G34" s="7">
        <v>3</v>
      </c>
      <c r="H34" s="7">
        <v>2</v>
      </c>
    </row>
    <row r="35" spans="1:8" x14ac:dyDescent="0.25">
      <c r="A35" s="7" t="s">
        <v>57</v>
      </c>
      <c r="B35">
        <v>27</v>
      </c>
      <c r="C35" s="7">
        <v>14</v>
      </c>
      <c r="D35" s="7">
        <v>3</v>
      </c>
      <c r="E35" s="7">
        <v>3</v>
      </c>
      <c r="F35" s="7">
        <v>2</v>
      </c>
      <c r="G35" s="7">
        <v>3</v>
      </c>
      <c r="H35" s="7">
        <v>2</v>
      </c>
    </row>
    <row r="36" spans="1:8" x14ac:dyDescent="0.25">
      <c r="A36" s="7" t="s">
        <v>58</v>
      </c>
      <c r="B36">
        <v>30</v>
      </c>
      <c r="C36" s="7">
        <v>15</v>
      </c>
      <c r="D36" s="7">
        <v>3</v>
      </c>
      <c r="E36" s="7">
        <v>3</v>
      </c>
      <c r="F36" s="7">
        <v>2</v>
      </c>
      <c r="G36" s="7">
        <v>4</v>
      </c>
      <c r="H36" s="7">
        <v>3</v>
      </c>
    </row>
    <row r="37" spans="1:8" x14ac:dyDescent="0.25">
      <c r="A37" s="7" t="s">
        <v>59</v>
      </c>
      <c r="B37">
        <v>26</v>
      </c>
      <c r="C37" s="7">
        <v>13</v>
      </c>
      <c r="D37" s="7">
        <v>3</v>
      </c>
      <c r="E37" s="7">
        <v>3</v>
      </c>
      <c r="F37" s="7">
        <v>2</v>
      </c>
      <c r="G37" s="7">
        <v>3</v>
      </c>
      <c r="H37" s="7">
        <v>2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3</v>
      </c>
      <c r="F38" s="7">
        <v>2</v>
      </c>
      <c r="G38" s="7">
        <v>4</v>
      </c>
      <c r="H38" s="7">
        <v>3</v>
      </c>
    </row>
    <row r="39" spans="1:8" x14ac:dyDescent="0.25">
      <c r="A39" s="7" t="s">
        <v>61</v>
      </c>
      <c r="B39">
        <v>32</v>
      </c>
      <c r="C39" s="7">
        <v>16</v>
      </c>
      <c r="D39" s="7">
        <v>3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30</v>
      </c>
      <c r="C40" s="7">
        <v>15</v>
      </c>
      <c r="D40" s="7">
        <v>3</v>
      </c>
      <c r="E40" s="7">
        <v>3</v>
      </c>
      <c r="F40" s="7">
        <v>2</v>
      </c>
      <c r="G40" s="7">
        <v>4</v>
      </c>
      <c r="H40" s="7">
        <v>3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3</v>
      </c>
      <c r="F41" s="7">
        <v>2</v>
      </c>
      <c r="G41" s="7">
        <v>3</v>
      </c>
      <c r="H41" s="7">
        <v>2</v>
      </c>
    </row>
    <row r="42" spans="1:8" x14ac:dyDescent="0.25">
      <c r="A42" s="7" t="s">
        <v>64</v>
      </c>
      <c r="B42">
        <v>30</v>
      </c>
      <c r="C42" s="7">
        <v>15</v>
      </c>
      <c r="D42" s="7">
        <v>3</v>
      </c>
      <c r="E42" s="7">
        <v>3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32</v>
      </c>
      <c r="C43" s="7">
        <v>16</v>
      </c>
      <c r="D43" s="7">
        <v>3</v>
      </c>
      <c r="E43" s="7">
        <v>3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28</v>
      </c>
      <c r="C44" s="7">
        <v>14</v>
      </c>
      <c r="D44" s="7">
        <v>3</v>
      </c>
      <c r="E44" s="7">
        <v>3</v>
      </c>
      <c r="F44" s="7">
        <v>2</v>
      </c>
      <c r="G44" s="7">
        <v>3</v>
      </c>
      <c r="H44" s="7">
        <v>3</v>
      </c>
    </row>
    <row r="45" spans="1:8" x14ac:dyDescent="0.25">
      <c r="A45" s="7" t="s">
        <v>67</v>
      </c>
      <c r="B45">
        <v>30</v>
      </c>
      <c r="C45" s="7">
        <v>15</v>
      </c>
      <c r="D45" s="7">
        <v>3</v>
      </c>
      <c r="E45" s="7">
        <v>3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12</v>
      </c>
      <c r="D46" s="7">
        <v>2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34</v>
      </c>
      <c r="C47" s="7">
        <v>17</v>
      </c>
      <c r="D47" s="7">
        <v>3</v>
      </c>
      <c r="E47" s="7">
        <v>4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34</v>
      </c>
      <c r="C48" s="7">
        <v>17</v>
      </c>
      <c r="D48" s="7">
        <v>3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32</v>
      </c>
      <c r="C49" s="7">
        <v>16</v>
      </c>
      <c r="D49" s="7">
        <v>3</v>
      </c>
      <c r="E49" s="7">
        <v>4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28</v>
      </c>
      <c r="C50" s="7">
        <v>14</v>
      </c>
      <c r="D50" s="7">
        <v>3</v>
      </c>
      <c r="E50" s="7">
        <v>3</v>
      </c>
      <c r="F50" s="7">
        <v>2</v>
      </c>
      <c r="G50" s="7">
        <v>3</v>
      </c>
      <c r="H5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6E92-82A6-4BCD-90B2-80F99475ACB2}">
  <dimension ref="A1:H50"/>
  <sheetViews>
    <sheetView topLeftCell="A2" workbookViewId="0">
      <selection activeCell="A2" sqref="A2:H5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34</v>
      </c>
      <c r="C2" s="7">
        <v>16</v>
      </c>
      <c r="D2" s="7">
        <v>5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36</v>
      </c>
      <c r="C3" s="7">
        <v>16</v>
      </c>
      <c r="D3" s="7">
        <v>5</v>
      </c>
      <c r="E3" s="7">
        <v>4</v>
      </c>
      <c r="F3" s="7">
        <v>3</v>
      </c>
      <c r="G3" s="7">
        <v>4</v>
      </c>
      <c r="H3" s="7">
        <v>4</v>
      </c>
    </row>
    <row r="4" spans="1:8" x14ac:dyDescent="0.25">
      <c r="A4" s="7" t="s">
        <v>26</v>
      </c>
      <c r="B4">
        <v>30</v>
      </c>
      <c r="C4" s="7">
        <v>13</v>
      </c>
      <c r="D4" s="7">
        <v>4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13</v>
      </c>
      <c r="D5" s="7">
        <v>4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37</v>
      </c>
      <c r="C6" s="7">
        <v>17</v>
      </c>
      <c r="D6" s="7">
        <v>5</v>
      </c>
      <c r="E6" s="7">
        <v>4</v>
      </c>
      <c r="F6" s="7">
        <v>3</v>
      </c>
      <c r="G6" s="7">
        <v>4</v>
      </c>
      <c r="H6" s="7">
        <v>4</v>
      </c>
    </row>
    <row r="7" spans="1:8" x14ac:dyDescent="0.25">
      <c r="A7" s="7" t="s">
        <v>29</v>
      </c>
      <c r="B7">
        <v>35</v>
      </c>
      <c r="C7" s="7">
        <v>16</v>
      </c>
      <c r="D7" s="7">
        <v>5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31</v>
      </c>
      <c r="C8" s="7">
        <v>13</v>
      </c>
      <c r="D8" s="7">
        <v>5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29</v>
      </c>
      <c r="C9" s="7">
        <v>12</v>
      </c>
      <c r="D9" s="7">
        <v>5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13</v>
      </c>
      <c r="D10" s="7">
        <v>4</v>
      </c>
      <c r="E10" s="7">
        <v>3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30</v>
      </c>
      <c r="C11" s="7">
        <v>12</v>
      </c>
      <c r="D11" s="7">
        <v>5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34</v>
      </c>
      <c r="C12" s="7">
        <v>15</v>
      </c>
      <c r="D12" s="7">
        <v>5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29</v>
      </c>
      <c r="C13" s="7">
        <v>12</v>
      </c>
      <c r="D13" s="7">
        <v>4</v>
      </c>
      <c r="E13" s="7">
        <v>3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28</v>
      </c>
      <c r="C14" s="7">
        <v>12</v>
      </c>
      <c r="D14" s="7">
        <v>4</v>
      </c>
      <c r="E14" s="7">
        <v>3</v>
      </c>
      <c r="F14" s="7">
        <v>3</v>
      </c>
      <c r="G14" s="7">
        <v>3</v>
      </c>
      <c r="H14" s="7">
        <v>3</v>
      </c>
    </row>
    <row r="15" spans="1:8" x14ac:dyDescent="0.25">
      <c r="A15" s="7" t="s">
        <v>37</v>
      </c>
      <c r="B15">
        <v>35</v>
      </c>
      <c r="C15" s="7">
        <v>15</v>
      </c>
      <c r="D15" s="7">
        <v>5</v>
      </c>
      <c r="E15" s="7">
        <v>4</v>
      </c>
      <c r="F15" s="7">
        <v>3</v>
      </c>
      <c r="G15" s="7">
        <v>4</v>
      </c>
      <c r="H15" s="7">
        <v>4</v>
      </c>
    </row>
    <row r="16" spans="1:8" x14ac:dyDescent="0.25">
      <c r="A16" s="7" t="s">
        <v>38</v>
      </c>
      <c r="B16">
        <v>30</v>
      </c>
      <c r="C16" s="7">
        <v>12</v>
      </c>
      <c r="D16" s="7">
        <v>5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29</v>
      </c>
      <c r="C17" s="7">
        <v>12</v>
      </c>
      <c r="D17" s="7">
        <v>4</v>
      </c>
      <c r="E17" s="7">
        <v>3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28</v>
      </c>
      <c r="C18" s="7">
        <v>11</v>
      </c>
      <c r="D18" s="7">
        <v>4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28</v>
      </c>
      <c r="C19" s="7">
        <v>11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29</v>
      </c>
      <c r="C20" s="7">
        <v>12</v>
      </c>
      <c r="D20" s="7">
        <v>4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27</v>
      </c>
      <c r="C21" s="7">
        <v>11</v>
      </c>
      <c r="D21" s="7">
        <v>4</v>
      </c>
      <c r="E21" s="7">
        <v>4</v>
      </c>
      <c r="F21" s="7">
        <v>3</v>
      </c>
      <c r="G21" s="7">
        <v>3</v>
      </c>
      <c r="H21" s="7">
        <v>2</v>
      </c>
    </row>
    <row r="22" spans="1:8" x14ac:dyDescent="0.25">
      <c r="A22" s="7" t="s">
        <v>44</v>
      </c>
      <c r="B22">
        <v>23</v>
      </c>
      <c r="C22" s="7">
        <v>9</v>
      </c>
      <c r="D22" s="7">
        <v>4</v>
      </c>
      <c r="E22" s="7">
        <v>3</v>
      </c>
      <c r="F22" s="7">
        <v>2</v>
      </c>
      <c r="G22" s="7">
        <v>3</v>
      </c>
      <c r="H22" s="7">
        <v>2</v>
      </c>
    </row>
    <row r="23" spans="1:8" x14ac:dyDescent="0.25">
      <c r="A23" s="7" t="s">
        <v>45</v>
      </c>
      <c r="B23">
        <v>35</v>
      </c>
      <c r="C23" s="7">
        <v>16</v>
      </c>
      <c r="D23" s="7">
        <v>5</v>
      </c>
      <c r="E23" s="7">
        <v>4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32</v>
      </c>
      <c r="C24" s="7">
        <v>14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36</v>
      </c>
      <c r="C25" s="7">
        <v>16</v>
      </c>
      <c r="D25" s="7">
        <v>5</v>
      </c>
      <c r="E25" s="7">
        <v>4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34</v>
      </c>
      <c r="C26" s="7">
        <v>15</v>
      </c>
      <c r="D26" s="7">
        <v>5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31</v>
      </c>
      <c r="C27" s="7">
        <v>13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34</v>
      </c>
      <c r="C28" s="7">
        <v>15</v>
      </c>
      <c r="D28" s="7">
        <v>5</v>
      </c>
      <c r="E28" s="7">
        <v>3</v>
      </c>
      <c r="F28" s="7">
        <v>4</v>
      </c>
      <c r="G28" s="7">
        <v>4</v>
      </c>
      <c r="H28" s="7">
        <v>3</v>
      </c>
    </row>
    <row r="29" spans="1:8" x14ac:dyDescent="0.25">
      <c r="A29" s="7" t="s">
        <v>51</v>
      </c>
      <c r="B29">
        <v>32</v>
      </c>
      <c r="C29" s="7">
        <v>14</v>
      </c>
      <c r="D29" s="7">
        <v>5</v>
      </c>
      <c r="E29" s="7">
        <v>4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33</v>
      </c>
      <c r="C30" s="7">
        <v>14</v>
      </c>
      <c r="D30" s="7">
        <v>5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35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32</v>
      </c>
      <c r="C32" s="7">
        <v>14</v>
      </c>
      <c r="D32" s="7">
        <v>5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37</v>
      </c>
      <c r="C33" s="7">
        <v>17</v>
      </c>
      <c r="D33" s="7">
        <v>5</v>
      </c>
      <c r="E33" s="7">
        <v>4</v>
      </c>
      <c r="F33" s="7">
        <v>4</v>
      </c>
      <c r="G33" s="7">
        <v>4</v>
      </c>
      <c r="H33" s="7">
        <v>3</v>
      </c>
    </row>
    <row r="34" spans="1:8" x14ac:dyDescent="0.25">
      <c r="A34" s="7" t="s">
        <v>56</v>
      </c>
      <c r="B34">
        <v>31</v>
      </c>
      <c r="C34" s="7">
        <v>13</v>
      </c>
      <c r="D34" s="7">
        <v>5</v>
      </c>
      <c r="E34" s="7">
        <v>4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37</v>
      </c>
      <c r="C35" s="7">
        <v>17</v>
      </c>
      <c r="D35" s="7">
        <v>5</v>
      </c>
      <c r="E35" s="7">
        <v>4</v>
      </c>
      <c r="F35" s="7">
        <v>4</v>
      </c>
      <c r="G35" s="7">
        <v>4</v>
      </c>
      <c r="H35" s="7">
        <v>3</v>
      </c>
    </row>
    <row r="36" spans="1:8" x14ac:dyDescent="0.25">
      <c r="A36" s="7" t="s">
        <v>58</v>
      </c>
      <c r="B36">
        <v>35</v>
      </c>
      <c r="C36" s="7">
        <v>16</v>
      </c>
      <c r="D36" s="7">
        <v>5</v>
      </c>
      <c r="E36" s="7">
        <v>4</v>
      </c>
      <c r="F36" s="7">
        <v>3</v>
      </c>
      <c r="G36" s="7">
        <v>3</v>
      </c>
      <c r="H36" s="7">
        <v>4</v>
      </c>
    </row>
    <row r="37" spans="1:8" x14ac:dyDescent="0.25">
      <c r="A37" s="7" t="s">
        <v>59</v>
      </c>
      <c r="B37">
        <v>31</v>
      </c>
      <c r="C37" s="7">
        <v>13</v>
      </c>
      <c r="D37" s="7">
        <v>5</v>
      </c>
      <c r="E37" s="7">
        <v>4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37</v>
      </c>
      <c r="C38" s="7">
        <v>17</v>
      </c>
      <c r="D38" s="7">
        <v>5</v>
      </c>
      <c r="E38" s="7">
        <v>4</v>
      </c>
      <c r="F38" s="7">
        <v>4</v>
      </c>
      <c r="G38" s="7">
        <v>4</v>
      </c>
      <c r="H38" s="7">
        <v>3</v>
      </c>
    </row>
    <row r="39" spans="1:8" x14ac:dyDescent="0.25">
      <c r="A39" s="7" t="s">
        <v>61</v>
      </c>
      <c r="B39">
        <v>41</v>
      </c>
      <c r="C39" s="7">
        <v>20</v>
      </c>
      <c r="D39" s="7">
        <v>5</v>
      </c>
      <c r="E39" s="7">
        <v>4</v>
      </c>
      <c r="F39" s="7">
        <v>4</v>
      </c>
      <c r="G39" s="7">
        <v>4</v>
      </c>
      <c r="H39" s="7">
        <v>4</v>
      </c>
    </row>
    <row r="40" spans="1:8" x14ac:dyDescent="0.25">
      <c r="A40" s="7" t="s">
        <v>62</v>
      </c>
      <c r="B40">
        <v>38</v>
      </c>
      <c r="C40" s="7">
        <v>18</v>
      </c>
      <c r="D40" s="7">
        <v>5</v>
      </c>
      <c r="E40" s="7">
        <v>4</v>
      </c>
      <c r="F40" s="7">
        <v>4</v>
      </c>
      <c r="G40" s="7">
        <v>4</v>
      </c>
      <c r="H40" s="7">
        <v>3</v>
      </c>
    </row>
    <row r="41" spans="1:8" x14ac:dyDescent="0.25">
      <c r="A41" s="7" t="s">
        <v>63</v>
      </c>
      <c r="B41">
        <v>33</v>
      </c>
      <c r="C41" s="7">
        <v>14</v>
      </c>
      <c r="D41" s="7">
        <v>5</v>
      </c>
      <c r="E41" s="7">
        <v>4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30</v>
      </c>
      <c r="C42" s="7">
        <v>12</v>
      </c>
      <c r="D42" s="7">
        <v>5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30</v>
      </c>
      <c r="C43" s="7">
        <v>13</v>
      </c>
      <c r="D43" s="7">
        <v>5</v>
      </c>
      <c r="E43" s="7">
        <v>3</v>
      </c>
      <c r="F43" s="7">
        <v>3</v>
      </c>
      <c r="G43" s="7">
        <v>3</v>
      </c>
      <c r="H43" s="7">
        <v>3</v>
      </c>
    </row>
    <row r="44" spans="1:8" x14ac:dyDescent="0.25">
      <c r="A44" s="7" t="s">
        <v>66</v>
      </c>
      <c r="B44">
        <v>31</v>
      </c>
      <c r="C44" s="7">
        <v>12</v>
      </c>
      <c r="D44" s="7">
        <v>5</v>
      </c>
      <c r="E44" s="7">
        <v>4</v>
      </c>
      <c r="F44" s="7">
        <v>3</v>
      </c>
      <c r="G44" s="7">
        <v>4</v>
      </c>
      <c r="H44" s="7">
        <v>3</v>
      </c>
    </row>
    <row r="45" spans="1:8" x14ac:dyDescent="0.25">
      <c r="A45" s="7" t="s">
        <v>67</v>
      </c>
      <c r="B45">
        <v>35</v>
      </c>
      <c r="C45" s="7">
        <v>16</v>
      </c>
      <c r="D45" s="7">
        <v>5</v>
      </c>
      <c r="E45" s="7">
        <v>4</v>
      </c>
      <c r="F45" s="7">
        <v>4</v>
      </c>
      <c r="G45" s="7">
        <v>3</v>
      </c>
      <c r="H45" s="7">
        <v>3</v>
      </c>
    </row>
    <row r="46" spans="1:8" x14ac:dyDescent="0.25">
      <c r="A46" s="7" t="s">
        <v>68</v>
      </c>
      <c r="B46">
        <v>39</v>
      </c>
      <c r="C46" s="7">
        <v>18</v>
      </c>
      <c r="D46" s="7">
        <v>5</v>
      </c>
      <c r="E46" s="7">
        <v>4</v>
      </c>
      <c r="F46" s="7">
        <v>4</v>
      </c>
      <c r="G46" s="7">
        <v>4</v>
      </c>
      <c r="H46" s="7">
        <v>4</v>
      </c>
    </row>
    <row r="47" spans="1:8" x14ac:dyDescent="0.25">
      <c r="A47" s="7" t="s">
        <v>69</v>
      </c>
      <c r="B47">
        <v>37</v>
      </c>
      <c r="C47" s="7">
        <v>17</v>
      </c>
      <c r="D47" s="7">
        <v>5</v>
      </c>
      <c r="E47" s="7">
        <v>4</v>
      </c>
      <c r="F47" s="7">
        <v>3</v>
      </c>
      <c r="G47" s="7">
        <v>4</v>
      </c>
      <c r="H47" s="7">
        <v>4</v>
      </c>
    </row>
    <row r="48" spans="1:8" x14ac:dyDescent="0.25">
      <c r="A48" s="7" t="s">
        <v>70</v>
      </c>
      <c r="B48">
        <v>34</v>
      </c>
      <c r="C48" s="7">
        <v>15</v>
      </c>
      <c r="D48" s="7">
        <v>5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35</v>
      </c>
      <c r="C49" s="7">
        <v>16</v>
      </c>
      <c r="D49" s="7">
        <v>5</v>
      </c>
      <c r="E49" s="7">
        <v>4</v>
      </c>
      <c r="F49" s="7">
        <v>3</v>
      </c>
      <c r="G49" s="7">
        <v>4</v>
      </c>
      <c r="H49" s="7">
        <v>3</v>
      </c>
    </row>
    <row r="50" spans="1:8" x14ac:dyDescent="0.25">
      <c r="A50" s="7" t="s">
        <v>72</v>
      </c>
      <c r="B50">
        <v>29</v>
      </c>
      <c r="C50" s="7">
        <v>13</v>
      </c>
      <c r="D50" s="7">
        <v>4</v>
      </c>
      <c r="E50" s="7">
        <v>3</v>
      </c>
      <c r="F50" s="7">
        <v>3</v>
      </c>
      <c r="G50" s="7">
        <v>3</v>
      </c>
      <c r="H5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FED4-44A3-49D0-821D-32C37BA5FCE3}">
  <dimension ref="A1:H50"/>
  <sheetViews>
    <sheetView topLeftCell="A2" workbookViewId="0">
      <selection activeCell="A2" sqref="A2:H50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26</v>
      </c>
      <c r="C2" s="7">
        <v>13</v>
      </c>
      <c r="D2" s="7">
        <v>2</v>
      </c>
      <c r="E2" s="7">
        <v>3</v>
      </c>
      <c r="F2" s="7">
        <v>2</v>
      </c>
      <c r="G2" s="7">
        <v>3</v>
      </c>
      <c r="H2" s="7">
        <v>3</v>
      </c>
    </row>
    <row r="3" spans="1:8" x14ac:dyDescent="0.25">
      <c r="A3" s="7" t="s">
        <v>25</v>
      </c>
      <c r="B3">
        <v>28</v>
      </c>
      <c r="C3" s="7">
        <v>14</v>
      </c>
      <c r="D3" s="7">
        <v>3</v>
      </c>
      <c r="E3" s="7">
        <v>4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13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31</v>
      </c>
      <c r="C5" s="7">
        <v>15</v>
      </c>
      <c r="D5" s="7">
        <v>3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30</v>
      </c>
      <c r="C6" s="7">
        <v>15</v>
      </c>
      <c r="D6" s="7">
        <v>3</v>
      </c>
      <c r="E6" s="7">
        <v>3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28</v>
      </c>
      <c r="C7" s="7">
        <v>14</v>
      </c>
      <c r="D7" s="7">
        <v>3</v>
      </c>
      <c r="E7" s="7">
        <v>3</v>
      </c>
      <c r="F7" s="7">
        <v>2</v>
      </c>
      <c r="G7" s="7">
        <v>3</v>
      </c>
      <c r="H7" s="7">
        <v>3</v>
      </c>
    </row>
    <row r="8" spans="1:8" x14ac:dyDescent="0.25">
      <c r="A8" s="7" t="s">
        <v>30</v>
      </c>
      <c r="B8">
        <v>18</v>
      </c>
      <c r="C8" s="7">
        <v>9</v>
      </c>
      <c r="D8" s="7">
        <v>2</v>
      </c>
      <c r="E8" s="7">
        <v>2</v>
      </c>
      <c r="F8" s="7">
        <v>1</v>
      </c>
      <c r="G8" s="7">
        <v>2</v>
      </c>
      <c r="H8" s="7">
        <v>2</v>
      </c>
    </row>
    <row r="9" spans="1:8" x14ac:dyDescent="0.25">
      <c r="A9" s="7" t="s">
        <v>31</v>
      </c>
      <c r="B9">
        <v>24</v>
      </c>
      <c r="C9" s="7">
        <v>12</v>
      </c>
      <c r="D9" s="7">
        <v>2</v>
      </c>
      <c r="E9" s="7">
        <v>3</v>
      </c>
      <c r="F9" s="7">
        <v>2</v>
      </c>
      <c r="G9" s="7">
        <v>3</v>
      </c>
      <c r="H9" s="7">
        <v>2</v>
      </c>
    </row>
    <row r="10" spans="1:8" x14ac:dyDescent="0.25">
      <c r="A10" s="7" t="s">
        <v>32</v>
      </c>
      <c r="B10">
        <v>28</v>
      </c>
      <c r="C10" s="7">
        <v>14</v>
      </c>
      <c r="D10" s="7">
        <v>3</v>
      </c>
      <c r="E10" s="7">
        <v>3</v>
      </c>
      <c r="F10" s="7">
        <v>2</v>
      </c>
      <c r="G10" s="7">
        <v>3</v>
      </c>
      <c r="H10" s="7">
        <v>3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28</v>
      </c>
      <c r="C13" s="7">
        <v>14</v>
      </c>
      <c r="D13" s="7">
        <v>3</v>
      </c>
      <c r="E13" s="7">
        <v>4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24</v>
      </c>
      <c r="C14" s="7">
        <v>12</v>
      </c>
      <c r="D14" s="7">
        <v>2</v>
      </c>
      <c r="E14" s="7">
        <v>3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24</v>
      </c>
      <c r="C15" s="7">
        <v>12</v>
      </c>
      <c r="D15" s="7">
        <v>2</v>
      </c>
      <c r="E15" s="7">
        <v>3</v>
      </c>
      <c r="F15" s="7">
        <v>2</v>
      </c>
      <c r="G15" s="7">
        <v>3</v>
      </c>
      <c r="H15" s="7">
        <v>2</v>
      </c>
    </row>
    <row r="16" spans="1:8" x14ac:dyDescent="0.25">
      <c r="A16" s="7" t="s">
        <v>38</v>
      </c>
      <c r="B16">
        <v>20</v>
      </c>
      <c r="C16" s="7">
        <v>10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</row>
    <row r="17" spans="1:8" x14ac:dyDescent="0.25">
      <c r="A17" s="7" t="s">
        <v>39</v>
      </c>
      <c r="B17">
        <v>26</v>
      </c>
      <c r="C17" s="7">
        <v>13</v>
      </c>
      <c r="D17" s="7">
        <v>3</v>
      </c>
      <c r="E17" s="7">
        <v>3</v>
      </c>
      <c r="F17" s="7">
        <v>2</v>
      </c>
      <c r="G17" s="7">
        <v>3</v>
      </c>
      <c r="H17" s="7">
        <v>2</v>
      </c>
    </row>
    <row r="18" spans="1:8" x14ac:dyDescent="0.25">
      <c r="A18" s="7" t="s">
        <v>40</v>
      </c>
      <c r="B18">
        <v>32</v>
      </c>
      <c r="C18" s="7">
        <v>16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30</v>
      </c>
      <c r="C19" s="7">
        <v>15</v>
      </c>
      <c r="D19" s="7">
        <v>3</v>
      </c>
      <c r="E19" s="7">
        <v>3</v>
      </c>
      <c r="F19" s="7">
        <v>2</v>
      </c>
      <c r="G19" s="7">
        <v>4</v>
      </c>
      <c r="H19" s="7">
        <v>3</v>
      </c>
    </row>
    <row r="20" spans="1:8" x14ac:dyDescent="0.25">
      <c r="A20" s="7" t="s">
        <v>42</v>
      </c>
      <c r="B20">
        <v>32</v>
      </c>
      <c r="C20" s="7">
        <v>16</v>
      </c>
      <c r="D20" s="7">
        <v>3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28</v>
      </c>
      <c r="C21" s="7">
        <v>14</v>
      </c>
      <c r="D21" s="7">
        <v>3</v>
      </c>
      <c r="E21" s="7">
        <v>3</v>
      </c>
      <c r="F21" s="7">
        <v>2</v>
      </c>
      <c r="G21" s="7">
        <v>3</v>
      </c>
      <c r="H21" s="7">
        <v>3</v>
      </c>
    </row>
    <row r="22" spans="1:8" x14ac:dyDescent="0.25">
      <c r="A22" s="7" t="s">
        <v>44</v>
      </c>
      <c r="B22">
        <v>18</v>
      </c>
      <c r="C22" s="7">
        <v>9</v>
      </c>
      <c r="D22" s="7">
        <v>2</v>
      </c>
      <c r="E22" s="7">
        <v>2</v>
      </c>
      <c r="F22" s="7">
        <v>1</v>
      </c>
      <c r="G22" s="7">
        <v>2</v>
      </c>
      <c r="H22" s="7">
        <v>2</v>
      </c>
    </row>
    <row r="23" spans="1:8" x14ac:dyDescent="0.25">
      <c r="A23" s="7" t="s">
        <v>45</v>
      </c>
      <c r="B23">
        <v>30</v>
      </c>
      <c r="C23" s="7">
        <v>15</v>
      </c>
      <c r="D23" s="7">
        <v>3</v>
      </c>
      <c r="E23" s="7">
        <v>4</v>
      </c>
      <c r="F23" s="7">
        <v>2</v>
      </c>
      <c r="G23" s="7">
        <v>3</v>
      </c>
      <c r="H23" s="7">
        <v>3</v>
      </c>
    </row>
    <row r="24" spans="1:8" x14ac:dyDescent="0.25">
      <c r="A24" s="7" t="s">
        <v>46</v>
      </c>
      <c r="B24">
        <v>32</v>
      </c>
      <c r="C24" s="7">
        <v>16</v>
      </c>
      <c r="D24" s="7">
        <v>3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34</v>
      </c>
      <c r="C25" s="7">
        <v>17</v>
      </c>
      <c r="D25" s="7">
        <v>3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32</v>
      </c>
      <c r="C26" s="7">
        <v>16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32</v>
      </c>
      <c r="C27" s="7">
        <v>16</v>
      </c>
      <c r="D27" s="7">
        <v>3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21</v>
      </c>
      <c r="C29" s="7">
        <v>10</v>
      </c>
      <c r="D29" s="7">
        <v>2</v>
      </c>
      <c r="E29" s="7">
        <v>3</v>
      </c>
      <c r="F29" s="7">
        <v>2</v>
      </c>
      <c r="G29" s="7">
        <v>2</v>
      </c>
      <c r="H29" s="7">
        <v>2</v>
      </c>
    </row>
    <row r="30" spans="1:8" x14ac:dyDescent="0.25">
      <c r="A30" s="7" t="s">
        <v>52</v>
      </c>
      <c r="B30">
        <v>25</v>
      </c>
      <c r="C30" s="7">
        <v>12</v>
      </c>
      <c r="D30" s="7">
        <v>3</v>
      </c>
      <c r="E30" s="7">
        <v>3</v>
      </c>
      <c r="F30" s="7">
        <v>2</v>
      </c>
      <c r="G30" s="7">
        <v>3</v>
      </c>
      <c r="H30" s="7">
        <v>2</v>
      </c>
    </row>
    <row r="31" spans="1:8" x14ac:dyDescent="0.25">
      <c r="A31" s="7" t="s">
        <v>53</v>
      </c>
      <c r="B31">
        <v>28</v>
      </c>
      <c r="C31" s="7">
        <v>14</v>
      </c>
      <c r="D31" s="7">
        <v>3</v>
      </c>
      <c r="E31" s="7">
        <v>3</v>
      </c>
      <c r="F31" s="7">
        <v>2</v>
      </c>
      <c r="G31" s="7">
        <v>3</v>
      </c>
      <c r="H31" s="7">
        <v>3</v>
      </c>
    </row>
    <row r="32" spans="1:8" x14ac:dyDescent="0.25">
      <c r="A32" s="7" t="s">
        <v>54</v>
      </c>
      <c r="B32">
        <v>32</v>
      </c>
      <c r="C32" s="7">
        <v>16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3</v>
      </c>
      <c r="G33" s="7">
        <v>3</v>
      </c>
      <c r="H33" s="7">
        <v>2</v>
      </c>
    </row>
    <row r="34" spans="1:8" x14ac:dyDescent="0.25">
      <c r="A34" s="7" t="s">
        <v>56</v>
      </c>
      <c r="B34">
        <v>26</v>
      </c>
      <c r="C34" s="7">
        <v>13</v>
      </c>
      <c r="D34" s="7">
        <v>3</v>
      </c>
      <c r="E34" s="7">
        <v>3</v>
      </c>
      <c r="F34" s="7">
        <v>2</v>
      </c>
      <c r="G34" s="7">
        <v>3</v>
      </c>
      <c r="H34" s="7">
        <v>2</v>
      </c>
    </row>
    <row r="35" spans="1:8" x14ac:dyDescent="0.25">
      <c r="A35" s="7" t="s">
        <v>57</v>
      </c>
      <c r="B35">
        <v>27</v>
      </c>
      <c r="C35" s="7">
        <v>14</v>
      </c>
      <c r="D35" s="7">
        <v>3</v>
      </c>
      <c r="E35" s="7">
        <v>3</v>
      </c>
      <c r="F35" s="7">
        <v>2</v>
      </c>
      <c r="G35" s="7">
        <v>3</v>
      </c>
      <c r="H35" s="7">
        <v>2</v>
      </c>
    </row>
    <row r="36" spans="1:8" x14ac:dyDescent="0.25">
      <c r="A36" s="7" t="s">
        <v>58</v>
      </c>
      <c r="B36">
        <v>30</v>
      </c>
      <c r="C36" s="7">
        <v>15</v>
      </c>
      <c r="D36" s="7">
        <v>3</v>
      </c>
      <c r="E36" s="7">
        <v>3</v>
      </c>
      <c r="F36" s="7">
        <v>2</v>
      </c>
      <c r="G36" s="7">
        <v>4</v>
      </c>
      <c r="H36" s="7">
        <v>3</v>
      </c>
    </row>
    <row r="37" spans="1:8" x14ac:dyDescent="0.25">
      <c r="A37" s="7" t="s">
        <v>59</v>
      </c>
      <c r="B37">
        <v>26</v>
      </c>
      <c r="C37" s="7">
        <v>13</v>
      </c>
      <c r="D37" s="7">
        <v>3</v>
      </c>
      <c r="E37" s="7">
        <v>3</v>
      </c>
      <c r="F37" s="7">
        <v>2</v>
      </c>
      <c r="G37" s="7">
        <v>3</v>
      </c>
      <c r="H37" s="7">
        <v>2</v>
      </c>
    </row>
    <row r="38" spans="1:8" x14ac:dyDescent="0.25">
      <c r="A38" s="7" t="s">
        <v>60</v>
      </c>
      <c r="B38">
        <v>30</v>
      </c>
      <c r="C38" s="7">
        <v>15</v>
      </c>
      <c r="D38" s="7">
        <v>3</v>
      </c>
      <c r="E38" s="7">
        <v>3</v>
      </c>
      <c r="F38" s="7">
        <v>2</v>
      </c>
      <c r="G38" s="7">
        <v>4</v>
      </c>
      <c r="H38" s="7">
        <v>3</v>
      </c>
    </row>
    <row r="39" spans="1:8" x14ac:dyDescent="0.25">
      <c r="A39" s="7" t="s">
        <v>61</v>
      </c>
      <c r="B39">
        <v>32</v>
      </c>
      <c r="C39" s="7">
        <v>16</v>
      </c>
      <c r="D39" s="7">
        <v>3</v>
      </c>
      <c r="E39" s="7">
        <v>4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30</v>
      </c>
      <c r="C40" s="7">
        <v>15</v>
      </c>
      <c r="D40" s="7">
        <v>3</v>
      </c>
      <c r="E40" s="7">
        <v>3</v>
      </c>
      <c r="F40" s="7">
        <v>2</v>
      </c>
      <c r="G40" s="7">
        <v>4</v>
      </c>
      <c r="H40" s="7">
        <v>3</v>
      </c>
    </row>
    <row r="41" spans="1:8" x14ac:dyDescent="0.25">
      <c r="A41" s="7" t="s">
        <v>63</v>
      </c>
      <c r="B41">
        <v>26</v>
      </c>
      <c r="C41" s="7">
        <v>13</v>
      </c>
      <c r="D41" s="7">
        <v>3</v>
      </c>
      <c r="E41" s="7">
        <v>3</v>
      </c>
      <c r="F41" s="7">
        <v>2</v>
      </c>
      <c r="G41" s="7">
        <v>3</v>
      </c>
      <c r="H41" s="7">
        <v>2</v>
      </c>
    </row>
    <row r="42" spans="1:8" x14ac:dyDescent="0.25">
      <c r="A42" s="7" t="s">
        <v>64</v>
      </c>
      <c r="B42">
        <v>30</v>
      </c>
      <c r="C42" s="7">
        <v>15</v>
      </c>
      <c r="D42" s="7">
        <v>3</v>
      </c>
      <c r="E42" s="7">
        <v>3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32</v>
      </c>
      <c r="C43" s="7">
        <v>16</v>
      </c>
      <c r="D43" s="7">
        <v>3</v>
      </c>
      <c r="E43" s="7">
        <v>3</v>
      </c>
      <c r="F43" s="7">
        <v>3</v>
      </c>
      <c r="G43" s="7">
        <v>4</v>
      </c>
      <c r="H43" s="7">
        <v>3</v>
      </c>
    </row>
    <row r="44" spans="1:8" x14ac:dyDescent="0.25">
      <c r="A44" s="7" t="s">
        <v>66</v>
      </c>
      <c r="B44">
        <v>28</v>
      </c>
      <c r="C44" s="7">
        <v>14</v>
      </c>
      <c r="D44" s="7">
        <v>3</v>
      </c>
      <c r="E44" s="7">
        <v>3</v>
      </c>
      <c r="F44" s="7">
        <v>2</v>
      </c>
      <c r="G44" s="7">
        <v>3</v>
      </c>
      <c r="H44" s="7">
        <v>3</v>
      </c>
    </row>
    <row r="45" spans="1:8" x14ac:dyDescent="0.25">
      <c r="A45" s="7" t="s">
        <v>67</v>
      </c>
      <c r="B45">
        <v>30</v>
      </c>
      <c r="C45" s="7">
        <v>15</v>
      </c>
      <c r="D45" s="7">
        <v>3</v>
      </c>
      <c r="E45" s="7">
        <v>3</v>
      </c>
      <c r="F45" s="7">
        <v>3</v>
      </c>
      <c r="G45" s="7">
        <v>3</v>
      </c>
      <c r="H45" s="7">
        <v>3</v>
      </c>
    </row>
    <row r="46" spans="1:8" x14ac:dyDescent="0.25">
      <c r="A46" s="7" t="s">
        <v>68</v>
      </c>
      <c r="B46">
        <v>26</v>
      </c>
      <c r="C46" s="7">
        <v>12</v>
      </c>
      <c r="D46" s="7">
        <v>2</v>
      </c>
      <c r="E46" s="7">
        <v>3</v>
      </c>
      <c r="F46" s="7">
        <v>3</v>
      </c>
      <c r="G46" s="7">
        <v>3</v>
      </c>
      <c r="H46" s="7">
        <v>3</v>
      </c>
    </row>
    <row r="47" spans="1:8" x14ac:dyDescent="0.25">
      <c r="A47" s="7" t="s">
        <v>69</v>
      </c>
      <c r="B47">
        <v>34</v>
      </c>
      <c r="C47" s="7">
        <v>17</v>
      </c>
      <c r="D47" s="7">
        <v>3</v>
      </c>
      <c r="E47" s="7">
        <v>4</v>
      </c>
      <c r="F47" s="7">
        <v>3</v>
      </c>
      <c r="G47" s="7">
        <v>4</v>
      </c>
      <c r="H47" s="7">
        <v>3</v>
      </c>
    </row>
    <row r="48" spans="1:8" x14ac:dyDescent="0.25">
      <c r="A48" s="7" t="s">
        <v>70</v>
      </c>
      <c r="B48">
        <v>34</v>
      </c>
      <c r="C48" s="7">
        <v>17</v>
      </c>
      <c r="D48" s="7">
        <v>3</v>
      </c>
      <c r="E48" s="7">
        <v>4</v>
      </c>
      <c r="F48" s="7">
        <v>3</v>
      </c>
      <c r="G48" s="7">
        <v>4</v>
      </c>
      <c r="H48" s="7">
        <v>3</v>
      </c>
    </row>
    <row r="49" spans="1:8" x14ac:dyDescent="0.25">
      <c r="A49" s="7" t="s">
        <v>71</v>
      </c>
      <c r="B49">
        <v>32</v>
      </c>
      <c r="C49" s="7">
        <v>16</v>
      </c>
      <c r="D49" s="7">
        <v>3</v>
      </c>
      <c r="E49" s="7">
        <v>4</v>
      </c>
      <c r="F49" s="7">
        <v>3</v>
      </c>
      <c r="G49" s="7">
        <v>3</v>
      </c>
      <c r="H49" s="7">
        <v>3</v>
      </c>
    </row>
    <row r="50" spans="1:8" x14ac:dyDescent="0.25">
      <c r="A50" s="7" t="s">
        <v>72</v>
      </c>
      <c r="B50">
        <v>28</v>
      </c>
      <c r="C50" s="7">
        <v>14</v>
      </c>
      <c r="D50" s="7">
        <v>3</v>
      </c>
      <c r="E50" s="7">
        <v>3</v>
      </c>
      <c r="F50" s="7">
        <v>2</v>
      </c>
      <c r="G50" s="7">
        <v>3</v>
      </c>
      <c r="H50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R Z F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F k U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Z F M W S c f Y B H e A Q A A W A 8 A A B M A H A B G b 3 J t d W x h c y 9 T Z W N 0 a W 9 u M S 5 t I K I Y A C i g F A A A A A A A A A A A A A A A A A A A A A A A A A A A A O 3 U 0 U v b Q B g A 8 P d A / 4 c j e 2 k h h q S r D i Z 5 a j b w Q W F Y n 5 Y 9 d P V 0 w e R O c t e h i A 8 K t r U y 2 N h 0 u E j B J 1 s U x S m r K P O v 6 R 3 J f 7 G T 0 G n B U I p i f U h e k n y X y / d d f v m O w B K 1 M Q L T 0 V k f l y T y q e j B W f B C D n d O 2 Z d 2 0 N p m t c o I 9 6 / Z c a 1 z t S Y D A z i Q p i Q g j s 5 1 h V 9 + F Z E 8 + a y a u F R 2 I a L p t 7 Y D 1 T x G V N y Q t G y + t m Y I 9 I g 1 a S 9 A y 4 R k g e J F i + 1 t s Z P D z t 8 9 v l P l 2 x f 8 + y / + 4 0 / o V 4 J a l T d 3 g + a V d X 9 + l S 5 R O a O 8 N 6 F j u z a F n i E r s g L y 2 C m 7 i B g 5 B b x B J T x r o 3 l j b F T T d A W 8 K 2 M K p + m y A 4 3 b S 3 U K I / g h o 0 T r Y O 3 f w X G d + + f h f o M 1 t s S C C s W P 4 q G C V 0 R k D n t u 9 P r C 8 i I k 6 W j R y s q K H E V 1 k Z 6 K E U D h E l 1 V Q D e e F f E J R M d y 6 s 2 8 O w M v Y y b k e u K r m Z R k o 3 v r i 1 V i 9 c 3 Q 3 w j q R 0 N S + p 8 / U e p V 0 r K a 3 v s / N 3 6 y t U 3 e / j a 4 V L 4 r Z U I X D y A V Z b b i S 0 n Q + q A 9 o L 0 e G y 3 p t I E 7 D a S z m e H D J d 0 W B 6 d r u e e y R c a W k q D 1 Q R v i F h l b S o I m 0 F J S 6 g 7 b q P a q 5 1 u F 6 6 d B q x X 6 J 0 / P F l t K w t a f b f e M H T R 4 u / k M 2 L q l J G y C 7 R 9 Q S w E C L Q A U A A I A C A B F k U x Z S b 4 w 6 a Y A A A D 2 A A A A E g A A A A A A A A A A A A A A A A A A A A A A Q 2 9 u Z m l n L 1 B h Y 2 t h Z 2 U u e G 1 s U E s B A i 0 A F A A C A A g A R Z F M W V N y O C y b A A A A 4 Q A A A B M A A A A A A A A A A A A A A A A A 8 g A A A F t D b 2 5 0 Z W 5 0 X 1 R 5 c G V z X S 5 4 b W x Q S w E C L Q A U A A I A C A B F k U x Z J x 9 g E d 4 B A A B Y D w A A E w A A A A A A A A A A A A A A A A D a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D I l Q j E l R T g l Q T k l Q T k l R T k l O U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T R j M D h h Z C 1 m Y z M 0 L T Q 4 Z D M t Y T M 1 N C 0 w Z D F l M 2 R m N m Q 4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D f p l r H l j b f o q Z X l i I Z f 6 Y K x 6 K m p 6 Z u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E w O j A 5 O j Q y L j k 2 M T k y N D Z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D f p l r H l j b f o q Z X l i I Y t 6 Y K x 6 K m p 6 Z u v L 0 F 1 d G 9 S Z W 1 v d m V k Q 2 9 s d W 1 u c z E u e 0 N v b H V t b j E s M H 0 m c X V v d D s s J n F 1 b 3 Q 7 U 2 V j d G l v b j E v M D U w N + m W s e W N t + i p l e W I h i 3 p g r H o q a n p m 6 8 v Q X V 0 b 1 J l b W 9 2 Z W R D b 2 x 1 b W 5 z M S 5 7 Q 2 9 s d W 1 u M i w x f S Z x d W 9 0 O y w m c X V v d D t T Z W N 0 a W 9 u M S 8 w N T A 3 6 Z a x 5 Y 2 3 6 K m V 5 Y i G L e m C s e i p q e m b r y 9 B d X R v U m V t b 3 Z l Z E N v b H V t b n M x L n t D b 2 x 1 b W 4 z L D J 9 J n F 1 b 3 Q 7 L C Z x d W 9 0 O 1 N l Y 3 R p b 2 4 x L z A 1 M D f p l r H l j b f o q Z X l i I Y t 6 Y K x 6 K m p 6 Z u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w N + m W s e W N t + i p l e W I h i 3 p g r H o q a n p m 6 8 v Q X V 0 b 1 J l b W 9 2 Z W R D b 2 x 1 b W 5 z M S 5 7 Q 2 9 s d W 1 u M S w w f S Z x d W 9 0 O y w m c X V v d D t T Z W N 0 a W 9 u M S 8 w N T A 3 6 Z a x 5 Y 2 3 6 K m V 5 Y i G L e m C s e i p q e m b r y 9 B d X R v U m V t b 3 Z l Z E N v b H V t b n M x L n t D b 2 x 1 b W 4 y L D F 9 J n F 1 b 3 Q 7 L C Z x d W 9 0 O 1 N l Y 3 R p b 2 4 x L z A 1 M D f p l r H l j b f o q Z X l i I Y t 6 Y K x 6 K m p 6 Z u v L 0 F 1 d G 9 S Z W 1 v d m V k Q 2 9 s d W 1 u c z E u e 0 N v b H V t b j M s M n 0 m c X V v d D s s J n F 1 b 3 Q 7 U 2 V j d G l v b j E v M D U w N + m W s e W N t + i p l e W I h i 3 p g r H o q a n p m 6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D I l Q j E l R T g l Q T k l Q T k l R T k l O U I l Q U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D I l Q j E l R T g l Q T k l Q T k l R T k l O U I l Q U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T k l Q j M l R T U l Q T c l O U U l R T Y l Q j c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j E 1 N 2 V j Z C 1 j Y j U 3 L T R h Y W Q t O T Y x M S 1 l N T c y Z m F k M T Z j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D f p l r H l j b f o q Z X l i I Z f 6 Z m z 5 a e e 5 r e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E w O j E w O j E x L j M y M j k 5 O D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D f p l r H l j b f o q Z X l i I Y t 6 Z m z 5 a e e 5 r e o L 0 F 1 d G 9 S Z W 1 v d m V k Q 2 9 s d W 1 u c z E u e 0 N v b H V t b j E s M H 0 m c X V v d D s s J n F 1 b 3 Q 7 U 2 V j d G l v b j E v M D U w N + m W s e W N t + i p l e W I h i 3 p m b P l p 5 7 m t 6 g v Q X V 0 b 1 J l b W 9 2 Z W R D b 2 x 1 b W 5 z M S 5 7 Q 2 9 s d W 1 u M i w x f S Z x d W 9 0 O y w m c X V v d D t T Z W N 0 a W 9 u M S 8 w N T A 3 6 Z a x 5 Y 2 3 6 K m V 5 Y i G L e m Z s + W n n u a 3 q C 9 B d X R v U m V t b 3 Z l Z E N v b H V t b n M x L n t D b 2 x 1 b W 4 z L D J 9 J n F 1 b 3 Q 7 L C Z x d W 9 0 O 1 N l Y 3 R p b 2 4 x L z A 1 M D f p l r H l j b f o q Z X l i I Y t 6 Z m z 5 a e e 5 r e o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w N + m W s e W N t + i p l e W I h i 3 p m b P l p 5 7 m t 6 g v Q X V 0 b 1 J l b W 9 2 Z W R D b 2 x 1 b W 5 z M S 5 7 Q 2 9 s d W 1 u M S w w f S Z x d W 9 0 O y w m c X V v d D t T Z W N 0 a W 9 u M S 8 w N T A 3 6 Z a x 5 Y 2 3 6 K m V 5 Y i G L e m Z s + W n n u a 3 q C 9 B d X R v U m V t b 3 Z l Z E N v b H V t b n M x L n t D b 2 x 1 b W 4 y L D F 9 J n F 1 b 3 Q 7 L C Z x d W 9 0 O 1 N l Y 3 R p b 2 4 x L z A 1 M D f p l r H l j b f o q Z X l i I Y t 6 Z m z 5 a e e 5 r e o L 0 F 1 d G 9 S Z W 1 v d m V k Q 2 9 s d W 1 u c z E u e 0 N v b H V t b j M s M n 0 m c X V v d D s s J n F 1 b 3 Q 7 U 2 V j d G l v b j E v M D U w N + m W s e W N t + i p l e W I h i 3 p m b P l p 5 7 m t 6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T k l Q j M l R T U l Q T c l O U U l R T Y l Q j c l Q T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N y V F O S U 5 N i V C M S V F N S U 4 R C V C N y V F O C V B O S U 5 N S V F N S U 4 O C U 4 N i 0 l R T k l O T k l Q j M l R T U l Q T c l O U U l R T Y l Q j c l Q T g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N P X 6 s X G t C l w A F S 9 W C 7 C s A A A A A A g A A A A A A E G Y A A A A B A A A g A A A A N u 4 7 T / S k V / u g l x O t D F s m / g m s o O M f A J H q q Y b O 5 m 6 O E d Y A A A A A D o A A A A A C A A A g A A A A r b O 7 W 9 b j 9 e 1 u N R j + n q D F l v d 9 E 3 P a K e N l i F s V Z d H d 4 3 d Q A A A A z E i q 5 5 O c r m p m l C x p I + 8 y q x j d M y Y I D X d t i F H Z e b n w C 3 v 8 H Z U f n v e y d 4 4 g v / c c 6 J W h Z k S Z g l T 9 g W R q N I v F x I k p f Q I P 3 U A u p 1 r E H y A G G 2 l E y o J A A A A A a h y c 5 k m O T W c M A 4 C M R x T A 2 q 8 C x 5 p s b J K D B 7 x 0 7 x W E k j m 0 i u / F e Y B v K o G N a 9 Q + p G n v / 2 R b 3 B i s q f a r R Z + D N p S S U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0507閱卷評分-邱詩雯</vt:lpstr>
      <vt:lpstr>0507閱卷評分-陳姞淨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2024-10-13T03:47:34Z</dcterms:modified>
</cp:coreProperties>
</file>