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4y30\Downloads\"/>
    </mc:Choice>
  </mc:AlternateContent>
  <xr:revisionPtr revIDLastSave="0" documentId="13_ncr:1_{4C16AF79-353C-4631-B78A-B0F9165498BD}" xr6:coauthVersionLast="47" xr6:coauthVersionMax="47" xr10:uidLastSave="{00000000-0000-0000-0000-000000000000}"/>
  <bookViews>
    <workbookView xWindow="-120" yWindow="-120" windowWidth="29040" windowHeight="15720" xr2:uid="{FD36ADDB-F149-460C-B7EF-722B6879B3EF}"/>
  </bookViews>
  <sheets>
    <sheet name="總表" sheetId="1" r:id="rId1"/>
    <sheet name="閱卷評分-Teacher1" sheetId="4" r:id="rId2"/>
    <sheet name="閱卷評分-Teacher2" sheetId="3" r:id="rId3"/>
    <sheet name="0208閱卷評分-林偉淑" sheetId="10" r:id="rId4"/>
    <sheet name="0208閱卷評分-戴榮冠 (2)" sheetId="12" r:id="rId5"/>
  </sheets>
  <definedNames>
    <definedName name="外部資料_1" localSheetId="2" hidden="1">'閱卷評分-Teacher2'!$A$1:$D$63</definedName>
    <definedName name="外部資料_2" localSheetId="3" hidden="1">'0208閱卷評分-林偉淑'!$A$1:$D$63</definedName>
    <definedName name="外部資料_2" localSheetId="1" hidden="1">'閱卷評分-Teacher1'!$A$1:$D$63</definedName>
    <definedName name="外部資料_3" localSheetId="4" hidden="1">'0208閱卷評分-戴榮冠 (2)'!$A$1:$D$63</definedName>
    <definedName name="閱卷評分_Teacher1">閱卷評分_劉雅芬[]</definedName>
    <definedName name="閱卷評分_Teacher2">閱卷評分_曾守仁[]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27" i="1"/>
  <c r="D27" i="1"/>
  <c r="H27" i="1"/>
  <c r="I27" i="1"/>
  <c r="J27" i="1"/>
  <c r="K27" i="1"/>
  <c r="L27" i="1"/>
  <c r="M27" i="1"/>
  <c r="N27" i="1"/>
  <c r="O27" i="1"/>
  <c r="P27" i="1"/>
  <c r="Q27" i="1"/>
  <c r="C28" i="1"/>
  <c r="D28" i="1"/>
  <c r="H28" i="1"/>
  <c r="I28" i="1"/>
  <c r="J28" i="1"/>
  <c r="K28" i="1"/>
  <c r="L28" i="1"/>
  <c r="M28" i="1"/>
  <c r="N28" i="1"/>
  <c r="O28" i="1"/>
  <c r="P28" i="1"/>
  <c r="Q28" i="1"/>
  <c r="C29" i="1"/>
  <c r="G29" i="1" s="1"/>
  <c r="D29" i="1"/>
  <c r="H29" i="1"/>
  <c r="I29" i="1"/>
  <c r="J29" i="1"/>
  <c r="K29" i="1"/>
  <c r="L29" i="1"/>
  <c r="M29" i="1"/>
  <c r="N29" i="1"/>
  <c r="O29" i="1"/>
  <c r="P29" i="1"/>
  <c r="Q29" i="1"/>
  <c r="C30" i="1"/>
  <c r="D30" i="1"/>
  <c r="H30" i="1"/>
  <c r="I30" i="1"/>
  <c r="J30" i="1"/>
  <c r="K30" i="1"/>
  <c r="L30" i="1"/>
  <c r="M30" i="1"/>
  <c r="N30" i="1"/>
  <c r="O30" i="1"/>
  <c r="P30" i="1"/>
  <c r="Q30" i="1"/>
  <c r="C31" i="1"/>
  <c r="D31" i="1"/>
  <c r="H31" i="1"/>
  <c r="I31" i="1"/>
  <c r="J31" i="1"/>
  <c r="K31" i="1"/>
  <c r="L31" i="1"/>
  <c r="M31" i="1"/>
  <c r="N31" i="1"/>
  <c r="O31" i="1"/>
  <c r="P31" i="1"/>
  <c r="Q31" i="1"/>
  <c r="C32" i="1"/>
  <c r="D32" i="1"/>
  <c r="H32" i="1"/>
  <c r="I32" i="1"/>
  <c r="J32" i="1"/>
  <c r="K32" i="1"/>
  <c r="L32" i="1"/>
  <c r="M32" i="1"/>
  <c r="N32" i="1"/>
  <c r="O32" i="1"/>
  <c r="P32" i="1"/>
  <c r="Q32" i="1"/>
  <c r="C33" i="1"/>
  <c r="E33" i="1" s="1"/>
  <c r="D33" i="1"/>
  <c r="H33" i="1"/>
  <c r="I33" i="1"/>
  <c r="J33" i="1"/>
  <c r="K33" i="1"/>
  <c r="L33" i="1"/>
  <c r="M33" i="1"/>
  <c r="N33" i="1"/>
  <c r="O33" i="1"/>
  <c r="P33" i="1"/>
  <c r="Q33" i="1"/>
  <c r="C34" i="1"/>
  <c r="D34" i="1"/>
  <c r="H34" i="1"/>
  <c r="I34" i="1"/>
  <c r="J34" i="1"/>
  <c r="K34" i="1"/>
  <c r="L34" i="1"/>
  <c r="M34" i="1"/>
  <c r="N34" i="1"/>
  <c r="O34" i="1"/>
  <c r="P34" i="1"/>
  <c r="Q34" i="1"/>
  <c r="C35" i="1"/>
  <c r="D35" i="1"/>
  <c r="G35" i="1" s="1"/>
  <c r="H35" i="1"/>
  <c r="I35" i="1"/>
  <c r="J35" i="1"/>
  <c r="K35" i="1"/>
  <c r="L35" i="1"/>
  <c r="M35" i="1"/>
  <c r="N35" i="1"/>
  <c r="O35" i="1"/>
  <c r="P35" i="1"/>
  <c r="Q35" i="1"/>
  <c r="C36" i="1"/>
  <c r="D36" i="1"/>
  <c r="H36" i="1"/>
  <c r="I36" i="1"/>
  <c r="J36" i="1"/>
  <c r="K36" i="1"/>
  <c r="L36" i="1"/>
  <c r="M36" i="1"/>
  <c r="N36" i="1"/>
  <c r="O36" i="1"/>
  <c r="P36" i="1"/>
  <c r="Q36" i="1"/>
  <c r="C37" i="1"/>
  <c r="D37" i="1"/>
  <c r="H37" i="1"/>
  <c r="I37" i="1"/>
  <c r="J37" i="1"/>
  <c r="K37" i="1"/>
  <c r="L37" i="1"/>
  <c r="M37" i="1"/>
  <c r="N37" i="1"/>
  <c r="O37" i="1"/>
  <c r="P37" i="1"/>
  <c r="Q37" i="1"/>
  <c r="C38" i="1"/>
  <c r="D38" i="1"/>
  <c r="H38" i="1"/>
  <c r="I38" i="1"/>
  <c r="J38" i="1"/>
  <c r="K38" i="1"/>
  <c r="L38" i="1"/>
  <c r="M38" i="1"/>
  <c r="N38" i="1"/>
  <c r="O38" i="1"/>
  <c r="P38" i="1"/>
  <c r="Q38" i="1"/>
  <c r="C39" i="1"/>
  <c r="E39" i="1" s="1"/>
  <c r="D39" i="1"/>
  <c r="H39" i="1"/>
  <c r="I39" i="1"/>
  <c r="J39" i="1"/>
  <c r="K39" i="1"/>
  <c r="L39" i="1"/>
  <c r="M39" i="1"/>
  <c r="N39" i="1"/>
  <c r="O39" i="1"/>
  <c r="P39" i="1"/>
  <c r="Q39" i="1"/>
  <c r="C40" i="1"/>
  <c r="D40" i="1"/>
  <c r="H40" i="1"/>
  <c r="I40" i="1"/>
  <c r="J40" i="1"/>
  <c r="K40" i="1"/>
  <c r="L40" i="1"/>
  <c r="M40" i="1"/>
  <c r="N40" i="1"/>
  <c r="O40" i="1"/>
  <c r="P40" i="1"/>
  <c r="Q40" i="1"/>
  <c r="C41" i="1"/>
  <c r="D41" i="1"/>
  <c r="H41" i="1"/>
  <c r="I41" i="1"/>
  <c r="J41" i="1"/>
  <c r="K41" i="1"/>
  <c r="L41" i="1"/>
  <c r="M41" i="1"/>
  <c r="N41" i="1"/>
  <c r="O41" i="1"/>
  <c r="P41" i="1"/>
  <c r="Q41" i="1"/>
  <c r="C42" i="1"/>
  <c r="D42" i="1"/>
  <c r="H42" i="1"/>
  <c r="I42" i="1"/>
  <c r="J42" i="1"/>
  <c r="K42" i="1"/>
  <c r="L42" i="1"/>
  <c r="M42" i="1"/>
  <c r="N42" i="1"/>
  <c r="O42" i="1"/>
  <c r="P42" i="1"/>
  <c r="Q42" i="1"/>
  <c r="C43" i="1"/>
  <c r="D43" i="1"/>
  <c r="H43" i="1"/>
  <c r="I43" i="1"/>
  <c r="J43" i="1"/>
  <c r="K43" i="1"/>
  <c r="L43" i="1"/>
  <c r="M43" i="1"/>
  <c r="N43" i="1"/>
  <c r="O43" i="1"/>
  <c r="P43" i="1"/>
  <c r="Q43" i="1"/>
  <c r="C44" i="1"/>
  <c r="D44" i="1"/>
  <c r="H44" i="1"/>
  <c r="I44" i="1"/>
  <c r="J44" i="1"/>
  <c r="K44" i="1"/>
  <c r="L44" i="1"/>
  <c r="M44" i="1"/>
  <c r="N44" i="1"/>
  <c r="O44" i="1"/>
  <c r="P44" i="1"/>
  <c r="Q44" i="1"/>
  <c r="C45" i="1"/>
  <c r="D45" i="1"/>
  <c r="H45" i="1"/>
  <c r="I45" i="1"/>
  <c r="J45" i="1"/>
  <c r="K45" i="1"/>
  <c r="L45" i="1"/>
  <c r="M45" i="1"/>
  <c r="N45" i="1"/>
  <c r="O45" i="1"/>
  <c r="P45" i="1"/>
  <c r="Q45" i="1"/>
  <c r="C46" i="1"/>
  <c r="D46" i="1"/>
  <c r="H46" i="1"/>
  <c r="I46" i="1"/>
  <c r="J46" i="1"/>
  <c r="K46" i="1"/>
  <c r="L46" i="1"/>
  <c r="M46" i="1"/>
  <c r="N46" i="1"/>
  <c r="O46" i="1"/>
  <c r="P46" i="1"/>
  <c r="Q46" i="1"/>
  <c r="C47" i="1"/>
  <c r="D47" i="1"/>
  <c r="H47" i="1"/>
  <c r="I47" i="1"/>
  <c r="J47" i="1"/>
  <c r="K47" i="1"/>
  <c r="L47" i="1"/>
  <c r="M47" i="1"/>
  <c r="N47" i="1"/>
  <c r="O47" i="1"/>
  <c r="P47" i="1"/>
  <c r="Q47" i="1"/>
  <c r="C48" i="1"/>
  <c r="D48" i="1"/>
  <c r="H48" i="1"/>
  <c r="I48" i="1"/>
  <c r="J48" i="1"/>
  <c r="K48" i="1"/>
  <c r="L48" i="1"/>
  <c r="M48" i="1"/>
  <c r="N48" i="1"/>
  <c r="O48" i="1"/>
  <c r="P48" i="1"/>
  <c r="Q48" i="1"/>
  <c r="C49" i="1"/>
  <c r="D49" i="1"/>
  <c r="H49" i="1"/>
  <c r="I49" i="1"/>
  <c r="J49" i="1"/>
  <c r="K49" i="1"/>
  <c r="L49" i="1"/>
  <c r="M49" i="1"/>
  <c r="N49" i="1"/>
  <c r="O49" i="1"/>
  <c r="P49" i="1"/>
  <c r="Q49" i="1"/>
  <c r="C50" i="1"/>
  <c r="E50" i="1" s="1"/>
  <c r="D50" i="1"/>
  <c r="H50" i="1"/>
  <c r="I50" i="1"/>
  <c r="J50" i="1"/>
  <c r="K50" i="1"/>
  <c r="L50" i="1"/>
  <c r="M50" i="1"/>
  <c r="N50" i="1"/>
  <c r="O50" i="1"/>
  <c r="P50" i="1"/>
  <c r="Q50" i="1"/>
  <c r="C51" i="1"/>
  <c r="D51" i="1"/>
  <c r="H51" i="1"/>
  <c r="I51" i="1"/>
  <c r="J51" i="1"/>
  <c r="K51" i="1"/>
  <c r="L51" i="1"/>
  <c r="M51" i="1"/>
  <c r="N51" i="1"/>
  <c r="O51" i="1"/>
  <c r="P51" i="1"/>
  <c r="Q51" i="1"/>
  <c r="C52" i="1"/>
  <c r="D52" i="1"/>
  <c r="H52" i="1"/>
  <c r="I52" i="1"/>
  <c r="J52" i="1"/>
  <c r="K52" i="1"/>
  <c r="L52" i="1"/>
  <c r="M52" i="1"/>
  <c r="N52" i="1"/>
  <c r="O52" i="1"/>
  <c r="P52" i="1"/>
  <c r="Q52" i="1"/>
  <c r="C53" i="1"/>
  <c r="D53" i="1"/>
  <c r="H53" i="1"/>
  <c r="I53" i="1"/>
  <c r="J53" i="1"/>
  <c r="K53" i="1"/>
  <c r="L53" i="1"/>
  <c r="M53" i="1"/>
  <c r="N53" i="1"/>
  <c r="O53" i="1"/>
  <c r="P53" i="1"/>
  <c r="Q53" i="1"/>
  <c r="C54" i="1"/>
  <c r="D54" i="1"/>
  <c r="H54" i="1"/>
  <c r="I54" i="1"/>
  <c r="J54" i="1"/>
  <c r="K54" i="1"/>
  <c r="L54" i="1"/>
  <c r="M54" i="1"/>
  <c r="N54" i="1"/>
  <c r="O54" i="1"/>
  <c r="P54" i="1"/>
  <c r="Q54" i="1"/>
  <c r="C55" i="1"/>
  <c r="D55" i="1"/>
  <c r="H55" i="1"/>
  <c r="I55" i="1"/>
  <c r="J55" i="1"/>
  <c r="K55" i="1"/>
  <c r="L55" i="1"/>
  <c r="M55" i="1"/>
  <c r="N55" i="1"/>
  <c r="O55" i="1"/>
  <c r="P55" i="1"/>
  <c r="Q55" i="1"/>
  <c r="C56" i="1"/>
  <c r="D56" i="1"/>
  <c r="H56" i="1"/>
  <c r="I56" i="1"/>
  <c r="J56" i="1"/>
  <c r="K56" i="1"/>
  <c r="L56" i="1"/>
  <c r="M56" i="1"/>
  <c r="N56" i="1"/>
  <c r="O56" i="1"/>
  <c r="P56" i="1"/>
  <c r="Q56" i="1"/>
  <c r="C57" i="1"/>
  <c r="D57" i="1"/>
  <c r="H57" i="1"/>
  <c r="I57" i="1"/>
  <c r="J57" i="1"/>
  <c r="K57" i="1"/>
  <c r="L57" i="1"/>
  <c r="M57" i="1"/>
  <c r="N57" i="1"/>
  <c r="O57" i="1"/>
  <c r="P57" i="1"/>
  <c r="Q57" i="1"/>
  <c r="C58" i="1"/>
  <c r="D58" i="1"/>
  <c r="H58" i="1"/>
  <c r="I58" i="1"/>
  <c r="J58" i="1"/>
  <c r="K58" i="1"/>
  <c r="L58" i="1"/>
  <c r="M58" i="1"/>
  <c r="N58" i="1"/>
  <c r="O58" i="1"/>
  <c r="P58" i="1"/>
  <c r="Q58" i="1"/>
  <c r="C59" i="1"/>
  <c r="D59" i="1"/>
  <c r="H59" i="1"/>
  <c r="I59" i="1"/>
  <c r="J59" i="1"/>
  <c r="K59" i="1"/>
  <c r="L59" i="1"/>
  <c r="M59" i="1"/>
  <c r="N59" i="1"/>
  <c r="O59" i="1"/>
  <c r="P59" i="1"/>
  <c r="Q59" i="1"/>
  <c r="C60" i="1"/>
  <c r="G60" i="1" s="1"/>
  <c r="D60" i="1"/>
  <c r="H60" i="1"/>
  <c r="I60" i="1"/>
  <c r="J60" i="1"/>
  <c r="K60" i="1"/>
  <c r="L60" i="1"/>
  <c r="M60" i="1"/>
  <c r="N60" i="1"/>
  <c r="O60" i="1"/>
  <c r="P60" i="1"/>
  <c r="Q60" i="1"/>
  <c r="C61" i="1"/>
  <c r="D61" i="1"/>
  <c r="H61" i="1"/>
  <c r="I61" i="1"/>
  <c r="J61" i="1"/>
  <c r="K61" i="1"/>
  <c r="L61" i="1"/>
  <c r="M61" i="1"/>
  <c r="N61" i="1"/>
  <c r="O61" i="1"/>
  <c r="P61" i="1"/>
  <c r="Q61" i="1"/>
  <c r="C62" i="1"/>
  <c r="D62" i="1"/>
  <c r="H62" i="1"/>
  <c r="I62" i="1"/>
  <c r="J62" i="1"/>
  <c r="K62" i="1"/>
  <c r="L62" i="1"/>
  <c r="M62" i="1"/>
  <c r="N62" i="1"/>
  <c r="O62" i="1"/>
  <c r="P62" i="1"/>
  <c r="Q62" i="1"/>
  <c r="C63" i="1"/>
  <c r="D63" i="1"/>
  <c r="E63" i="1" s="1"/>
  <c r="H63" i="1"/>
  <c r="I63" i="1"/>
  <c r="J63" i="1"/>
  <c r="K63" i="1"/>
  <c r="L63" i="1"/>
  <c r="M63" i="1"/>
  <c r="N63" i="1"/>
  <c r="O63" i="1"/>
  <c r="P63" i="1"/>
  <c r="Q63" i="1"/>
  <c r="H3" i="1"/>
  <c r="I3" i="1"/>
  <c r="J3" i="1"/>
  <c r="K3" i="1"/>
  <c r="L3" i="1"/>
  <c r="M3" i="1"/>
  <c r="N3" i="1"/>
  <c r="O3" i="1"/>
  <c r="P3" i="1"/>
  <c r="Q3" i="1"/>
  <c r="H4" i="1"/>
  <c r="I4" i="1"/>
  <c r="J4" i="1"/>
  <c r="K4" i="1"/>
  <c r="L4" i="1"/>
  <c r="M4" i="1"/>
  <c r="N4" i="1"/>
  <c r="O4" i="1"/>
  <c r="P4" i="1"/>
  <c r="Q4" i="1"/>
  <c r="H5" i="1"/>
  <c r="I5" i="1"/>
  <c r="J5" i="1"/>
  <c r="K5" i="1"/>
  <c r="L5" i="1"/>
  <c r="M5" i="1"/>
  <c r="N5" i="1"/>
  <c r="O5" i="1"/>
  <c r="P5" i="1"/>
  <c r="Q5" i="1"/>
  <c r="H6" i="1"/>
  <c r="I6" i="1"/>
  <c r="J6" i="1"/>
  <c r="K6" i="1"/>
  <c r="L6" i="1"/>
  <c r="M6" i="1"/>
  <c r="N6" i="1"/>
  <c r="O6" i="1"/>
  <c r="P6" i="1"/>
  <c r="Q6" i="1"/>
  <c r="H7" i="1"/>
  <c r="I7" i="1"/>
  <c r="J7" i="1"/>
  <c r="K7" i="1"/>
  <c r="L7" i="1"/>
  <c r="M7" i="1"/>
  <c r="N7" i="1"/>
  <c r="O7" i="1"/>
  <c r="P7" i="1"/>
  <c r="Q7" i="1"/>
  <c r="H8" i="1"/>
  <c r="I8" i="1"/>
  <c r="J8" i="1"/>
  <c r="K8" i="1"/>
  <c r="L8" i="1"/>
  <c r="M8" i="1"/>
  <c r="N8" i="1"/>
  <c r="O8" i="1"/>
  <c r="P8" i="1"/>
  <c r="Q8" i="1"/>
  <c r="H9" i="1"/>
  <c r="I9" i="1"/>
  <c r="J9" i="1"/>
  <c r="K9" i="1"/>
  <c r="L9" i="1"/>
  <c r="M9" i="1"/>
  <c r="N9" i="1"/>
  <c r="O9" i="1"/>
  <c r="P9" i="1"/>
  <c r="Q9" i="1"/>
  <c r="H10" i="1"/>
  <c r="I10" i="1"/>
  <c r="J10" i="1"/>
  <c r="K10" i="1"/>
  <c r="L10" i="1"/>
  <c r="M10" i="1"/>
  <c r="N10" i="1"/>
  <c r="O10" i="1"/>
  <c r="P10" i="1"/>
  <c r="Q10" i="1"/>
  <c r="H11" i="1"/>
  <c r="I11" i="1"/>
  <c r="J11" i="1"/>
  <c r="K11" i="1"/>
  <c r="L11" i="1"/>
  <c r="M11" i="1"/>
  <c r="N11" i="1"/>
  <c r="O11" i="1"/>
  <c r="P11" i="1"/>
  <c r="Q11" i="1"/>
  <c r="H12" i="1"/>
  <c r="I12" i="1"/>
  <c r="J12" i="1"/>
  <c r="K12" i="1"/>
  <c r="L12" i="1"/>
  <c r="M12" i="1"/>
  <c r="N12" i="1"/>
  <c r="O12" i="1"/>
  <c r="P12" i="1"/>
  <c r="Q12" i="1"/>
  <c r="H13" i="1"/>
  <c r="I13" i="1"/>
  <c r="J13" i="1"/>
  <c r="K13" i="1"/>
  <c r="L13" i="1"/>
  <c r="M13" i="1"/>
  <c r="N13" i="1"/>
  <c r="O13" i="1"/>
  <c r="P13" i="1"/>
  <c r="Q13" i="1"/>
  <c r="H14" i="1"/>
  <c r="I14" i="1"/>
  <c r="J14" i="1"/>
  <c r="K14" i="1"/>
  <c r="L14" i="1"/>
  <c r="M14" i="1"/>
  <c r="N14" i="1"/>
  <c r="O14" i="1"/>
  <c r="P14" i="1"/>
  <c r="Q14" i="1"/>
  <c r="H15" i="1"/>
  <c r="I15" i="1"/>
  <c r="J15" i="1"/>
  <c r="K15" i="1"/>
  <c r="L15" i="1"/>
  <c r="M15" i="1"/>
  <c r="N15" i="1"/>
  <c r="O15" i="1"/>
  <c r="P15" i="1"/>
  <c r="Q15" i="1"/>
  <c r="H16" i="1"/>
  <c r="I16" i="1"/>
  <c r="J16" i="1"/>
  <c r="K16" i="1"/>
  <c r="L16" i="1"/>
  <c r="M16" i="1"/>
  <c r="N16" i="1"/>
  <c r="O16" i="1"/>
  <c r="P16" i="1"/>
  <c r="Q16" i="1"/>
  <c r="H17" i="1"/>
  <c r="I17" i="1"/>
  <c r="J17" i="1"/>
  <c r="K17" i="1"/>
  <c r="L17" i="1"/>
  <c r="M17" i="1"/>
  <c r="N17" i="1"/>
  <c r="O17" i="1"/>
  <c r="P17" i="1"/>
  <c r="Q17" i="1"/>
  <c r="H18" i="1"/>
  <c r="I18" i="1"/>
  <c r="J18" i="1"/>
  <c r="K18" i="1"/>
  <c r="L18" i="1"/>
  <c r="M18" i="1"/>
  <c r="N18" i="1"/>
  <c r="O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J20" i="1"/>
  <c r="K20" i="1"/>
  <c r="L20" i="1"/>
  <c r="M20" i="1"/>
  <c r="N20" i="1"/>
  <c r="O20" i="1"/>
  <c r="P20" i="1"/>
  <c r="Q20" i="1"/>
  <c r="H21" i="1"/>
  <c r="I21" i="1"/>
  <c r="J21" i="1"/>
  <c r="K21" i="1"/>
  <c r="L21" i="1"/>
  <c r="M21" i="1"/>
  <c r="N21" i="1"/>
  <c r="O21" i="1"/>
  <c r="P21" i="1"/>
  <c r="Q21" i="1"/>
  <c r="H22" i="1"/>
  <c r="I22" i="1"/>
  <c r="J22" i="1"/>
  <c r="K22" i="1"/>
  <c r="L22" i="1"/>
  <c r="M22" i="1"/>
  <c r="N22" i="1"/>
  <c r="O22" i="1"/>
  <c r="P22" i="1"/>
  <c r="Q22" i="1"/>
  <c r="H23" i="1"/>
  <c r="I23" i="1"/>
  <c r="J23" i="1"/>
  <c r="K23" i="1"/>
  <c r="L23" i="1"/>
  <c r="M23" i="1"/>
  <c r="N23" i="1"/>
  <c r="O23" i="1"/>
  <c r="P23" i="1"/>
  <c r="Q23" i="1"/>
  <c r="H24" i="1"/>
  <c r="I24" i="1"/>
  <c r="J24" i="1"/>
  <c r="K24" i="1"/>
  <c r="L24" i="1"/>
  <c r="M24" i="1"/>
  <c r="N24" i="1"/>
  <c r="O24" i="1"/>
  <c r="P24" i="1"/>
  <c r="Q24" i="1"/>
  <c r="H25" i="1"/>
  <c r="I25" i="1"/>
  <c r="J25" i="1"/>
  <c r="K25" i="1"/>
  <c r="L25" i="1"/>
  <c r="M25" i="1"/>
  <c r="N25" i="1"/>
  <c r="O25" i="1"/>
  <c r="P25" i="1"/>
  <c r="Q25" i="1"/>
  <c r="H26" i="1"/>
  <c r="I26" i="1"/>
  <c r="J26" i="1"/>
  <c r="K26" i="1"/>
  <c r="L26" i="1"/>
  <c r="M26" i="1"/>
  <c r="N26" i="1"/>
  <c r="O26" i="1"/>
  <c r="P26" i="1"/>
  <c r="Q26" i="1"/>
  <c r="Q2" i="1"/>
  <c r="P2" i="1"/>
  <c r="O2" i="1"/>
  <c r="N2" i="1"/>
  <c r="M2" i="1"/>
  <c r="L2" i="1"/>
  <c r="K2" i="1"/>
  <c r="J2" i="1"/>
  <c r="I2" i="1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C3" i="1"/>
  <c r="C4" i="1"/>
  <c r="C5" i="1"/>
  <c r="C6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  <c r="E49" i="1" l="1"/>
  <c r="G45" i="1"/>
  <c r="G30" i="1"/>
  <c r="E34" i="1"/>
  <c r="G58" i="1"/>
  <c r="G53" i="1"/>
  <c r="G47" i="1"/>
  <c r="G42" i="1"/>
  <c r="G51" i="1"/>
  <c r="G61" i="1"/>
  <c r="E43" i="1"/>
  <c r="G39" i="1"/>
  <c r="G34" i="1"/>
  <c r="E60" i="1"/>
  <c r="E51" i="1"/>
  <c r="E47" i="1"/>
  <c r="E42" i="1"/>
  <c r="E38" i="1"/>
  <c r="E55" i="1"/>
  <c r="G37" i="1"/>
  <c r="E36" i="1"/>
  <c r="E58" i="1"/>
  <c r="G50" i="1"/>
  <c r="E40" i="1"/>
  <c r="E35" i="1"/>
  <c r="E31" i="1"/>
  <c r="E27" i="1"/>
  <c r="E30" i="1"/>
  <c r="E61" i="1"/>
  <c r="E52" i="1"/>
  <c r="G43" i="1"/>
  <c r="E28" i="1"/>
  <c r="E62" i="1"/>
  <c r="E48" i="1"/>
  <c r="E57" i="1"/>
  <c r="E53" i="1"/>
  <c r="E44" i="1"/>
  <c r="E29" i="1"/>
  <c r="G63" i="1"/>
  <c r="E54" i="1"/>
  <c r="G49" i="1"/>
  <c r="G17" i="1"/>
  <c r="E59" i="1"/>
  <c r="E45" i="1"/>
  <c r="G55" i="1"/>
  <c r="G31" i="1"/>
  <c r="E46" i="1"/>
  <c r="E41" i="1"/>
  <c r="G27" i="1"/>
  <c r="E56" i="1"/>
  <c r="E37" i="1"/>
  <c r="E32" i="1"/>
  <c r="G62" i="1"/>
  <c r="G54" i="1"/>
  <c r="G46" i="1"/>
  <c r="G38" i="1"/>
  <c r="G56" i="1"/>
  <c r="G48" i="1"/>
  <c r="G40" i="1"/>
  <c r="G32" i="1"/>
  <c r="G57" i="1"/>
  <c r="G41" i="1"/>
  <c r="G33" i="1"/>
  <c r="G59" i="1"/>
  <c r="G52" i="1"/>
  <c r="G44" i="1"/>
  <c r="G36" i="1"/>
  <c r="G28" i="1"/>
  <c r="E20" i="1"/>
  <c r="E4" i="1"/>
  <c r="E14" i="1"/>
  <c r="G21" i="1"/>
  <c r="E8" i="1"/>
  <c r="G20" i="1"/>
  <c r="E19" i="1"/>
  <c r="G11" i="1"/>
  <c r="G4" i="1"/>
  <c r="E25" i="1"/>
  <c r="G9" i="1"/>
  <c r="E24" i="1"/>
  <c r="G8" i="1"/>
  <c r="E6" i="1"/>
  <c r="E16" i="1"/>
  <c r="G18" i="1"/>
  <c r="E13" i="1"/>
  <c r="E12" i="1"/>
  <c r="E5" i="1"/>
  <c r="E15" i="1"/>
  <c r="G26" i="1"/>
  <c r="G22" i="1"/>
  <c r="G14" i="1"/>
  <c r="G6" i="1"/>
  <c r="E9" i="1"/>
  <c r="E2" i="1"/>
  <c r="E7" i="1"/>
  <c r="E17" i="1"/>
  <c r="E10" i="1"/>
  <c r="E21" i="1"/>
  <c r="E23" i="1"/>
  <c r="E3" i="1"/>
  <c r="E11" i="1"/>
  <c r="G12" i="1"/>
  <c r="E18" i="1"/>
  <c r="G19" i="1"/>
  <c r="G5" i="1"/>
  <c r="E26" i="1"/>
  <c r="E22" i="1"/>
  <c r="G25" i="1"/>
  <c r="G3" i="1"/>
  <c r="G24" i="1"/>
  <c r="G16" i="1"/>
  <c r="G13" i="1"/>
  <c r="G10" i="1"/>
  <c r="G2" i="1"/>
  <c r="G23" i="1"/>
  <c r="G15" i="1"/>
  <c r="G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4F5E05-C50E-4711-9DBB-F4A44AFFE170}" keepAlive="1" name="查詢 - 0104閱卷評分-林偉淑" description="與活頁簿中 '0104閱卷評分-林偉淑' 查詢的連接。" type="5" refreshedVersion="8" background="1" saveData="1">
    <dbPr connection="Provider=Microsoft.Mashup.OleDb.1;Data Source=$Workbook$;Location=0104閱卷評分-林偉淑;Extended Properties=&quot;&quot;" command="SELECT * FROM [0104閱卷評分-林偉淑]"/>
  </connection>
  <connection id="2" xr16:uid="{35D78C57-7F9C-4343-BE21-57F27395C672}" keepAlive="1" name="查詢 - 0104閱卷評分-劉雅芬" description="與活頁簿中 '0104閱卷評分-劉雅芬' 查詢的連接。" type="5" refreshedVersion="8" background="1" saveData="1">
    <dbPr connection="Provider=Microsoft.Mashup.OleDb.1;Data Source=$Workbook$;Location=0104閱卷評分-劉雅芬;Extended Properties=&quot;&quot;" command="SELECT * FROM [0104閱卷評分-劉雅芬]"/>
  </connection>
  <connection id="3" xr16:uid="{92BA7F49-8627-43A9-9BDC-C0DFBFB81337}" keepAlive="1" name="查詢 - 0201閱卷評分-林偉淑" description="與活頁簿中 '0201閱卷評分-林偉淑' 查詢的連接。" type="5" refreshedVersion="0" background="1">
    <dbPr connection="Provider=Microsoft.Mashup.OleDb.1;Data Source=$Workbook$;Location=0201閱卷評分-林偉淑;Extended Properties=&quot;&quot;" command="SELECT * FROM [0201閱卷評分-林偉淑]"/>
  </connection>
  <connection id="4" xr16:uid="{623121CD-1307-4D0A-8E0B-C98C57E696F8}" keepAlive="1" name="查詢 - 0201閱卷評分-林偉淑 (2)" description="與活頁簿中 '0201閱卷評分-林偉淑 (2)' 查詢的連接。" type="5" refreshedVersion="8" background="1" saveData="1">
    <dbPr connection="Provider=Microsoft.Mashup.OleDb.1;Data Source=$Workbook$;Location=&quot;0201閱卷評分-林偉淑 (2)&quot;;Extended Properties=&quot;&quot;" command="SELECT * FROM [0201閱卷評分-林偉淑 (2)]"/>
  </connection>
  <connection id="5" xr16:uid="{F97210EB-EE2D-4351-BF5B-63648C6C9E40}" keepAlive="1" name="查詢 - 0201閱卷評分-劉雅芬" description="與活頁簿中 '0201閱卷評分-劉雅芬' 查詢的連接。" type="5" refreshedVersion="8" background="1" saveData="1">
    <dbPr connection="Provider=Microsoft.Mashup.OleDb.1;Data Source=$Workbook$;Location=0201閱卷評分-劉雅芬;Extended Properties=&quot;&quot;" command="SELECT * FROM [0201閱卷評分-劉雅芬]"/>
  </connection>
  <connection id="6" xr16:uid="{8F4176A9-2AF8-4A08-BE1A-8F739693DE6D}" keepAlive="1" name="查詢 - 0208閱卷評分-林偉淑" description="與活頁簿中 '0208閱卷評分-林偉淑' 查詢的連接。" type="5" refreshedVersion="8" background="1" saveData="1">
    <dbPr connection="Provider=Microsoft.Mashup.OleDb.1;Data Source=$Workbook$;Location=0208閱卷評分-林偉淑;Extended Properties=&quot;&quot;" command="SELECT * FROM [0208閱卷評分-林偉淑]"/>
  </connection>
  <connection id="7" xr16:uid="{FBF971FB-D63A-409D-BB95-C2EE00BA9B32}" keepAlive="1" name="查詢 - 0208閱卷評分-戴榮冠" description="與活頁簿中 '0208閱卷評分-戴榮冠' 查詢的連接。" type="5" refreshedVersion="8" background="1" saveData="1">
    <dbPr connection="Provider=Microsoft.Mashup.OleDb.1;Data Source=$Workbook$;Location=0208閱卷評分-戴榮冠;Extended Properties=&quot;&quot;" command="SELECT * FROM [0208閱卷評分-戴榮冠]"/>
  </connection>
  <connection id="8" xr16:uid="{C987EB43-E466-472C-BC03-F056CAAE196B}" keepAlive="1" name="查詢 - 0208閱卷評分-戴榮冠 (2)" description="與活頁簿中 '0208閱卷評分-戴榮冠 (2)' 查詢的連接。" type="5" refreshedVersion="8" background="1" saveData="1">
    <dbPr connection="Provider=Microsoft.Mashup.OleDb.1;Data Source=$Workbook$;Location=&quot;0208閱卷評分-戴榮冠 (2)&quot;;Extended Properties=&quot;&quot;" command="SELECT * FROM [0208閱卷評分-戴榮冠 (2)]"/>
  </connection>
  <connection id="9" xr16:uid="{14F0014C-0F5A-4961-AB3A-5D514E3B1E39}" keepAlive="1" name="查詢 - 閱卷評分-曾守仁" description="與活頁簿中 '閱卷評分-曾守仁' 查詢的連接。" type="5" refreshedVersion="8" background="1" saveData="1">
    <dbPr connection="Provider=Microsoft.Mashup.OleDb.1;Data Source=$Workbook$;Location=閱卷評分-曾守仁;Extended Properties=&quot;&quot;" command="SELECT * FROM [閱卷評分-曾守仁]"/>
  </connection>
  <connection id="10" xr16:uid="{564DE225-2444-44CB-A390-3F5B4A7BF3EA}" keepAlive="1" name="查詢 - 閱卷評分-劉雅芬" description="與活頁簿中 '閱卷評分-劉雅芬' 查詢的連接。" type="5" refreshedVersion="8" background="1" saveData="1">
    <dbPr connection="Provider=Microsoft.Mashup.OleDb.1;Data Source=$Workbook$;Location=閱卷評分-劉雅芬;Extended Properties=&quot;&quot;" command="SELECT * FROM [閱卷評分-劉雅芬]"/>
  </connection>
</connections>
</file>

<file path=xl/sharedStrings.xml><?xml version="1.0" encoding="utf-8"?>
<sst xmlns="http://schemas.openxmlformats.org/spreadsheetml/2006/main" count="359" uniqueCount="87">
  <si>
    <t>流水號</t>
    <phoneticPr fontId="1" type="noConversion"/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</si>
  <si>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</si>
  <si>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</si>
  <si>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</si>
  <si>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</si>
  <si>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</si>
  <si>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</si>
  <si>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</si>
  <si>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</si>
  <si>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Teacher1</t>
    <phoneticPr fontId="1" type="noConversion"/>
  </si>
  <si>
    <t>Teacher2</t>
  </si>
  <si>
    <t>Difference</t>
    <phoneticPr fontId="1" type="noConversion"/>
  </si>
  <si>
    <t>Teacher3</t>
    <phoneticPr fontId="1" type="noConversion"/>
  </si>
  <si>
    <t>Average</t>
    <phoneticPr fontId="1" type="noConversion"/>
  </si>
  <si>
    <t>Teacher1-1</t>
    <phoneticPr fontId="1" type="noConversion"/>
  </si>
  <si>
    <t>Teacher1-2</t>
  </si>
  <si>
    <t>Teacher1-3</t>
  </si>
  <si>
    <t>Teacher1-4</t>
  </si>
  <si>
    <t>Teacher1-5</t>
  </si>
  <si>
    <t>Teacher2-1</t>
    <phoneticPr fontId="1" type="noConversion"/>
  </si>
  <si>
    <t>Teacher2-2</t>
  </si>
  <si>
    <t>Teacher2-3</t>
  </si>
  <si>
    <t>Teacher2-4</t>
  </si>
  <si>
    <t>Teacher2-5</t>
  </si>
  <si>
    <t>02-08-410350481</t>
  </si>
  <si>
    <t>02-08-411040099</t>
  </si>
  <si>
    <t>02-08-411358020</t>
  </si>
  <si>
    <t>02-08-411550352</t>
  </si>
  <si>
    <t>02-08-411550493</t>
  </si>
  <si>
    <t>02-08-412606021</t>
  </si>
  <si>
    <t>02-08-412616152</t>
  </si>
  <si>
    <t>02-08-413107037</t>
  </si>
  <si>
    <t>02-08-413118190</t>
  </si>
  <si>
    <t>02-08-413370013</t>
  </si>
  <si>
    <t>02-08-413370015</t>
  </si>
  <si>
    <t>02-08-413370031</t>
  </si>
  <si>
    <t>02-08-413370056</t>
  </si>
  <si>
    <t>02-08-413370072</t>
  </si>
  <si>
    <t>02-08-413370098</t>
  </si>
  <si>
    <t>02-08-413370114</t>
  </si>
  <si>
    <t>02-08-413370155</t>
  </si>
  <si>
    <t>02-08-413370171</t>
  </si>
  <si>
    <t>02-08-413370197</t>
  </si>
  <si>
    <t>02-08-413370213</t>
  </si>
  <si>
    <t>02-08-413370239</t>
  </si>
  <si>
    <t>02-08-413370254</t>
  </si>
  <si>
    <t>02-08-413370270</t>
  </si>
  <si>
    <t>02-08-413370296</t>
  </si>
  <si>
    <t>02-08-413370312</t>
  </si>
  <si>
    <t>02-08-413370338</t>
  </si>
  <si>
    <t>02-08-413370353</t>
  </si>
  <si>
    <t>02-08-413370379</t>
  </si>
  <si>
    <t>02-08-413370395</t>
  </si>
  <si>
    <t>02-08-413370411</t>
  </si>
  <si>
    <t>02-08-413370437</t>
  </si>
  <si>
    <t>02-08-413370452</t>
  </si>
  <si>
    <t>02-08-413370494</t>
  </si>
  <si>
    <t>02-08-413370510</t>
  </si>
  <si>
    <t>02-08-413370551</t>
  </si>
  <si>
    <t>02-08-413370577</t>
  </si>
  <si>
    <t>02-08-413370593</t>
  </si>
  <si>
    <t>02-08-413370619</t>
  </si>
  <si>
    <t>02-08-413370635</t>
  </si>
  <si>
    <t>02-08-413370676</t>
  </si>
  <si>
    <t>02-08-413370692</t>
  </si>
  <si>
    <t>02-08-413370718</t>
  </si>
  <si>
    <t>02-08-413370734</t>
  </si>
  <si>
    <t>02-08-413370759</t>
  </si>
  <si>
    <t>02-08-413370775</t>
  </si>
  <si>
    <t>02-08-413370817</t>
  </si>
  <si>
    <t>02-08-413370833</t>
  </si>
  <si>
    <t>02-08-413370847</t>
  </si>
  <si>
    <t>02-08-413370858</t>
  </si>
  <si>
    <t>02-08-413370890</t>
  </si>
  <si>
    <t>02-08-413370916</t>
  </si>
  <si>
    <t>02-08-413370932</t>
  </si>
  <si>
    <t>02-08-413370957</t>
  </si>
  <si>
    <t>02-08-413371039</t>
  </si>
  <si>
    <t>02-08-413371054</t>
  </si>
  <si>
    <t>02-08-413371070</t>
  </si>
  <si>
    <t>02-08-413376012</t>
  </si>
  <si>
    <t>02-08-413376517</t>
  </si>
  <si>
    <t>02-08-413377112</t>
  </si>
  <si>
    <t>02-08-413377168</t>
  </si>
  <si>
    <t>02-08-413410100</t>
  </si>
  <si>
    <t>02-08-413411785</t>
  </si>
  <si>
    <t>卷號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</si>
</sst>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29">
    <dxf>
      <font>
        <color theme="4"/>
      </font>
      <fill>
        <patternFill>
          <bgColor theme="7" tint="0.599963377788628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10" xr16:uid="{4760CDF7-117A-472D-843C-EE5C2BA63A01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9" xr16:uid="{0F2678B5-B102-4047-A9CD-4EB0C0869984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6" xr16:uid="{30321516-79A7-4629-9CC3-AE7E156E1A51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8" xr16:uid="{7A458B59-692B-430A-838D-9015513F472F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E6AF7B-0B56-485E-8F22-E8811014B797}" name="閱卷評分_劉雅芬" displayName="閱卷評分_劉雅芬" ref="A1:H63" tableType="queryTable" totalsRowShown="0">
  <tableColumns count="8">
    <tableColumn id="1" xr3:uid="{D3DCC1C0-7AAC-472A-AA9E-822365B1F0AA}" uniqueName="1" name="Column1" queryTableFieldId="1" dataDxfId="28"/>
    <tableColumn id="2" xr3:uid="{F0ED2F05-E5CF-4725-9F74-8AE152888BDB}" uniqueName="2" name="Column2" queryTableFieldId="2"/>
    <tableColumn id="3" xr3:uid="{56211E82-A622-40F2-927E-EC344C6B9177}" uniqueName="3" name="Column3" queryTableFieldId="3" dataDxfId="27"/>
    <tableColumn id="4" xr3:uid="{7E3E06CA-B5B1-4392-9E93-E859DC9844FC}" uniqueName="4" name="Column4" queryTableFieldId="4" dataDxfId="26"/>
    <tableColumn id="5" xr3:uid="{5A7FBAE7-73BA-488F-A16B-91AC5F0DF38A}" uniqueName="5" name="Column5" queryTableFieldId="5" dataDxfId="25"/>
    <tableColumn id="6" xr3:uid="{B574CAEA-C1CB-4C98-9A15-23B2323AD953}" uniqueName="6" name="Column6" queryTableFieldId="6" dataDxfId="24"/>
    <tableColumn id="7" xr3:uid="{1C0BE5FE-E4A9-4A6B-AFA1-3B001CB4EF15}" uniqueName="7" name="Column7" queryTableFieldId="7" dataDxfId="23"/>
    <tableColumn id="8" xr3:uid="{410363E8-C679-42CE-8017-F481F9A7F3F4}" uniqueName="8" name="Column8" queryTableFieldId="8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E1AAD-6021-4B06-A32F-0D40464E06E3}" name="閱卷評分_曾守仁" displayName="閱卷評分_曾守仁" ref="A1:H63" tableType="queryTable" totalsRowShown="0">
  <tableColumns count="8">
    <tableColumn id="1" xr3:uid="{157CE5FE-4118-4990-A0BD-E874497020A1}" uniqueName="1" name="Column1" queryTableFieldId="1" dataDxfId="21"/>
    <tableColumn id="2" xr3:uid="{3F8C87E0-159F-4D6A-AC7E-C299ACBF2C41}" uniqueName="2" name="Column2" queryTableFieldId="2"/>
    <tableColumn id="3" xr3:uid="{9B68DFA5-F7B4-4172-9078-24904C35641D}" uniqueName="3" name="Column3" queryTableFieldId="3" dataDxfId="20"/>
    <tableColumn id="4" xr3:uid="{C8CCD776-07F9-49DF-AAE2-0EBDBA7B3C03}" uniqueName="4" name="Column4" queryTableFieldId="4" dataDxfId="19"/>
    <tableColumn id="5" xr3:uid="{E0B8A24C-37E7-4F31-9791-30843F32DC93}" uniqueName="5" name="Column5" queryTableFieldId="5" dataDxfId="18"/>
    <tableColumn id="6" xr3:uid="{6E700F6C-DEFE-4FA7-B333-462D35F10D40}" uniqueName="6" name="Column6" queryTableFieldId="6" dataDxfId="17"/>
    <tableColumn id="7" xr3:uid="{0DFC1CD5-51B4-4E1A-8BC5-E592A8A22B4D}" uniqueName="7" name="Column7" queryTableFieldId="7" dataDxfId="16"/>
    <tableColumn id="8" xr3:uid="{C6E9F9DB-6BCC-492F-865A-4EFD3B1ABD68}" uniqueName="8" name="Column8" queryTableFieldId="8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1F6A13-6EEF-4A16-B04A-BA7565207995}" name="_0208閱卷評分_林偉淑" displayName="_0208閱卷評分_林偉淑" ref="A1:H63" tableType="queryTable" totalsRowShown="0">
  <autoFilter ref="A1:H63" xr:uid="{661F6A13-6EEF-4A16-B04A-BA7565207995}"/>
  <tableColumns count="8">
    <tableColumn id="1" xr3:uid="{5FDCEF55-FA5D-49FE-B4BC-01517B75C6F7}" uniqueName="1" name="Column1" queryTableFieldId="1" dataDxfId="14"/>
    <tableColumn id="2" xr3:uid="{81B92DC8-9985-499C-82B5-9B22EDB3BEBC}" uniqueName="2" name="Column2" queryTableFieldId="2"/>
    <tableColumn id="3" xr3:uid="{49B496EB-5823-4A56-857E-12B703BE2F96}" uniqueName="3" name="Column3" queryTableFieldId="3" dataDxfId="13"/>
    <tableColumn id="4" xr3:uid="{A996958D-CD9F-478D-8821-9230EB468225}" uniqueName="4" name="Column4" queryTableFieldId="4" dataDxfId="12"/>
    <tableColumn id="5" xr3:uid="{C53BF475-6E5B-42B9-B1C3-C5EA5E164AF2}" uniqueName="5" name="Column5" queryTableFieldId="5" dataDxfId="11"/>
    <tableColumn id="6" xr3:uid="{BCB909E1-14D4-4CE5-A7C0-F3F9C45DD0E6}" uniqueName="6" name="Column6" queryTableFieldId="6" dataDxfId="10"/>
    <tableColumn id="7" xr3:uid="{48FEA66C-6CB2-4989-9F73-20615978FF2D}" uniqueName="7" name="Column7" queryTableFieldId="7" dataDxfId="9"/>
    <tableColumn id="8" xr3:uid="{C017307B-3C80-484C-91C2-FA4D312CFC8E}" uniqueName="8" name="Column8" queryTableFieldId="8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59AC50-5C8B-4E44-9F20-B2A7FE70F76A}" name="_0208閱卷評分_戴榮冠__2" displayName="_0208閱卷評分_戴榮冠__2" ref="A1:H63" tableType="queryTable" totalsRowShown="0">
  <autoFilter ref="A1:H63" xr:uid="{3B59AC50-5C8B-4E44-9F20-B2A7FE70F76A}"/>
  <tableColumns count="8">
    <tableColumn id="1" xr3:uid="{E5BD88EB-8F9B-4B63-AA8E-DEBFA56BBAED}" uniqueName="1" name="Column1" queryTableFieldId="1" dataDxfId="7"/>
    <tableColumn id="2" xr3:uid="{7B6F302C-D0E9-4D0B-8423-A9B9014AAD9A}" uniqueName="2" name="Column2" queryTableFieldId="2"/>
    <tableColumn id="3" xr3:uid="{92B1F5BC-8A24-48AF-ABC0-AFB4113A9029}" uniqueName="3" name="Column3" queryTableFieldId="3" dataDxfId="6"/>
    <tableColumn id="4" xr3:uid="{88E5DAFD-77F3-4810-A013-0317A2AEA866}" uniqueName="4" name="Column4" queryTableFieldId="4" dataDxfId="5"/>
    <tableColumn id="5" xr3:uid="{331AC249-8644-43B1-AA24-BFFDDB8CF19E}" uniqueName="5" name="Column5" queryTableFieldId="5" dataDxfId="4"/>
    <tableColumn id="6" xr3:uid="{A34C6B1B-8E60-49D3-A673-F7C807A638B2}" uniqueName="6" name="Column6" queryTableFieldId="6" dataDxfId="3"/>
    <tableColumn id="7" xr3:uid="{54F42CA4-9C53-41F2-81FD-D85E7F37DF7F}" uniqueName="7" name="Column7" queryTableFieldId="7" dataDxfId="2"/>
    <tableColumn id="8" xr3:uid="{CEC2C016-FFD3-42B3-9C1E-4E648A2D251E}" uniqueName="8" name="Column8" queryTableFieldId="8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A55C-C6B2-4B58-8D81-168BB061C77E}">
  <sheetPr codeName="工作表1"/>
  <dimension ref="A1:Q63"/>
  <sheetViews>
    <sheetView tabSelected="1" zoomScale="85" zoomScaleNormal="85" workbookViewId="0">
      <pane ySplit="1" topLeftCell="A2" activePane="bottomLeft" state="frozen"/>
      <selection pane="bottomLeft" activeCell="B3" sqref="B3"/>
    </sheetView>
  </sheetViews>
  <sheetFormatPr defaultRowHeight="16.5" x14ac:dyDescent="0.25"/>
  <cols>
    <col min="2" max="2" width="16" customWidth="1"/>
    <col min="3" max="3" width="9" customWidth="1"/>
    <col min="4" max="4" width="11.25" customWidth="1"/>
    <col min="5" max="5" width="10.875" customWidth="1"/>
    <col min="6" max="6" width="8.75" customWidth="1"/>
    <col min="7" max="7" width="11.875" customWidth="1"/>
    <col min="8" max="17" width="11.5" customWidth="1"/>
  </cols>
  <sheetData>
    <row r="1" spans="1:17" s="1" customFormat="1" x14ac:dyDescent="0.25">
      <c r="A1" s="1" t="s">
        <v>86</v>
      </c>
      <c r="B1" s="1" t="s">
        <v>0</v>
      </c>
      <c r="C1" s="2" t="s">
        <v>9</v>
      </c>
      <c r="D1" s="3" t="s">
        <v>10</v>
      </c>
      <c r="E1" s="1" t="s">
        <v>11</v>
      </c>
      <c r="F1" s="4" t="s">
        <v>12</v>
      </c>
      <c r="G1" s="5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</row>
    <row r="2" spans="1:17" x14ac:dyDescent="0.25">
      <c r="A2">
        <v>1082</v>
      </c>
      <c r="B2" t="s">
        <v>24</v>
      </c>
      <c r="C2">
        <f t="shared" ref="C2:C63" si="0">VLOOKUP($B2,閱卷評分_Teacher1,3,FALSE)</f>
        <v>16</v>
      </c>
      <c r="D2">
        <f t="shared" ref="D2:D63" si="1">VLOOKUP($B2,閱卷評分_Teacher2,3,FALSE)</f>
        <v>14</v>
      </c>
      <c r="E2">
        <f>ABS(C2-D2)</f>
        <v>2</v>
      </c>
      <c r="G2" s="6">
        <f>IF(F2&gt;0,((C2+D2)*0.5+F2*2)/3,(C2+D2)/2)</f>
        <v>15</v>
      </c>
      <c r="H2">
        <f t="shared" ref="H2:H63" si="2">VLOOKUP($B2,閱卷評分_Teacher1,4,FALSE)</f>
        <v>4</v>
      </c>
      <c r="I2">
        <f t="shared" ref="I2:I63" si="3">VLOOKUP($B2,閱卷評分_Teacher1,5,FALSE)</f>
        <v>4</v>
      </c>
      <c r="J2">
        <f t="shared" ref="J2:J63" si="4">VLOOKUP($B2,閱卷評分_Teacher1,6,FALSE)</f>
        <v>3</v>
      </c>
      <c r="K2">
        <f t="shared" ref="K2:K63" si="5">VLOOKUP($B2,閱卷評分_Teacher1,7,FALSE)</f>
        <v>3</v>
      </c>
      <c r="L2">
        <f t="shared" ref="L2:L63" si="6">VLOOKUP($B2,閱卷評分_Teacher1,8,FALSE)</f>
        <v>3</v>
      </c>
      <c r="M2">
        <f t="shared" ref="M2:M63" si="7">VLOOKUP($B2,閱卷評分_Teacher2,4,FALSE)</f>
        <v>3</v>
      </c>
      <c r="N2">
        <f t="shared" ref="N2:N63" si="8">VLOOKUP($B2,閱卷評分_Teacher2,5,FALSE)</f>
        <v>4</v>
      </c>
      <c r="O2">
        <f t="shared" ref="O2:O63" si="9">VLOOKUP($B2,閱卷評分_Teacher2,6,FALSE)</f>
        <v>3</v>
      </c>
      <c r="P2">
        <f t="shared" ref="P2:P63" si="10">VLOOKUP($B2,閱卷評分_Teacher2,7,FALSE)</f>
        <v>3</v>
      </c>
      <c r="Q2">
        <f t="shared" ref="Q2:Q63" si="11">VLOOKUP($B2,閱卷評分_Teacher2,8,FALSE)</f>
        <v>3</v>
      </c>
    </row>
    <row r="3" spans="1:17" x14ac:dyDescent="0.25">
      <c r="A3">
        <v>1082</v>
      </c>
      <c r="B3" t="s">
        <v>25</v>
      </c>
      <c r="C3">
        <f t="shared" si="0"/>
        <v>16</v>
      </c>
      <c r="D3">
        <f t="shared" si="1"/>
        <v>15</v>
      </c>
      <c r="E3">
        <f t="shared" ref="E3:E26" si="12">ABS(C3-D3)</f>
        <v>1</v>
      </c>
      <c r="G3" s="6">
        <f t="shared" ref="G3:G26" si="13">IF(F3&gt;0,((C3+D3)*0.5+F3*2)/3,(C3+D3)/2)</f>
        <v>15.5</v>
      </c>
      <c r="H3">
        <f t="shared" si="2"/>
        <v>3</v>
      </c>
      <c r="I3">
        <f t="shared" si="3"/>
        <v>4</v>
      </c>
      <c r="J3">
        <f t="shared" si="4"/>
        <v>3</v>
      </c>
      <c r="K3">
        <f t="shared" si="5"/>
        <v>4</v>
      </c>
      <c r="L3">
        <f t="shared" si="6"/>
        <v>4</v>
      </c>
      <c r="M3">
        <f t="shared" si="7"/>
        <v>3</v>
      </c>
      <c r="N3">
        <f t="shared" si="8"/>
        <v>4</v>
      </c>
      <c r="O3">
        <f t="shared" si="9"/>
        <v>3</v>
      </c>
      <c r="P3">
        <f t="shared" si="10"/>
        <v>3</v>
      </c>
      <c r="Q3">
        <f t="shared" si="11"/>
        <v>3</v>
      </c>
    </row>
    <row r="4" spans="1:17" x14ac:dyDescent="0.25">
      <c r="A4">
        <v>1082</v>
      </c>
      <c r="B4" t="s">
        <v>26</v>
      </c>
      <c r="C4">
        <f t="shared" si="0"/>
        <v>15</v>
      </c>
      <c r="D4">
        <f t="shared" si="1"/>
        <v>15</v>
      </c>
      <c r="E4">
        <f t="shared" si="12"/>
        <v>0</v>
      </c>
      <c r="G4" s="6">
        <f t="shared" si="13"/>
        <v>15</v>
      </c>
      <c r="H4">
        <f t="shared" si="2"/>
        <v>2</v>
      </c>
      <c r="I4">
        <f t="shared" si="3"/>
        <v>4</v>
      </c>
      <c r="J4">
        <f t="shared" si="4"/>
        <v>3</v>
      </c>
      <c r="K4">
        <f t="shared" si="5"/>
        <v>4</v>
      </c>
      <c r="L4">
        <f t="shared" si="6"/>
        <v>3</v>
      </c>
      <c r="M4">
        <f t="shared" si="7"/>
        <v>3</v>
      </c>
      <c r="N4">
        <f t="shared" si="8"/>
        <v>4</v>
      </c>
      <c r="O4">
        <f t="shared" si="9"/>
        <v>3</v>
      </c>
      <c r="P4">
        <f t="shared" si="10"/>
        <v>3</v>
      </c>
      <c r="Q4">
        <f t="shared" si="11"/>
        <v>3</v>
      </c>
    </row>
    <row r="5" spans="1:17" x14ac:dyDescent="0.25">
      <c r="A5">
        <v>1082</v>
      </c>
      <c r="B5" t="s">
        <v>27</v>
      </c>
      <c r="C5">
        <f t="shared" si="0"/>
        <v>18</v>
      </c>
      <c r="D5">
        <f t="shared" si="1"/>
        <v>17</v>
      </c>
      <c r="E5">
        <f t="shared" si="12"/>
        <v>1</v>
      </c>
      <c r="G5" s="6">
        <f t="shared" si="13"/>
        <v>17.5</v>
      </c>
      <c r="H5">
        <f t="shared" si="2"/>
        <v>4</v>
      </c>
      <c r="I5">
        <f t="shared" si="3"/>
        <v>4</v>
      </c>
      <c r="J5">
        <f t="shared" si="4"/>
        <v>4</v>
      </c>
      <c r="K5">
        <f t="shared" si="5"/>
        <v>4</v>
      </c>
      <c r="L5">
        <f t="shared" si="6"/>
        <v>4</v>
      </c>
      <c r="M5">
        <f t="shared" si="7"/>
        <v>4</v>
      </c>
      <c r="N5">
        <f t="shared" si="8"/>
        <v>4</v>
      </c>
      <c r="O5">
        <f t="shared" si="9"/>
        <v>4</v>
      </c>
      <c r="P5">
        <f t="shared" si="10"/>
        <v>3</v>
      </c>
      <c r="Q5">
        <f t="shared" si="11"/>
        <v>4</v>
      </c>
    </row>
    <row r="6" spans="1:17" x14ac:dyDescent="0.25">
      <c r="A6">
        <v>1082</v>
      </c>
      <c r="B6" t="s">
        <v>28</v>
      </c>
      <c r="C6">
        <f t="shared" si="0"/>
        <v>16</v>
      </c>
      <c r="D6">
        <f t="shared" si="1"/>
        <v>15</v>
      </c>
      <c r="E6">
        <f t="shared" si="12"/>
        <v>1</v>
      </c>
      <c r="G6" s="6">
        <f t="shared" si="13"/>
        <v>15.5</v>
      </c>
      <c r="H6">
        <f t="shared" si="2"/>
        <v>3</v>
      </c>
      <c r="I6">
        <f t="shared" si="3"/>
        <v>4</v>
      </c>
      <c r="J6">
        <f t="shared" si="4"/>
        <v>3</v>
      </c>
      <c r="K6">
        <f t="shared" si="5"/>
        <v>4</v>
      </c>
      <c r="L6">
        <f t="shared" si="6"/>
        <v>3</v>
      </c>
      <c r="M6">
        <f t="shared" si="7"/>
        <v>3</v>
      </c>
      <c r="N6">
        <f t="shared" si="8"/>
        <v>4</v>
      </c>
      <c r="O6">
        <f t="shared" si="9"/>
        <v>3</v>
      </c>
      <c r="P6">
        <f t="shared" si="10"/>
        <v>3</v>
      </c>
      <c r="Q6">
        <f t="shared" si="11"/>
        <v>3</v>
      </c>
    </row>
    <row r="7" spans="1:17" x14ac:dyDescent="0.25">
      <c r="A7">
        <v>1082</v>
      </c>
      <c r="B7" t="s">
        <v>29</v>
      </c>
      <c r="C7">
        <f t="shared" si="0"/>
        <v>10</v>
      </c>
      <c r="D7">
        <f t="shared" si="1"/>
        <v>17</v>
      </c>
      <c r="E7">
        <f t="shared" si="12"/>
        <v>7</v>
      </c>
      <c r="G7" s="6">
        <f t="shared" si="13"/>
        <v>13.5</v>
      </c>
      <c r="H7">
        <f t="shared" si="2"/>
        <v>2</v>
      </c>
      <c r="I7">
        <f t="shared" si="3"/>
        <v>3</v>
      </c>
      <c r="J7">
        <f t="shared" si="4"/>
        <v>3</v>
      </c>
      <c r="K7">
        <f t="shared" si="5"/>
        <v>2</v>
      </c>
      <c r="L7">
        <f t="shared" si="6"/>
        <v>2</v>
      </c>
      <c r="M7">
        <f t="shared" si="7"/>
        <v>4</v>
      </c>
      <c r="N7">
        <f t="shared" si="8"/>
        <v>4</v>
      </c>
      <c r="O7">
        <f t="shared" si="9"/>
        <v>4</v>
      </c>
      <c r="P7">
        <f t="shared" si="10"/>
        <v>4</v>
      </c>
      <c r="Q7">
        <f t="shared" si="11"/>
        <v>4</v>
      </c>
    </row>
    <row r="8" spans="1:17" x14ac:dyDescent="0.25">
      <c r="A8">
        <v>1082</v>
      </c>
      <c r="B8" t="s">
        <v>30</v>
      </c>
      <c r="C8">
        <f t="shared" si="0"/>
        <v>13</v>
      </c>
      <c r="D8">
        <f t="shared" si="1"/>
        <v>14</v>
      </c>
      <c r="E8">
        <f t="shared" si="12"/>
        <v>1</v>
      </c>
      <c r="G8" s="6">
        <f t="shared" si="13"/>
        <v>13.5</v>
      </c>
      <c r="H8">
        <f t="shared" si="2"/>
        <v>3</v>
      </c>
      <c r="I8">
        <f t="shared" si="3"/>
        <v>4</v>
      </c>
      <c r="J8">
        <f t="shared" si="4"/>
        <v>3</v>
      </c>
      <c r="K8">
        <f t="shared" si="5"/>
        <v>3</v>
      </c>
      <c r="L8">
        <f t="shared" si="6"/>
        <v>3</v>
      </c>
      <c r="M8">
        <f t="shared" si="7"/>
        <v>3</v>
      </c>
      <c r="N8">
        <f t="shared" si="8"/>
        <v>4</v>
      </c>
      <c r="O8">
        <f t="shared" si="9"/>
        <v>3</v>
      </c>
      <c r="P8">
        <f t="shared" si="10"/>
        <v>3</v>
      </c>
      <c r="Q8">
        <f t="shared" si="11"/>
        <v>3</v>
      </c>
    </row>
    <row r="9" spans="1:17" x14ac:dyDescent="0.25">
      <c r="A9">
        <v>1082</v>
      </c>
      <c r="B9" t="s">
        <v>31</v>
      </c>
      <c r="C9">
        <f t="shared" si="0"/>
        <v>15</v>
      </c>
      <c r="D9">
        <f t="shared" si="1"/>
        <v>14</v>
      </c>
      <c r="E9">
        <f t="shared" si="12"/>
        <v>1</v>
      </c>
      <c r="G9" s="6">
        <f t="shared" si="13"/>
        <v>14.5</v>
      </c>
      <c r="H9">
        <f t="shared" si="2"/>
        <v>3</v>
      </c>
      <c r="I9">
        <f t="shared" si="3"/>
        <v>4</v>
      </c>
      <c r="J9">
        <f t="shared" si="4"/>
        <v>3</v>
      </c>
      <c r="K9">
        <f t="shared" si="5"/>
        <v>4</v>
      </c>
      <c r="L9">
        <f t="shared" si="6"/>
        <v>4</v>
      </c>
      <c r="M9">
        <f t="shared" si="7"/>
        <v>3</v>
      </c>
      <c r="N9">
        <f t="shared" si="8"/>
        <v>4</v>
      </c>
      <c r="O9">
        <f t="shared" si="9"/>
        <v>3</v>
      </c>
      <c r="P9">
        <f t="shared" si="10"/>
        <v>3</v>
      </c>
      <c r="Q9">
        <f t="shared" si="11"/>
        <v>3</v>
      </c>
    </row>
    <row r="10" spans="1:17" x14ac:dyDescent="0.25">
      <c r="A10">
        <v>1082</v>
      </c>
      <c r="B10" t="s">
        <v>32</v>
      </c>
      <c r="C10">
        <f t="shared" si="0"/>
        <v>16</v>
      </c>
      <c r="D10">
        <f t="shared" si="1"/>
        <v>14</v>
      </c>
      <c r="E10">
        <f t="shared" si="12"/>
        <v>2</v>
      </c>
      <c r="G10" s="6">
        <f t="shared" si="13"/>
        <v>15</v>
      </c>
      <c r="H10">
        <f t="shared" si="2"/>
        <v>3</v>
      </c>
      <c r="I10">
        <f t="shared" si="3"/>
        <v>4</v>
      </c>
      <c r="J10">
        <f t="shared" si="4"/>
        <v>3</v>
      </c>
      <c r="K10">
        <f t="shared" si="5"/>
        <v>4</v>
      </c>
      <c r="L10">
        <f t="shared" si="6"/>
        <v>3</v>
      </c>
      <c r="M10">
        <f t="shared" si="7"/>
        <v>3</v>
      </c>
      <c r="N10">
        <f t="shared" si="8"/>
        <v>4</v>
      </c>
      <c r="O10">
        <f t="shared" si="9"/>
        <v>3</v>
      </c>
      <c r="P10">
        <f t="shared" si="10"/>
        <v>3</v>
      </c>
      <c r="Q10">
        <f t="shared" si="11"/>
        <v>3</v>
      </c>
    </row>
    <row r="11" spans="1:17" x14ac:dyDescent="0.25">
      <c r="A11">
        <v>1082</v>
      </c>
      <c r="B11" t="s">
        <v>33</v>
      </c>
      <c r="C11">
        <f t="shared" si="0"/>
        <v>16</v>
      </c>
      <c r="D11">
        <f t="shared" si="1"/>
        <v>15</v>
      </c>
      <c r="E11">
        <f t="shared" si="12"/>
        <v>1</v>
      </c>
      <c r="G11" s="6">
        <f t="shared" si="13"/>
        <v>15.5</v>
      </c>
      <c r="H11">
        <f t="shared" si="2"/>
        <v>3</v>
      </c>
      <c r="I11">
        <f t="shared" si="3"/>
        <v>4</v>
      </c>
      <c r="J11">
        <f t="shared" si="4"/>
        <v>3</v>
      </c>
      <c r="K11">
        <f t="shared" si="5"/>
        <v>3</v>
      </c>
      <c r="L11">
        <f t="shared" si="6"/>
        <v>3</v>
      </c>
      <c r="M11">
        <f t="shared" si="7"/>
        <v>4</v>
      </c>
      <c r="N11">
        <f t="shared" si="8"/>
        <v>4</v>
      </c>
      <c r="O11">
        <f t="shared" si="9"/>
        <v>3</v>
      </c>
      <c r="P11">
        <f t="shared" si="10"/>
        <v>3</v>
      </c>
      <c r="Q11">
        <f t="shared" si="11"/>
        <v>3</v>
      </c>
    </row>
    <row r="12" spans="1:17" x14ac:dyDescent="0.25">
      <c r="A12">
        <v>1082</v>
      </c>
      <c r="B12" t="s">
        <v>34</v>
      </c>
      <c r="C12">
        <f t="shared" si="0"/>
        <v>17</v>
      </c>
      <c r="D12">
        <f t="shared" si="1"/>
        <v>16</v>
      </c>
      <c r="E12">
        <f t="shared" si="12"/>
        <v>1</v>
      </c>
      <c r="G12" s="6">
        <f t="shared" si="13"/>
        <v>16.5</v>
      </c>
      <c r="H12">
        <f t="shared" si="2"/>
        <v>4</v>
      </c>
      <c r="I12">
        <f t="shared" si="3"/>
        <v>4</v>
      </c>
      <c r="J12">
        <f t="shared" si="4"/>
        <v>3</v>
      </c>
      <c r="K12">
        <f t="shared" si="5"/>
        <v>4</v>
      </c>
      <c r="L12">
        <f t="shared" si="6"/>
        <v>4</v>
      </c>
      <c r="M12">
        <f t="shared" si="7"/>
        <v>4</v>
      </c>
      <c r="N12">
        <f t="shared" si="8"/>
        <v>4</v>
      </c>
      <c r="O12">
        <f t="shared" si="9"/>
        <v>3</v>
      </c>
      <c r="P12">
        <f t="shared" si="10"/>
        <v>3</v>
      </c>
      <c r="Q12">
        <f t="shared" si="11"/>
        <v>3</v>
      </c>
    </row>
    <row r="13" spans="1:17" x14ac:dyDescent="0.25">
      <c r="A13">
        <v>1082</v>
      </c>
      <c r="B13" t="s">
        <v>35</v>
      </c>
      <c r="C13">
        <f t="shared" si="0"/>
        <v>16</v>
      </c>
      <c r="D13">
        <f t="shared" si="1"/>
        <v>14</v>
      </c>
      <c r="E13">
        <f t="shared" si="12"/>
        <v>2</v>
      </c>
      <c r="G13" s="6">
        <f t="shared" si="13"/>
        <v>15</v>
      </c>
      <c r="H13">
        <f t="shared" si="2"/>
        <v>4</v>
      </c>
      <c r="I13">
        <f t="shared" si="3"/>
        <v>4</v>
      </c>
      <c r="J13">
        <f t="shared" si="4"/>
        <v>3</v>
      </c>
      <c r="K13">
        <f t="shared" si="5"/>
        <v>3</v>
      </c>
      <c r="L13">
        <f t="shared" si="6"/>
        <v>3</v>
      </c>
      <c r="M13">
        <f t="shared" si="7"/>
        <v>3</v>
      </c>
      <c r="N13">
        <f t="shared" si="8"/>
        <v>4</v>
      </c>
      <c r="O13">
        <f t="shared" si="9"/>
        <v>3</v>
      </c>
      <c r="P13">
        <f t="shared" si="10"/>
        <v>3</v>
      </c>
      <c r="Q13">
        <f t="shared" si="11"/>
        <v>3</v>
      </c>
    </row>
    <row r="14" spans="1:17" x14ac:dyDescent="0.25">
      <c r="A14">
        <v>1082</v>
      </c>
      <c r="B14" t="s">
        <v>36</v>
      </c>
      <c r="C14">
        <f t="shared" si="0"/>
        <v>18</v>
      </c>
      <c r="D14">
        <f t="shared" si="1"/>
        <v>15</v>
      </c>
      <c r="E14">
        <f t="shared" si="12"/>
        <v>3</v>
      </c>
      <c r="G14" s="6">
        <f t="shared" si="13"/>
        <v>16.5</v>
      </c>
      <c r="H14">
        <f t="shared" si="2"/>
        <v>4</v>
      </c>
      <c r="I14">
        <f t="shared" si="3"/>
        <v>4</v>
      </c>
      <c r="J14">
        <f t="shared" si="4"/>
        <v>3</v>
      </c>
      <c r="K14">
        <f t="shared" si="5"/>
        <v>4</v>
      </c>
      <c r="L14">
        <f t="shared" si="6"/>
        <v>4</v>
      </c>
      <c r="M14">
        <f t="shared" si="7"/>
        <v>4</v>
      </c>
      <c r="N14">
        <f t="shared" si="8"/>
        <v>4</v>
      </c>
      <c r="O14">
        <f t="shared" si="9"/>
        <v>3</v>
      </c>
      <c r="P14">
        <f t="shared" si="10"/>
        <v>3</v>
      </c>
      <c r="Q14">
        <f t="shared" si="11"/>
        <v>3</v>
      </c>
    </row>
    <row r="15" spans="1:17" x14ac:dyDescent="0.25">
      <c r="A15">
        <v>1082</v>
      </c>
      <c r="B15" t="s">
        <v>37</v>
      </c>
      <c r="C15">
        <f t="shared" si="0"/>
        <v>17</v>
      </c>
      <c r="D15">
        <f t="shared" si="1"/>
        <v>14</v>
      </c>
      <c r="E15">
        <f t="shared" si="12"/>
        <v>3</v>
      </c>
      <c r="G15" s="6">
        <f t="shared" si="13"/>
        <v>15.5</v>
      </c>
      <c r="H15">
        <f t="shared" si="2"/>
        <v>3</v>
      </c>
      <c r="I15">
        <f t="shared" si="3"/>
        <v>4</v>
      </c>
      <c r="J15">
        <f t="shared" si="4"/>
        <v>3</v>
      </c>
      <c r="K15">
        <f t="shared" si="5"/>
        <v>4</v>
      </c>
      <c r="L15">
        <f t="shared" si="6"/>
        <v>3</v>
      </c>
      <c r="M15">
        <f t="shared" si="7"/>
        <v>3</v>
      </c>
      <c r="N15">
        <f t="shared" si="8"/>
        <v>4</v>
      </c>
      <c r="O15">
        <f t="shared" si="9"/>
        <v>3</v>
      </c>
      <c r="P15">
        <f t="shared" si="10"/>
        <v>3</v>
      </c>
      <c r="Q15">
        <f t="shared" si="11"/>
        <v>3</v>
      </c>
    </row>
    <row r="16" spans="1:17" x14ac:dyDescent="0.25">
      <c r="A16">
        <v>1082</v>
      </c>
      <c r="B16" t="s">
        <v>38</v>
      </c>
      <c r="C16">
        <f t="shared" si="0"/>
        <v>17</v>
      </c>
      <c r="D16">
        <f t="shared" si="1"/>
        <v>15</v>
      </c>
      <c r="E16">
        <f t="shared" si="12"/>
        <v>2</v>
      </c>
      <c r="G16" s="6">
        <f t="shared" si="13"/>
        <v>16</v>
      </c>
      <c r="H16">
        <f t="shared" si="2"/>
        <v>4</v>
      </c>
      <c r="I16">
        <f t="shared" si="3"/>
        <v>4</v>
      </c>
      <c r="J16">
        <f t="shared" si="4"/>
        <v>3</v>
      </c>
      <c r="K16">
        <f t="shared" si="5"/>
        <v>4</v>
      </c>
      <c r="L16">
        <f t="shared" si="6"/>
        <v>4</v>
      </c>
      <c r="M16">
        <f t="shared" si="7"/>
        <v>3</v>
      </c>
      <c r="N16">
        <f t="shared" si="8"/>
        <v>4</v>
      </c>
      <c r="O16">
        <f t="shared" si="9"/>
        <v>3</v>
      </c>
      <c r="P16">
        <f t="shared" si="10"/>
        <v>3</v>
      </c>
      <c r="Q16">
        <f t="shared" si="11"/>
        <v>3</v>
      </c>
    </row>
    <row r="17" spans="1:17" x14ac:dyDescent="0.25">
      <c r="A17">
        <v>1082</v>
      </c>
      <c r="B17" t="s">
        <v>39</v>
      </c>
      <c r="C17">
        <f t="shared" si="0"/>
        <v>18</v>
      </c>
      <c r="D17">
        <f t="shared" si="1"/>
        <v>16</v>
      </c>
      <c r="E17">
        <f t="shared" si="12"/>
        <v>2</v>
      </c>
      <c r="G17" s="6">
        <f t="shared" si="13"/>
        <v>17</v>
      </c>
      <c r="H17">
        <f t="shared" si="2"/>
        <v>4</v>
      </c>
      <c r="I17">
        <f t="shared" si="3"/>
        <v>5</v>
      </c>
      <c r="J17">
        <f t="shared" si="4"/>
        <v>4</v>
      </c>
      <c r="K17">
        <f t="shared" si="5"/>
        <v>4</v>
      </c>
      <c r="L17">
        <f t="shared" si="6"/>
        <v>4</v>
      </c>
      <c r="M17">
        <f t="shared" si="7"/>
        <v>4</v>
      </c>
      <c r="N17">
        <f t="shared" si="8"/>
        <v>4</v>
      </c>
      <c r="O17">
        <f t="shared" si="9"/>
        <v>3</v>
      </c>
      <c r="P17">
        <f t="shared" si="10"/>
        <v>3</v>
      </c>
      <c r="Q17">
        <f t="shared" si="11"/>
        <v>3</v>
      </c>
    </row>
    <row r="18" spans="1:17" x14ac:dyDescent="0.25">
      <c r="A18">
        <v>1082</v>
      </c>
      <c r="B18" t="s">
        <v>40</v>
      </c>
      <c r="C18">
        <f t="shared" si="0"/>
        <v>17</v>
      </c>
      <c r="D18">
        <f t="shared" si="1"/>
        <v>13</v>
      </c>
      <c r="E18">
        <f t="shared" si="12"/>
        <v>4</v>
      </c>
      <c r="G18" s="6">
        <f t="shared" si="13"/>
        <v>15</v>
      </c>
      <c r="H18">
        <f t="shared" si="2"/>
        <v>4</v>
      </c>
      <c r="I18">
        <f t="shared" si="3"/>
        <v>4</v>
      </c>
      <c r="J18">
        <f t="shared" si="4"/>
        <v>4</v>
      </c>
      <c r="K18">
        <f t="shared" si="5"/>
        <v>4</v>
      </c>
      <c r="L18">
        <f t="shared" si="6"/>
        <v>3</v>
      </c>
      <c r="M18">
        <f t="shared" si="7"/>
        <v>3</v>
      </c>
      <c r="N18">
        <f t="shared" si="8"/>
        <v>3</v>
      </c>
      <c r="O18">
        <f t="shared" si="9"/>
        <v>3</v>
      </c>
      <c r="P18">
        <f t="shared" si="10"/>
        <v>3</v>
      </c>
      <c r="Q18">
        <f t="shared" si="11"/>
        <v>3</v>
      </c>
    </row>
    <row r="19" spans="1:17" x14ac:dyDescent="0.25">
      <c r="A19">
        <v>1082</v>
      </c>
      <c r="B19" t="s">
        <v>41</v>
      </c>
      <c r="C19">
        <f t="shared" si="0"/>
        <v>18</v>
      </c>
      <c r="D19">
        <f t="shared" si="1"/>
        <v>15</v>
      </c>
      <c r="E19">
        <f t="shared" si="12"/>
        <v>3</v>
      </c>
      <c r="G19" s="6">
        <f t="shared" si="13"/>
        <v>16.5</v>
      </c>
      <c r="H19">
        <f t="shared" si="2"/>
        <v>4</v>
      </c>
      <c r="I19">
        <f t="shared" si="3"/>
        <v>4</v>
      </c>
      <c r="J19">
        <f t="shared" si="4"/>
        <v>4</v>
      </c>
      <c r="K19">
        <f t="shared" si="5"/>
        <v>4</v>
      </c>
      <c r="L19">
        <f t="shared" si="6"/>
        <v>4</v>
      </c>
      <c r="M19">
        <f t="shared" si="7"/>
        <v>3</v>
      </c>
      <c r="N19">
        <f t="shared" si="8"/>
        <v>4</v>
      </c>
      <c r="O19">
        <f t="shared" si="9"/>
        <v>3</v>
      </c>
      <c r="P19">
        <f t="shared" si="10"/>
        <v>3</v>
      </c>
      <c r="Q19">
        <f t="shared" si="11"/>
        <v>3</v>
      </c>
    </row>
    <row r="20" spans="1:17" x14ac:dyDescent="0.25">
      <c r="A20">
        <v>1082</v>
      </c>
      <c r="B20" t="s">
        <v>42</v>
      </c>
      <c r="C20">
        <f t="shared" si="0"/>
        <v>16</v>
      </c>
      <c r="D20">
        <f t="shared" si="1"/>
        <v>16</v>
      </c>
      <c r="E20">
        <f t="shared" si="12"/>
        <v>0</v>
      </c>
      <c r="G20" s="6">
        <f t="shared" si="13"/>
        <v>16</v>
      </c>
      <c r="H20">
        <f t="shared" si="2"/>
        <v>3</v>
      </c>
      <c r="I20">
        <f t="shared" si="3"/>
        <v>4</v>
      </c>
      <c r="J20">
        <f t="shared" si="4"/>
        <v>4</v>
      </c>
      <c r="K20">
        <f t="shared" si="5"/>
        <v>4</v>
      </c>
      <c r="L20">
        <f t="shared" si="6"/>
        <v>3</v>
      </c>
      <c r="M20">
        <f t="shared" si="7"/>
        <v>4</v>
      </c>
      <c r="N20">
        <f t="shared" si="8"/>
        <v>4</v>
      </c>
      <c r="O20">
        <f t="shared" si="9"/>
        <v>3</v>
      </c>
      <c r="P20">
        <f t="shared" si="10"/>
        <v>3</v>
      </c>
      <c r="Q20">
        <f t="shared" si="11"/>
        <v>3</v>
      </c>
    </row>
    <row r="21" spans="1:17" x14ac:dyDescent="0.25">
      <c r="A21">
        <v>1082</v>
      </c>
      <c r="B21" t="s">
        <v>43</v>
      </c>
      <c r="C21">
        <f t="shared" si="0"/>
        <v>17</v>
      </c>
      <c r="D21">
        <f t="shared" si="1"/>
        <v>15</v>
      </c>
      <c r="E21">
        <f t="shared" si="12"/>
        <v>2</v>
      </c>
      <c r="G21" s="6">
        <f t="shared" si="13"/>
        <v>16</v>
      </c>
      <c r="H21">
        <f t="shared" si="2"/>
        <v>4</v>
      </c>
      <c r="I21">
        <f t="shared" si="3"/>
        <v>4</v>
      </c>
      <c r="J21">
        <f t="shared" si="4"/>
        <v>3</v>
      </c>
      <c r="K21">
        <f t="shared" si="5"/>
        <v>3</v>
      </c>
      <c r="L21">
        <f t="shared" si="6"/>
        <v>3</v>
      </c>
      <c r="M21">
        <f t="shared" si="7"/>
        <v>3</v>
      </c>
      <c r="N21">
        <f t="shared" si="8"/>
        <v>4</v>
      </c>
      <c r="O21">
        <f t="shared" si="9"/>
        <v>3</v>
      </c>
      <c r="P21">
        <f t="shared" si="10"/>
        <v>3</v>
      </c>
      <c r="Q21">
        <f t="shared" si="11"/>
        <v>3</v>
      </c>
    </row>
    <row r="22" spans="1:17" x14ac:dyDescent="0.25">
      <c r="A22">
        <v>1082</v>
      </c>
      <c r="B22" t="s">
        <v>44</v>
      </c>
      <c r="C22">
        <f t="shared" si="0"/>
        <v>17</v>
      </c>
      <c r="D22">
        <f t="shared" si="1"/>
        <v>16</v>
      </c>
      <c r="E22">
        <f t="shared" si="12"/>
        <v>1</v>
      </c>
      <c r="G22" s="6">
        <f t="shared" si="13"/>
        <v>16.5</v>
      </c>
      <c r="H22">
        <f t="shared" si="2"/>
        <v>4</v>
      </c>
      <c r="I22">
        <f t="shared" si="3"/>
        <v>4</v>
      </c>
      <c r="J22">
        <f t="shared" si="4"/>
        <v>3</v>
      </c>
      <c r="K22">
        <f t="shared" si="5"/>
        <v>4</v>
      </c>
      <c r="L22">
        <f t="shared" si="6"/>
        <v>4</v>
      </c>
      <c r="M22">
        <f t="shared" si="7"/>
        <v>4</v>
      </c>
      <c r="N22">
        <f t="shared" si="8"/>
        <v>4</v>
      </c>
      <c r="O22">
        <f t="shared" si="9"/>
        <v>3</v>
      </c>
      <c r="P22">
        <f t="shared" si="10"/>
        <v>3</v>
      </c>
      <c r="Q22">
        <f t="shared" si="11"/>
        <v>4</v>
      </c>
    </row>
    <row r="23" spans="1:17" x14ac:dyDescent="0.25">
      <c r="A23">
        <v>1082</v>
      </c>
      <c r="B23" t="s">
        <v>45</v>
      </c>
      <c r="C23">
        <f t="shared" si="0"/>
        <v>14</v>
      </c>
      <c r="D23">
        <f t="shared" si="1"/>
        <v>13</v>
      </c>
      <c r="E23">
        <f t="shared" si="12"/>
        <v>1</v>
      </c>
      <c r="G23" s="6">
        <f t="shared" si="13"/>
        <v>13.5</v>
      </c>
      <c r="H23">
        <f t="shared" si="2"/>
        <v>3</v>
      </c>
      <c r="I23">
        <f t="shared" si="3"/>
        <v>4</v>
      </c>
      <c r="J23">
        <f t="shared" si="4"/>
        <v>3</v>
      </c>
      <c r="K23">
        <f t="shared" si="5"/>
        <v>4</v>
      </c>
      <c r="L23">
        <f t="shared" si="6"/>
        <v>3</v>
      </c>
      <c r="M23">
        <f t="shared" si="7"/>
        <v>3</v>
      </c>
      <c r="N23">
        <f t="shared" si="8"/>
        <v>3</v>
      </c>
      <c r="O23">
        <f t="shared" si="9"/>
        <v>3</v>
      </c>
      <c r="P23">
        <f t="shared" si="10"/>
        <v>3</v>
      </c>
      <c r="Q23">
        <f t="shared" si="11"/>
        <v>3</v>
      </c>
    </row>
    <row r="24" spans="1:17" x14ac:dyDescent="0.25">
      <c r="A24">
        <v>1082</v>
      </c>
      <c r="B24" t="s">
        <v>46</v>
      </c>
      <c r="C24">
        <f t="shared" si="0"/>
        <v>12</v>
      </c>
      <c r="D24">
        <f t="shared" si="1"/>
        <v>13</v>
      </c>
      <c r="E24">
        <f t="shared" si="12"/>
        <v>1</v>
      </c>
      <c r="G24" s="6">
        <f t="shared" si="13"/>
        <v>12.5</v>
      </c>
      <c r="H24">
        <f t="shared" si="2"/>
        <v>2</v>
      </c>
      <c r="I24">
        <f t="shared" si="3"/>
        <v>3</v>
      </c>
      <c r="J24">
        <f t="shared" si="4"/>
        <v>3</v>
      </c>
      <c r="K24">
        <f t="shared" si="5"/>
        <v>3</v>
      </c>
      <c r="L24">
        <f t="shared" si="6"/>
        <v>2</v>
      </c>
      <c r="M24">
        <f t="shared" si="7"/>
        <v>3</v>
      </c>
      <c r="N24">
        <f t="shared" si="8"/>
        <v>3</v>
      </c>
      <c r="O24">
        <f t="shared" si="9"/>
        <v>3</v>
      </c>
      <c r="P24">
        <f t="shared" si="10"/>
        <v>3</v>
      </c>
      <c r="Q24">
        <f t="shared" si="11"/>
        <v>3</v>
      </c>
    </row>
    <row r="25" spans="1:17" x14ac:dyDescent="0.25">
      <c r="A25">
        <v>1082</v>
      </c>
      <c r="B25" t="s">
        <v>47</v>
      </c>
      <c r="C25">
        <f t="shared" si="0"/>
        <v>13</v>
      </c>
      <c r="D25">
        <f t="shared" si="1"/>
        <v>14</v>
      </c>
      <c r="E25">
        <f t="shared" si="12"/>
        <v>1</v>
      </c>
      <c r="G25" s="6">
        <f t="shared" si="13"/>
        <v>13.5</v>
      </c>
      <c r="H25">
        <f t="shared" si="2"/>
        <v>3</v>
      </c>
      <c r="I25">
        <f t="shared" si="3"/>
        <v>3</v>
      </c>
      <c r="J25">
        <f t="shared" si="4"/>
        <v>2</v>
      </c>
      <c r="K25">
        <f t="shared" si="5"/>
        <v>3</v>
      </c>
      <c r="L25">
        <f t="shared" si="6"/>
        <v>3</v>
      </c>
      <c r="M25">
        <f t="shared" si="7"/>
        <v>3</v>
      </c>
      <c r="N25">
        <f t="shared" si="8"/>
        <v>4</v>
      </c>
      <c r="O25">
        <f t="shared" si="9"/>
        <v>3</v>
      </c>
      <c r="P25">
        <f t="shared" si="10"/>
        <v>3</v>
      </c>
      <c r="Q25">
        <f t="shared" si="11"/>
        <v>3</v>
      </c>
    </row>
    <row r="26" spans="1:17" x14ac:dyDescent="0.25">
      <c r="A26">
        <v>1082</v>
      </c>
      <c r="B26" t="s">
        <v>48</v>
      </c>
      <c r="C26">
        <f t="shared" si="0"/>
        <v>15</v>
      </c>
      <c r="D26">
        <f t="shared" si="1"/>
        <v>13</v>
      </c>
      <c r="E26">
        <f t="shared" si="12"/>
        <v>2</v>
      </c>
      <c r="G26" s="6">
        <f t="shared" si="13"/>
        <v>14</v>
      </c>
      <c r="H26">
        <f t="shared" si="2"/>
        <v>3</v>
      </c>
      <c r="I26">
        <f t="shared" si="3"/>
        <v>4</v>
      </c>
      <c r="J26">
        <f t="shared" si="4"/>
        <v>3</v>
      </c>
      <c r="K26">
        <f t="shared" si="5"/>
        <v>3</v>
      </c>
      <c r="L26">
        <f t="shared" si="6"/>
        <v>3</v>
      </c>
      <c r="M26">
        <f t="shared" si="7"/>
        <v>3</v>
      </c>
      <c r="N26">
        <f t="shared" si="8"/>
        <v>3</v>
      </c>
      <c r="O26">
        <f t="shared" si="9"/>
        <v>3</v>
      </c>
      <c r="P26">
        <f t="shared" si="10"/>
        <v>3</v>
      </c>
      <c r="Q26">
        <f t="shared" si="11"/>
        <v>3</v>
      </c>
    </row>
    <row r="27" spans="1:17" x14ac:dyDescent="0.25">
      <c r="A27">
        <v>1082</v>
      </c>
      <c r="B27" t="s">
        <v>49</v>
      </c>
      <c r="C27">
        <f t="shared" si="0"/>
        <v>17</v>
      </c>
      <c r="D27">
        <f t="shared" si="1"/>
        <v>15</v>
      </c>
      <c r="E27">
        <f t="shared" ref="E27:E63" si="14">ABS(C27-D27)</f>
        <v>2</v>
      </c>
      <c r="G27" s="6">
        <f t="shared" ref="G27:G63" si="15">IF(F27&gt;0,((C27+D27)*0.5+F27*2)/3,(C27+D27)/2)</f>
        <v>16</v>
      </c>
      <c r="H27">
        <f t="shared" si="2"/>
        <v>4</v>
      </c>
      <c r="I27">
        <f t="shared" si="3"/>
        <v>4</v>
      </c>
      <c r="J27">
        <f t="shared" si="4"/>
        <v>3</v>
      </c>
      <c r="K27">
        <f t="shared" si="5"/>
        <v>4</v>
      </c>
      <c r="L27">
        <f t="shared" si="6"/>
        <v>3</v>
      </c>
      <c r="M27">
        <f t="shared" si="7"/>
        <v>5</v>
      </c>
      <c r="N27">
        <f t="shared" si="8"/>
        <v>4</v>
      </c>
      <c r="O27">
        <f t="shared" si="9"/>
        <v>3</v>
      </c>
      <c r="P27">
        <f t="shared" si="10"/>
        <v>3</v>
      </c>
      <c r="Q27">
        <f t="shared" si="11"/>
        <v>3</v>
      </c>
    </row>
    <row r="28" spans="1:17" x14ac:dyDescent="0.25">
      <c r="A28">
        <v>1082</v>
      </c>
      <c r="B28" t="s">
        <v>50</v>
      </c>
      <c r="C28">
        <f t="shared" si="0"/>
        <v>10</v>
      </c>
      <c r="D28">
        <f t="shared" si="1"/>
        <v>12</v>
      </c>
      <c r="E28">
        <f t="shared" si="14"/>
        <v>2</v>
      </c>
      <c r="G28" s="6">
        <f t="shared" si="15"/>
        <v>11</v>
      </c>
      <c r="H28">
        <f t="shared" si="2"/>
        <v>3</v>
      </c>
      <c r="I28">
        <f t="shared" si="3"/>
        <v>2</v>
      </c>
      <c r="J28">
        <f t="shared" si="4"/>
        <v>2</v>
      </c>
      <c r="K28">
        <f t="shared" si="5"/>
        <v>3</v>
      </c>
      <c r="L28">
        <f t="shared" si="6"/>
        <v>2</v>
      </c>
      <c r="M28">
        <f t="shared" si="7"/>
        <v>3</v>
      </c>
      <c r="N28">
        <f t="shared" si="8"/>
        <v>3</v>
      </c>
      <c r="O28">
        <f t="shared" si="9"/>
        <v>3</v>
      </c>
      <c r="P28">
        <f t="shared" si="10"/>
        <v>3</v>
      </c>
      <c r="Q28">
        <f t="shared" si="11"/>
        <v>3</v>
      </c>
    </row>
    <row r="29" spans="1:17" x14ac:dyDescent="0.25">
      <c r="A29">
        <v>1082</v>
      </c>
      <c r="B29" t="s">
        <v>51</v>
      </c>
      <c r="C29">
        <f t="shared" si="0"/>
        <v>14</v>
      </c>
      <c r="D29">
        <f t="shared" si="1"/>
        <v>14</v>
      </c>
      <c r="E29">
        <f t="shared" si="14"/>
        <v>0</v>
      </c>
      <c r="G29" s="6">
        <f t="shared" si="15"/>
        <v>14</v>
      </c>
      <c r="H29">
        <f t="shared" si="2"/>
        <v>3</v>
      </c>
      <c r="I29">
        <f t="shared" si="3"/>
        <v>3</v>
      </c>
      <c r="J29">
        <f t="shared" si="4"/>
        <v>3</v>
      </c>
      <c r="K29">
        <f t="shared" si="5"/>
        <v>3</v>
      </c>
      <c r="L29">
        <f t="shared" si="6"/>
        <v>3</v>
      </c>
      <c r="M29">
        <f t="shared" si="7"/>
        <v>3</v>
      </c>
      <c r="N29">
        <f t="shared" si="8"/>
        <v>4</v>
      </c>
      <c r="O29">
        <f t="shared" si="9"/>
        <v>3</v>
      </c>
      <c r="P29">
        <f t="shared" si="10"/>
        <v>3</v>
      </c>
      <c r="Q29">
        <f t="shared" si="11"/>
        <v>3</v>
      </c>
    </row>
    <row r="30" spans="1:17" x14ac:dyDescent="0.25">
      <c r="A30">
        <v>1082</v>
      </c>
      <c r="B30" t="s">
        <v>52</v>
      </c>
      <c r="C30">
        <f t="shared" si="0"/>
        <v>17</v>
      </c>
      <c r="D30">
        <f t="shared" si="1"/>
        <v>12</v>
      </c>
      <c r="E30">
        <f t="shared" si="14"/>
        <v>5</v>
      </c>
      <c r="G30" s="6">
        <f t="shared" si="15"/>
        <v>14.5</v>
      </c>
      <c r="H30">
        <f t="shared" si="2"/>
        <v>4</v>
      </c>
      <c r="I30">
        <f t="shared" si="3"/>
        <v>4</v>
      </c>
      <c r="J30">
        <f t="shared" si="4"/>
        <v>4</v>
      </c>
      <c r="K30">
        <f t="shared" si="5"/>
        <v>4</v>
      </c>
      <c r="L30">
        <f t="shared" si="6"/>
        <v>4</v>
      </c>
      <c r="M30">
        <f t="shared" si="7"/>
        <v>2</v>
      </c>
      <c r="N30">
        <f t="shared" si="8"/>
        <v>3</v>
      </c>
      <c r="O30">
        <f t="shared" si="9"/>
        <v>3</v>
      </c>
      <c r="P30">
        <f t="shared" si="10"/>
        <v>3</v>
      </c>
      <c r="Q30">
        <f t="shared" si="11"/>
        <v>3</v>
      </c>
    </row>
    <row r="31" spans="1:17" x14ac:dyDescent="0.25">
      <c r="A31">
        <v>1082</v>
      </c>
      <c r="B31" t="s">
        <v>53</v>
      </c>
      <c r="C31">
        <f t="shared" si="0"/>
        <v>15</v>
      </c>
      <c r="D31">
        <f t="shared" si="1"/>
        <v>15</v>
      </c>
      <c r="E31">
        <f t="shared" si="14"/>
        <v>0</v>
      </c>
      <c r="G31" s="6">
        <f t="shared" si="15"/>
        <v>15</v>
      </c>
      <c r="H31">
        <f t="shared" si="2"/>
        <v>3</v>
      </c>
      <c r="I31">
        <f t="shared" si="3"/>
        <v>3</v>
      </c>
      <c r="J31">
        <f t="shared" si="4"/>
        <v>4</v>
      </c>
      <c r="K31">
        <f t="shared" si="5"/>
        <v>3</v>
      </c>
      <c r="L31">
        <f t="shared" si="6"/>
        <v>4</v>
      </c>
      <c r="M31">
        <f t="shared" si="7"/>
        <v>4</v>
      </c>
      <c r="N31">
        <f t="shared" si="8"/>
        <v>4</v>
      </c>
      <c r="O31">
        <f t="shared" si="9"/>
        <v>3</v>
      </c>
      <c r="P31">
        <f t="shared" si="10"/>
        <v>3</v>
      </c>
      <c r="Q31">
        <f t="shared" si="11"/>
        <v>3</v>
      </c>
    </row>
    <row r="32" spans="1:17" x14ac:dyDescent="0.25">
      <c r="A32">
        <v>1082</v>
      </c>
      <c r="B32" t="s">
        <v>54</v>
      </c>
      <c r="C32">
        <f t="shared" si="0"/>
        <v>13</v>
      </c>
      <c r="D32">
        <f t="shared" si="1"/>
        <v>13</v>
      </c>
      <c r="E32">
        <f t="shared" si="14"/>
        <v>0</v>
      </c>
      <c r="G32" s="6">
        <f t="shared" si="15"/>
        <v>13</v>
      </c>
      <c r="H32">
        <f t="shared" si="2"/>
        <v>3</v>
      </c>
      <c r="I32">
        <f t="shared" si="3"/>
        <v>3</v>
      </c>
      <c r="J32">
        <f t="shared" si="4"/>
        <v>3</v>
      </c>
      <c r="K32">
        <f t="shared" si="5"/>
        <v>3</v>
      </c>
      <c r="L32">
        <f t="shared" si="6"/>
        <v>3</v>
      </c>
      <c r="M32">
        <f t="shared" si="7"/>
        <v>3</v>
      </c>
      <c r="N32">
        <f t="shared" si="8"/>
        <v>4</v>
      </c>
      <c r="O32">
        <f t="shared" si="9"/>
        <v>3</v>
      </c>
      <c r="P32">
        <f t="shared" si="10"/>
        <v>3</v>
      </c>
      <c r="Q32">
        <f t="shared" si="11"/>
        <v>3</v>
      </c>
    </row>
    <row r="33" spans="1:17" x14ac:dyDescent="0.25">
      <c r="A33">
        <v>1082</v>
      </c>
      <c r="B33" t="s">
        <v>55</v>
      </c>
      <c r="C33">
        <f t="shared" si="0"/>
        <v>13</v>
      </c>
      <c r="D33">
        <f t="shared" si="1"/>
        <v>13</v>
      </c>
      <c r="E33">
        <f t="shared" si="14"/>
        <v>0</v>
      </c>
      <c r="G33" s="6">
        <f t="shared" si="15"/>
        <v>13</v>
      </c>
      <c r="H33">
        <f t="shared" si="2"/>
        <v>3</v>
      </c>
      <c r="I33">
        <f t="shared" si="3"/>
        <v>4</v>
      </c>
      <c r="J33">
        <f t="shared" si="4"/>
        <v>3</v>
      </c>
      <c r="K33">
        <f t="shared" si="5"/>
        <v>3</v>
      </c>
      <c r="L33">
        <f t="shared" si="6"/>
        <v>3</v>
      </c>
      <c r="M33">
        <f t="shared" si="7"/>
        <v>3</v>
      </c>
      <c r="N33">
        <f t="shared" si="8"/>
        <v>3</v>
      </c>
      <c r="O33">
        <f t="shared" si="9"/>
        <v>3</v>
      </c>
      <c r="P33">
        <f t="shared" si="10"/>
        <v>3</v>
      </c>
      <c r="Q33">
        <f t="shared" si="11"/>
        <v>3</v>
      </c>
    </row>
    <row r="34" spans="1:17" x14ac:dyDescent="0.25">
      <c r="A34">
        <v>1082</v>
      </c>
      <c r="B34" t="s">
        <v>56</v>
      </c>
      <c r="C34">
        <f t="shared" si="0"/>
        <v>11</v>
      </c>
      <c r="D34">
        <f t="shared" si="1"/>
        <v>14</v>
      </c>
      <c r="E34">
        <f t="shared" si="14"/>
        <v>3</v>
      </c>
      <c r="G34" s="6">
        <f t="shared" si="15"/>
        <v>12.5</v>
      </c>
      <c r="H34">
        <f t="shared" si="2"/>
        <v>2</v>
      </c>
      <c r="I34">
        <f t="shared" si="3"/>
        <v>3</v>
      </c>
      <c r="J34">
        <f t="shared" si="4"/>
        <v>3</v>
      </c>
      <c r="K34">
        <f t="shared" si="5"/>
        <v>3</v>
      </c>
      <c r="L34">
        <f t="shared" si="6"/>
        <v>3</v>
      </c>
      <c r="M34">
        <f t="shared" si="7"/>
        <v>3</v>
      </c>
      <c r="N34">
        <f t="shared" si="8"/>
        <v>4</v>
      </c>
      <c r="O34">
        <f t="shared" si="9"/>
        <v>3</v>
      </c>
      <c r="P34">
        <f t="shared" si="10"/>
        <v>3</v>
      </c>
      <c r="Q34">
        <f t="shared" si="11"/>
        <v>3</v>
      </c>
    </row>
    <row r="35" spans="1:17" x14ac:dyDescent="0.25">
      <c r="A35">
        <v>1082</v>
      </c>
      <c r="B35" t="s">
        <v>57</v>
      </c>
      <c r="C35">
        <f t="shared" si="0"/>
        <v>12</v>
      </c>
      <c r="D35">
        <f t="shared" si="1"/>
        <v>13</v>
      </c>
      <c r="E35">
        <f t="shared" si="14"/>
        <v>1</v>
      </c>
      <c r="G35" s="6">
        <f t="shared" si="15"/>
        <v>12.5</v>
      </c>
      <c r="H35">
        <f t="shared" si="2"/>
        <v>3</v>
      </c>
      <c r="I35">
        <f t="shared" si="3"/>
        <v>3</v>
      </c>
      <c r="J35">
        <f t="shared" si="4"/>
        <v>3</v>
      </c>
      <c r="K35">
        <f t="shared" si="5"/>
        <v>2</v>
      </c>
      <c r="L35">
        <f t="shared" si="6"/>
        <v>2</v>
      </c>
      <c r="M35">
        <f t="shared" si="7"/>
        <v>3</v>
      </c>
      <c r="N35">
        <f t="shared" si="8"/>
        <v>3</v>
      </c>
      <c r="O35">
        <f t="shared" si="9"/>
        <v>3</v>
      </c>
      <c r="P35">
        <f t="shared" si="10"/>
        <v>3</v>
      </c>
      <c r="Q35">
        <f t="shared" si="11"/>
        <v>3</v>
      </c>
    </row>
    <row r="36" spans="1:17" x14ac:dyDescent="0.25">
      <c r="A36">
        <v>1082</v>
      </c>
      <c r="B36" t="s">
        <v>58</v>
      </c>
      <c r="C36">
        <f t="shared" si="0"/>
        <v>13</v>
      </c>
      <c r="D36">
        <f t="shared" si="1"/>
        <v>11</v>
      </c>
      <c r="E36">
        <f t="shared" si="14"/>
        <v>2</v>
      </c>
      <c r="G36" s="6">
        <f t="shared" si="15"/>
        <v>12</v>
      </c>
      <c r="H36">
        <f t="shared" si="2"/>
        <v>3</v>
      </c>
      <c r="I36">
        <f t="shared" si="3"/>
        <v>4</v>
      </c>
      <c r="J36">
        <f t="shared" si="4"/>
        <v>3</v>
      </c>
      <c r="K36">
        <f t="shared" si="5"/>
        <v>3</v>
      </c>
      <c r="L36">
        <f t="shared" si="6"/>
        <v>3</v>
      </c>
      <c r="M36">
        <f t="shared" si="7"/>
        <v>2</v>
      </c>
      <c r="N36">
        <f t="shared" si="8"/>
        <v>3</v>
      </c>
      <c r="O36">
        <f t="shared" si="9"/>
        <v>3</v>
      </c>
      <c r="P36">
        <f t="shared" si="10"/>
        <v>3</v>
      </c>
      <c r="Q36">
        <f t="shared" si="11"/>
        <v>3</v>
      </c>
    </row>
    <row r="37" spans="1:17" x14ac:dyDescent="0.25">
      <c r="A37">
        <v>1082</v>
      </c>
      <c r="B37" t="s">
        <v>59</v>
      </c>
      <c r="C37">
        <f t="shared" si="0"/>
        <v>1</v>
      </c>
      <c r="D37">
        <f t="shared" si="1"/>
        <v>5</v>
      </c>
      <c r="E37">
        <f t="shared" si="14"/>
        <v>4</v>
      </c>
      <c r="G37" s="6">
        <f t="shared" si="15"/>
        <v>3</v>
      </c>
      <c r="H37">
        <f t="shared" si="2"/>
        <v>1</v>
      </c>
      <c r="I37">
        <f t="shared" si="3"/>
        <v>0</v>
      </c>
      <c r="J37">
        <f t="shared" si="4"/>
        <v>1</v>
      </c>
      <c r="K37">
        <f t="shared" si="5"/>
        <v>1</v>
      </c>
      <c r="L37">
        <f t="shared" si="6"/>
        <v>0</v>
      </c>
      <c r="M37">
        <f t="shared" si="7"/>
        <v>1</v>
      </c>
      <c r="N37">
        <f t="shared" si="8"/>
        <v>1</v>
      </c>
      <c r="O37">
        <f t="shared" si="9"/>
        <v>1</v>
      </c>
      <c r="P37">
        <f t="shared" si="10"/>
        <v>1</v>
      </c>
      <c r="Q37">
        <f t="shared" si="11"/>
        <v>1</v>
      </c>
    </row>
    <row r="38" spans="1:17" x14ac:dyDescent="0.25">
      <c r="A38">
        <v>1082</v>
      </c>
      <c r="B38" t="s">
        <v>60</v>
      </c>
      <c r="C38">
        <f t="shared" si="0"/>
        <v>0</v>
      </c>
      <c r="D38">
        <f t="shared" si="1"/>
        <v>0</v>
      </c>
      <c r="E38">
        <f t="shared" si="14"/>
        <v>0</v>
      </c>
      <c r="G38" s="6">
        <f t="shared" si="15"/>
        <v>0</v>
      </c>
      <c r="H38">
        <f t="shared" si="2"/>
        <v>0</v>
      </c>
      <c r="I38">
        <f t="shared" si="3"/>
        <v>0</v>
      </c>
      <c r="J38">
        <f t="shared" si="4"/>
        <v>0</v>
      </c>
      <c r="K38">
        <f t="shared" si="5"/>
        <v>0</v>
      </c>
      <c r="L38">
        <f t="shared" si="6"/>
        <v>0</v>
      </c>
      <c r="M38">
        <f t="shared" si="7"/>
        <v>0</v>
      </c>
      <c r="N38">
        <f t="shared" si="8"/>
        <v>0</v>
      </c>
      <c r="O38">
        <f t="shared" si="9"/>
        <v>0</v>
      </c>
      <c r="P38">
        <f t="shared" si="10"/>
        <v>0</v>
      </c>
      <c r="Q38">
        <f t="shared" si="11"/>
        <v>0</v>
      </c>
    </row>
    <row r="39" spans="1:17" x14ac:dyDescent="0.25">
      <c r="A39">
        <v>1082</v>
      </c>
      <c r="B39" t="s">
        <v>61</v>
      </c>
      <c r="C39">
        <f t="shared" si="0"/>
        <v>10</v>
      </c>
      <c r="D39">
        <f t="shared" si="1"/>
        <v>11</v>
      </c>
      <c r="E39">
        <f t="shared" si="14"/>
        <v>1</v>
      </c>
      <c r="G39" s="6">
        <f t="shared" si="15"/>
        <v>10.5</v>
      </c>
      <c r="H39">
        <f t="shared" si="2"/>
        <v>2</v>
      </c>
      <c r="I39">
        <f t="shared" si="3"/>
        <v>2</v>
      </c>
      <c r="J39">
        <f t="shared" si="4"/>
        <v>3</v>
      </c>
      <c r="K39">
        <f t="shared" si="5"/>
        <v>2</v>
      </c>
      <c r="L39">
        <f t="shared" si="6"/>
        <v>1</v>
      </c>
      <c r="M39">
        <f t="shared" si="7"/>
        <v>2</v>
      </c>
      <c r="N39">
        <f t="shared" si="8"/>
        <v>3</v>
      </c>
      <c r="O39">
        <f t="shared" si="9"/>
        <v>2</v>
      </c>
      <c r="P39">
        <f t="shared" si="10"/>
        <v>3</v>
      </c>
      <c r="Q39">
        <f t="shared" si="11"/>
        <v>3</v>
      </c>
    </row>
    <row r="40" spans="1:17" x14ac:dyDescent="0.25">
      <c r="A40">
        <v>1082</v>
      </c>
      <c r="B40" t="s">
        <v>62</v>
      </c>
      <c r="C40">
        <f t="shared" si="0"/>
        <v>10</v>
      </c>
      <c r="D40">
        <f t="shared" si="1"/>
        <v>13</v>
      </c>
      <c r="E40">
        <f t="shared" si="14"/>
        <v>3</v>
      </c>
      <c r="G40" s="6">
        <f t="shared" si="15"/>
        <v>11.5</v>
      </c>
      <c r="H40">
        <f t="shared" si="2"/>
        <v>2</v>
      </c>
      <c r="I40">
        <f t="shared" si="3"/>
        <v>3</v>
      </c>
      <c r="J40">
        <f t="shared" si="4"/>
        <v>2</v>
      </c>
      <c r="K40">
        <f t="shared" si="5"/>
        <v>2</v>
      </c>
      <c r="L40">
        <f t="shared" si="6"/>
        <v>2</v>
      </c>
      <c r="M40">
        <f t="shared" si="7"/>
        <v>3</v>
      </c>
      <c r="N40">
        <f t="shared" si="8"/>
        <v>3</v>
      </c>
      <c r="O40">
        <f t="shared" si="9"/>
        <v>3</v>
      </c>
      <c r="P40">
        <f t="shared" si="10"/>
        <v>3</v>
      </c>
      <c r="Q40">
        <f t="shared" si="11"/>
        <v>3</v>
      </c>
    </row>
    <row r="41" spans="1:17" x14ac:dyDescent="0.25">
      <c r="A41">
        <v>1082</v>
      </c>
      <c r="B41" t="s">
        <v>63</v>
      </c>
      <c r="C41">
        <f t="shared" si="0"/>
        <v>16</v>
      </c>
      <c r="D41">
        <f t="shared" si="1"/>
        <v>14</v>
      </c>
      <c r="E41">
        <f t="shared" si="14"/>
        <v>2</v>
      </c>
      <c r="G41" s="6">
        <f t="shared" si="15"/>
        <v>15</v>
      </c>
      <c r="H41">
        <f t="shared" si="2"/>
        <v>3</v>
      </c>
      <c r="I41">
        <f t="shared" si="3"/>
        <v>4</v>
      </c>
      <c r="J41">
        <f t="shared" si="4"/>
        <v>3</v>
      </c>
      <c r="K41">
        <f t="shared" si="5"/>
        <v>4</v>
      </c>
      <c r="L41">
        <f t="shared" si="6"/>
        <v>3</v>
      </c>
      <c r="M41">
        <f t="shared" si="7"/>
        <v>4</v>
      </c>
      <c r="N41">
        <f t="shared" si="8"/>
        <v>4</v>
      </c>
      <c r="O41">
        <f t="shared" si="9"/>
        <v>3</v>
      </c>
      <c r="P41">
        <f t="shared" si="10"/>
        <v>3</v>
      </c>
      <c r="Q41">
        <f t="shared" si="11"/>
        <v>3</v>
      </c>
    </row>
    <row r="42" spans="1:17" x14ac:dyDescent="0.25">
      <c r="A42">
        <v>1082</v>
      </c>
      <c r="B42" t="s">
        <v>64</v>
      </c>
      <c r="C42">
        <f t="shared" si="0"/>
        <v>20</v>
      </c>
      <c r="D42">
        <f t="shared" si="1"/>
        <v>20</v>
      </c>
      <c r="E42">
        <f t="shared" si="14"/>
        <v>0</v>
      </c>
      <c r="G42" s="6">
        <f t="shared" si="15"/>
        <v>20</v>
      </c>
      <c r="H42">
        <f t="shared" si="2"/>
        <v>4</v>
      </c>
      <c r="I42">
        <f t="shared" si="3"/>
        <v>5</v>
      </c>
      <c r="J42">
        <f t="shared" si="4"/>
        <v>4</v>
      </c>
      <c r="K42">
        <f t="shared" si="5"/>
        <v>5</v>
      </c>
      <c r="L42">
        <f t="shared" si="6"/>
        <v>4</v>
      </c>
      <c r="M42">
        <f t="shared" si="7"/>
        <v>5</v>
      </c>
      <c r="N42">
        <f t="shared" si="8"/>
        <v>5</v>
      </c>
      <c r="O42">
        <f t="shared" si="9"/>
        <v>5</v>
      </c>
      <c r="P42">
        <f t="shared" si="10"/>
        <v>4</v>
      </c>
      <c r="Q42">
        <f t="shared" si="11"/>
        <v>4</v>
      </c>
    </row>
    <row r="43" spans="1:17" x14ac:dyDescent="0.25">
      <c r="A43">
        <v>1082</v>
      </c>
      <c r="B43" t="s">
        <v>65</v>
      </c>
      <c r="C43">
        <f t="shared" si="0"/>
        <v>16</v>
      </c>
      <c r="D43">
        <f t="shared" si="1"/>
        <v>13</v>
      </c>
      <c r="E43">
        <f t="shared" si="14"/>
        <v>3</v>
      </c>
      <c r="G43" s="6">
        <f t="shared" si="15"/>
        <v>14.5</v>
      </c>
      <c r="H43">
        <f t="shared" si="2"/>
        <v>3</v>
      </c>
      <c r="I43">
        <f t="shared" si="3"/>
        <v>4</v>
      </c>
      <c r="J43">
        <f t="shared" si="4"/>
        <v>3</v>
      </c>
      <c r="K43">
        <f t="shared" si="5"/>
        <v>4</v>
      </c>
      <c r="L43">
        <f t="shared" si="6"/>
        <v>3</v>
      </c>
      <c r="M43">
        <f t="shared" si="7"/>
        <v>3</v>
      </c>
      <c r="N43">
        <f t="shared" si="8"/>
        <v>3</v>
      </c>
      <c r="O43">
        <f t="shared" si="9"/>
        <v>3</v>
      </c>
      <c r="P43">
        <f t="shared" si="10"/>
        <v>3</v>
      </c>
      <c r="Q43">
        <f t="shared" si="11"/>
        <v>3</v>
      </c>
    </row>
    <row r="44" spans="1:17" x14ac:dyDescent="0.25">
      <c r="A44">
        <v>1082</v>
      </c>
      <c r="B44" t="s">
        <v>66</v>
      </c>
      <c r="C44">
        <f t="shared" si="0"/>
        <v>14</v>
      </c>
      <c r="D44">
        <f t="shared" si="1"/>
        <v>13</v>
      </c>
      <c r="E44">
        <f t="shared" si="14"/>
        <v>1</v>
      </c>
      <c r="G44" s="6">
        <f t="shared" si="15"/>
        <v>13.5</v>
      </c>
      <c r="H44">
        <f t="shared" si="2"/>
        <v>3</v>
      </c>
      <c r="I44">
        <f t="shared" si="3"/>
        <v>4</v>
      </c>
      <c r="J44">
        <f t="shared" si="4"/>
        <v>3</v>
      </c>
      <c r="K44">
        <f t="shared" si="5"/>
        <v>3</v>
      </c>
      <c r="L44">
        <f t="shared" si="6"/>
        <v>3</v>
      </c>
      <c r="M44">
        <f t="shared" si="7"/>
        <v>3</v>
      </c>
      <c r="N44">
        <f t="shared" si="8"/>
        <v>3</v>
      </c>
      <c r="O44">
        <f t="shared" si="9"/>
        <v>3</v>
      </c>
      <c r="P44">
        <f t="shared" si="10"/>
        <v>3</v>
      </c>
      <c r="Q44">
        <f t="shared" si="11"/>
        <v>3</v>
      </c>
    </row>
    <row r="45" spans="1:17" x14ac:dyDescent="0.25">
      <c r="A45">
        <v>1082</v>
      </c>
      <c r="B45" t="s">
        <v>67</v>
      </c>
      <c r="C45">
        <f t="shared" si="0"/>
        <v>16</v>
      </c>
      <c r="D45">
        <f t="shared" si="1"/>
        <v>15</v>
      </c>
      <c r="E45">
        <f t="shared" si="14"/>
        <v>1</v>
      </c>
      <c r="G45" s="6">
        <f t="shared" si="15"/>
        <v>15.5</v>
      </c>
      <c r="H45">
        <f t="shared" si="2"/>
        <v>4</v>
      </c>
      <c r="I45">
        <f t="shared" si="3"/>
        <v>4</v>
      </c>
      <c r="J45">
        <f t="shared" si="4"/>
        <v>3</v>
      </c>
      <c r="K45">
        <f t="shared" si="5"/>
        <v>4</v>
      </c>
      <c r="L45">
        <f t="shared" si="6"/>
        <v>4</v>
      </c>
      <c r="M45">
        <f t="shared" si="7"/>
        <v>3</v>
      </c>
      <c r="N45">
        <f t="shared" si="8"/>
        <v>4</v>
      </c>
      <c r="O45">
        <f t="shared" si="9"/>
        <v>3</v>
      </c>
      <c r="P45">
        <f t="shared" si="10"/>
        <v>3</v>
      </c>
      <c r="Q45">
        <f t="shared" si="11"/>
        <v>3</v>
      </c>
    </row>
    <row r="46" spans="1:17" x14ac:dyDescent="0.25">
      <c r="A46">
        <v>1082</v>
      </c>
      <c r="B46" t="s">
        <v>68</v>
      </c>
      <c r="C46">
        <f t="shared" si="0"/>
        <v>14</v>
      </c>
      <c r="D46">
        <f t="shared" si="1"/>
        <v>14</v>
      </c>
      <c r="E46">
        <f t="shared" si="14"/>
        <v>0</v>
      </c>
      <c r="G46" s="6">
        <f t="shared" si="15"/>
        <v>14</v>
      </c>
      <c r="H46">
        <f t="shared" si="2"/>
        <v>3</v>
      </c>
      <c r="I46">
        <f t="shared" si="3"/>
        <v>4</v>
      </c>
      <c r="J46">
        <f t="shared" si="4"/>
        <v>3</v>
      </c>
      <c r="K46">
        <f t="shared" si="5"/>
        <v>4</v>
      </c>
      <c r="L46">
        <f t="shared" si="6"/>
        <v>3</v>
      </c>
      <c r="M46">
        <f t="shared" si="7"/>
        <v>3</v>
      </c>
      <c r="N46">
        <f t="shared" si="8"/>
        <v>4</v>
      </c>
      <c r="O46">
        <f t="shared" si="9"/>
        <v>3</v>
      </c>
      <c r="P46">
        <f t="shared" si="10"/>
        <v>3</v>
      </c>
      <c r="Q46">
        <f t="shared" si="11"/>
        <v>4</v>
      </c>
    </row>
    <row r="47" spans="1:17" x14ac:dyDescent="0.25">
      <c r="A47">
        <v>1082</v>
      </c>
      <c r="B47" t="s">
        <v>69</v>
      </c>
      <c r="C47">
        <f t="shared" si="0"/>
        <v>10</v>
      </c>
      <c r="D47">
        <f t="shared" si="1"/>
        <v>11</v>
      </c>
      <c r="E47">
        <f t="shared" si="14"/>
        <v>1</v>
      </c>
      <c r="G47" s="6">
        <f t="shared" si="15"/>
        <v>10.5</v>
      </c>
      <c r="H47">
        <f t="shared" si="2"/>
        <v>2</v>
      </c>
      <c r="I47">
        <f t="shared" si="3"/>
        <v>3</v>
      </c>
      <c r="J47">
        <f t="shared" si="4"/>
        <v>3</v>
      </c>
      <c r="K47">
        <f t="shared" si="5"/>
        <v>3</v>
      </c>
      <c r="L47">
        <f t="shared" si="6"/>
        <v>2</v>
      </c>
      <c r="M47">
        <f t="shared" si="7"/>
        <v>2</v>
      </c>
      <c r="N47">
        <f t="shared" si="8"/>
        <v>3</v>
      </c>
      <c r="O47">
        <f t="shared" si="9"/>
        <v>2</v>
      </c>
      <c r="P47">
        <f t="shared" si="10"/>
        <v>2</v>
      </c>
      <c r="Q47">
        <f t="shared" si="11"/>
        <v>2</v>
      </c>
    </row>
    <row r="48" spans="1:17" x14ac:dyDescent="0.25">
      <c r="A48">
        <v>1082</v>
      </c>
      <c r="B48" t="s">
        <v>70</v>
      </c>
      <c r="C48">
        <f t="shared" si="0"/>
        <v>15</v>
      </c>
      <c r="D48">
        <f t="shared" si="1"/>
        <v>14</v>
      </c>
      <c r="E48">
        <f t="shared" si="14"/>
        <v>1</v>
      </c>
      <c r="G48" s="6">
        <f t="shared" si="15"/>
        <v>14.5</v>
      </c>
      <c r="H48">
        <f t="shared" si="2"/>
        <v>3</v>
      </c>
      <c r="I48">
        <f t="shared" si="3"/>
        <v>3</v>
      </c>
      <c r="J48">
        <f t="shared" si="4"/>
        <v>3</v>
      </c>
      <c r="K48">
        <f t="shared" si="5"/>
        <v>3</v>
      </c>
      <c r="L48">
        <f t="shared" si="6"/>
        <v>3</v>
      </c>
      <c r="M48">
        <f t="shared" si="7"/>
        <v>3</v>
      </c>
      <c r="N48">
        <f t="shared" si="8"/>
        <v>3</v>
      </c>
      <c r="O48">
        <f t="shared" si="9"/>
        <v>3</v>
      </c>
      <c r="P48">
        <f t="shared" si="10"/>
        <v>3</v>
      </c>
      <c r="Q48">
        <f t="shared" si="11"/>
        <v>3</v>
      </c>
    </row>
    <row r="49" spans="1:17" x14ac:dyDescent="0.25">
      <c r="A49">
        <v>1082</v>
      </c>
      <c r="B49" t="s">
        <v>71</v>
      </c>
      <c r="C49">
        <f t="shared" si="0"/>
        <v>10</v>
      </c>
      <c r="D49">
        <f t="shared" si="1"/>
        <v>16</v>
      </c>
      <c r="E49">
        <f t="shared" si="14"/>
        <v>6</v>
      </c>
      <c r="G49" s="6">
        <f t="shared" si="15"/>
        <v>13</v>
      </c>
      <c r="H49">
        <f t="shared" si="2"/>
        <v>2</v>
      </c>
      <c r="I49">
        <f t="shared" si="3"/>
        <v>3</v>
      </c>
      <c r="J49">
        <f t="shared" si="4"/>
        <v>3</v>
      </c>
      <c r="K49">
        <f t="shared" si="5"/>
        <v>3</v>
      </c>
      <c r="L49">
        <f t="shared" si="6"/>
        <v>2</v>
      </c>
      <c r="M49">
        <f t="shared" si="7"/>
        <v>4</v>
      </c>
      <c r="N49">
        <f t="shared" si="8"/>
        <v>4</v>
      </c>
      <c r="O49">
        <f t="shared" si="9"/>
        <v>5</v>
      </c>
      <c r="P49">
        <f t="shared" si="10"/>
        <v>3</v>
      </c>
      <c r="Q49">
        <f t="shared" si="11"/>
        <v>3</v>
      </c>
    </row>
    <row r="50" spans="1:17" x14ac:dyDescent="0.25">
      <c r="A50">
        <v>1082</v>
      </c>
      <c r="B50" t="s">
        <v>72</v>
      </c>
      <c r="C50">
        <f t="shared" si="0"/>
        <v>9</v>
      </c>
      <c r="D50">
        <f t="shared" si="1"/>
        <v>9</v>
      </c>
      <c r="E50">
        <f t="shared" si="14"/>
        <v>0</v>
      </c>
      <c r="G50" s="6">
        <f t="shared" si="15"/>
        <v>9</v>
      </c>
      <c r="H50">
        <f t="shared" si="2"/>
        <v>2</v>
      </c>
      <c r="I50">
        <f t="shared" si="3"/>
        <v>2</v>
      </c>
      <c r="J50">
        <f t="shared" si="4"/>
        <v>2</v>
      </c>
      <c r="K50">
        <f t="shared" si="5"/>
        <v>3</v>
      </c>
      <c r="L50">
        <f t="shared" si="6"/>
        <v>3</v>
      </c>
      <c r="M50">
        <f t="shared" si="7"/>
        <v>3</v>
      </c>
      <c r="N50">
        <f t="shared" si="8"/>
        <v>2</v>
      </c>
      <c r="O50">
        <f t="shared" si="9"/>
        <v>3</v>
      </c>
      <c r="P50">
        <f t="shared" si="10"/>
        <v>2</v>
      </c>
      <c r="Q50">
        <f t="shared" si="11"/>
        <v>2</v>
      </c>
    </row>
    <row r="51" spans="1:17" x14ac:dyDescent="0.25">
      <c r="A51">
        <v>1082</v>
      </c>
      <c r="B51" t="s">
        <v>73</v>
      </c>
      <c r="C51">
        <f t="shared" si="0"/>
        <v>9</v>
      </c>
      <c r="D51">
        <f t="shared" si="1"/>
        <v>14</v>
      </c>
      <c r="E51">
        <f t="shared" si="14"/>
        <v>5</v>
      </c>
      <c r="G51" s="6">
        <f t="shared" si="15"/>
        <v>11.5</v>
      </c>
      <c r="H51">
        <f t="shared" si="2"/>
        <v>3</v>
      </c>
      <c r="I51">
        <f t="shared" si="3"/>
        <v>2</v>
      </c>
      <c r="J51">
        <f t="shared" si="4"/>
        <v>3</v>
      </c>
      <c r="K51">
        <f t="shared" si="5"/>
        <v>3</v>
      </c>
      <c r="L51">
        <f t="shared" si="6"/>
        <v>2</v>
      </c>
      <c r="M51">
        <f t="shared" si="7"/>
        <v>3</v>
      </c>
      <c r="N51">
        <f t="shared" si="8"/>
        <v>4</v>
      </c>
      <c r="O51">
        <f t="shared" si="9"/>
        <v>3</v>
      </c>
      <c r="P51">
        <f t="shared" si="10"/>
        <v>3</v>
      </c>
      <c r="Q51">
        <f t="shared" si="11"/>
        <v>3</v>
      </c>
    </row>
    <row r="52" spans="1:17" x14ac:dyDescent="0.25">
      <c r="A52">
        <v>1082</v>
      </c>
      <c r="B52" t="s">
        <v>74</v>
      </c>
      <c r="C52">
        <f t="shared" si="0"/>
        <v>14</v>
      </c>
      <c r="D52">
        <f t="shared" si="1"/>
        <v>13</v>
      </c>
      <c r="E52">
        <f t="shared" si="14"/>
        <v>1</v>
      </c>
      <c r="G52" s="6">
        <f t="shared" si="15"/>
        <v>13.5</v>
      </c>
      <c r="H52">
        <f t="shared" si="2"/>
        <v>3</v>
      </c>
      <c r="I52">
        <f t="shared" si="3"/>
        <v>4</v>
      </c>
      <c r="J52">
        <f t="shared" si="4"/>
        <v>3</v>
      </c>
      <c r="K52">
        <f t="shared" si="5"/>
        <v>4</v>
      </c>
      <c r="L52">
        <f t="shared" si="6"/>
        <v>4</v>
      </c>
      <c r="M52">
        <f t="shared" si="7"/>
        <v>3</v>
      </c>
      <c r="N52">
        <f t="shared" si="8"/>
        <v>3</v>
      </c>
      <c r="O52">
        <f t="shared" si="9"/>
        <v>3</v>
      </c>
      <c r="P52">
        <f t="shared" si="10"/>
        <v>3</v>
      </c>
      <c r="Q52">
        <f t="shared" si="11"/>
        <v>3</v>
      </c>
    </row>
    <row r="53" spans="1:17" x14ac:dyDescent="0.25">
      <c r="A53">
        <v>1082</v>
      </c>
      <c r="B53" t="s">
        <v>75</v>
      </c>
      <c r="C53">
        <f t="shared" si="0"/>
        <v>12</v>
      </c>
      <c r="D53">
        <f t="shared" si="1"/>
        <v>13</v>
      </c>
      <c r="E53">
        <f t="shared" si="14"/>
        <v>1</v>
      </c>
      <c r="G53" s="6">
        <f t="shared" si="15"/>
        <v>12.5</v>
      </c>
      <c r="H53">
        <f t="shared" si="2"/>
        <v>2</v>
      </c>
      <c r="I53">
        <f t="shared" si="3"/>
        <v>3</v>
      </c>
      <c r="J53">
        <f t="shared" si="4"/>
        <v>3</v>
      </c>
      <c r="K53">
        <f t="shared" si="5"/>
        <v>3</v>
      </c>
      <c r="L53">
        <f t="shared" si="6"/>
        <v>2</v>
      </c>
      <c r="M53">
        <f t="shared" si="7"/>
        <v>3</v>
      </c>
      <c r="N53">
        <f t="shared" si="8"/>
        <v>3</v>
      </c>
      <c r="O53">
        <f t="shared" si="9"/>
        <v>3</v>
      </c>
      <c r="P53">
        <f t="shared" si="10"/>
        <v>3</v>
      </c>
      <c r="Q53">
        <f t="shared" si="11"/>
        <v>3</v>
      </c>
    </row>
    <row r="54" spans="1:17" x14ac:dyDescent="0.25">
      <c r="A54">
        <v>1082</v>
      </c>
      <c r="B54" t="s">
        <v>76</v>
      </c>
      <c r="C54">
        <f t="shared" si="0"/>
        <v>10</v>
      </c>
      <c r="D54">
        <f t="shared" si="1"/>
        <v>16</v>
      </c>
      <c r="E54">
        <f t="shared" si="14"/>
        <v>6</v>
      </c>
      <c r="G54" s="6">
        <f t="shared" si="15"/>
        <v>13</v>
      </c>
      <c r="H54">
        <f t="shared" si="2"/>
        <v>2</v>
      </c>
      <c r="I54">
        <f t="shared" si="3"/>
        <v>3</v>
      </c>
      <c r="J54">
        <f t="shared" si="4"/>
        <v>3</v>
      </c>
      <c r="K54">
        <f t="shared" si="5"/>
        <v>3</v>
      </c>
      <c r="L54">
        <f t="shared" si="6"/>
        <v>2</v>
      </c>
      <c r="M54">
        <f t="shared" si="7"/>
        <v>4</v>
      </c>
      <c r="N54">
        <f t="shared" si="8"/>
        <v>4</v>
      </c>
      <c r="O54">
        <f t="shared" si="9"/>
        <v>3</v>
      </c>
      <c r="P54">
        <f t="shared" si="10"/>
        <v>3</v>
      </c>
      <c r="Q54">
        <f t="shared" si="11"/>
        <v>3</v>
      </c>
    </row>
    <row r="55" spans="1:17" x14ac:dyDescent="0.25">
      <c r="A55">
        <v>1082</v>
      </c>
      <c r="B55" t="s">
        <v>77</v>
      </c>
      <c r="C55">
        <f t="shared" si="0"/>
        <v>17</v>
      </c>
      <c r="D55">
        <f t="shared" si="1"/>
        <v>17</v>
      </c>
      <c r="E55">
        <f t="shared" si="14"/>
        <v>0</v>
      </c>
      <c r="G55" s="6">
        <f t="shared" si="15"/>
        <v>17</v>
      </c>
      <c r="H55">
        <f t="shared" si="2"/>
        <v>4</v>
      </c>
      <c r="I55">
        <f t="shared" si="3"/>
        <v>4</v>
      </c>
      <c r="J55">
        <f t="shared" si="4"/>
        <v>3</v>
      </c>
      <c r="K55">
        <f t="shared" si="5"/>
        <v>4</v>
      </c>
      <c r="L55">
        <f t="shared" si="6"/>
        <v>3</v>
      </c>
      <c r="M55">
        <f t="shared" si="7"/>
        <v>4</v>
      </c>
      <c r="N55">
        <f t="shared" si="8"/>
        <v>4</v>
      </c>
      <c r="O55">
        <f t="shared" si="9"/>
        <v>4</v>
      </c>
      <c r="P55">
        <f t="shared" si="10"/>
        <v>3</v>
      </c>
      <c r="Q55">
        <f t="shared" si="11"/>
        <v>4</v>
      </c>
    </row>
    <row r="56" spans="1:17" x14ac:dyDescent="0.25">
      <c r="A56">
        <v>1082</v>
      </c>
      <c r="B56" t="s">
        <v>78</v>
      </c>
      <c r="C56">
        <f t="shared" si="0"/>
        <v>15</v>
      </c>
      <c r="D56">
        <f t="shared" si="1"/>
        <v>14</v>
      </c>
      <c r="E56">
        <f t="shared" si="14"/>
        <v>1</v>
      </c>
      <c r="G56" s="6">
        <f t="shared" si="15"/>
        <v>14.5</v>
      </c>
      <c r="H56">
        <f t="shared" si="2"/>
        <v>3</v>
      </c>
      <c r="I56">
        <f t="shared" si="3"/>
        <v>4</v>
      </c>
      <c r="J56">
        <f t="shared" si="4"/>
        <v>3</v>
      </c>
      <c r="K56">
        <f t="shared" si="5"/>
        <v>4</v>
      </c>
      <c r="L56">
        <f t="shared" si="6"/>
        <v>3</v>
      </c>
      <c r="M56">
        <f t="shared" si="7"/>
        <v>3</v>
      </c>
      <c r="N56">
        <f t="shared" si="8"/>
        <v>4</v>
      </c>
      <c r="O56">
        <f t="shared" si="9"/>
        <v>3</v>
      </c>
      <c r="P56">
        <f t="shared" si="10"/>
        <v>3</v>
      </c>
      <c r="Q56">
        <f t="shared" si="11"/>
        <v>3</v>
      </c>
    </row>
    <row r="57" spans="1:17" x14ac:dyDescent="0.25">
      <c r="A57">
        <v>1082</v>
      </c>
      <c r="B57" t="s">
        <v>79</v>
      </c>
      <c r="C57">
        <f t="shared" si="0"/>
        <v>17</v>
      </c>
      <c r="D57">
        <f t="shared" si="1"/>
        <v>16</v>
      </c>
      <c r="E57">
        <f t="shared" si="14"/>
        <v>1</v>
      </c>
      <c r="G57" s="6">
        <f t="shared" si="15"/>
        <v>16.5</v>
      </c>
      <c r="H57">
        <f t="shared" si="2"/>
        <v>4</v>
      </c>
      <c r="I57">
        <f t="shared" si="3"/>
        <v>4</v>
      </c>
      <c r="J57">
        <f t="shared" si="4"/>
        <v>3</v>
      </c>
      <c r="K57">
        <f t="shared" si="5"/>
        <v>4</v>
      </c>
      <c r="L57">
        <f t="shared" si="6"/>
        <v>3</v>
      </c>
      <c r="M57">
        <f t="shared" si="7"/>
        <v>4</v>
      </c>
      <c r="N57">
        <f t="shared" si="8"/>
        <v>4</v>
      </c>
      <c r="O57">
        <f t="shared" si="9"/>
        <v>3</v>
      </c>
      <c r="P57">
        <f t="shared" si="10"/>
        <v>3</v>
      </c>
      <c r="Q57">
        <f t="shared" si="11"/>
        <v>3</v>
      </c>
    </row>
    <row r="58" spans="1:17" x14ac:dyDescent="0.25">
      <c r="A58">
        <v>1082</v>
      </c>
      <c r="B58" t="s">
        <v>80</v>
      </c>
      <c r="C58">
        <f t="shared" si="0"/>
        <v>3</v>
      </c>
      <c r="D58">
        <f t="shared" si="1"/>
        <v>9</v>
      </c>
      <c r="E58">
        <f t="shared" si="14"/>
        <v>6</v>
      </c>
      <c r="G58" s="6">
        <f t="shared" si="15"/>
        <v>6</v>
      </c>
      <c r="H58">
        <f t="shared" si="2"/>
        <v>2</v>
      </c>
      <c r="I58">
        <f t="shared" si="3"/>
        <v>2</v>
      </c>
      <c r="J58">
        <f t="shared" si="4"/>
        <v>2</v>
      </c>
      <c r="K58">
        <f t="shared" si="5"/>
        <v>2</v>
      </c>
      <c r="L58">
        <f t="shared" si="6"/>
        <v>2</v>
      </c>
      <c r="M58">
        <f t="shared" si="7"/>
        <v>3</v>
      </c>
      <c r="N58">
        <f t="shared" si="8"/>
        <v>2</v>
      </c>
      <c r="O58">
        <f t="shared" si="9"/>
        <v>2</v>
      </c>
      <c r="P58">
        <f t="shared" si="10"/>
        <v>2</v>
      </c>
      <c r="Q58">
        <f t="shared" si="11"/>
        <v>2</v>
      </c>
    </row>
    <row r="59" spans="1:17" x14ac:dyDescent="0.25">
      <c r="A59">
        <v>1082</v>
      </c>
      <c r="B59" t="s">
        <v>81</v>
      </c>
      <c r="C59">
        <f t="shared" si="0"/>
        <v>10</v>
      </c>
      <c r="D59">
        <f t="shared" si="1"/>
        <v>11</v>
      </c>
      <c r="E59">
        <f t="shared" si="14"/>
        <v>1</v>
      </c>
      <c r="G59" s="6">
        <f t="shared" si="15"/>
        <v>10.5</v>
      </c>
      <c r="H59">
        <f t="shared" si="2"/>
        <v>2</v>
      </c>
      <c r="I59">
        <f t="shared" si="3"/>
        <v>3</v>
      </c>
      <c r="J59">
        <f t="shared" si="4"/>
        <v>3</v>
      </c>
      <c r="K59">
        <f t="shared" si="5"/>
        <v>3</v>
      </c>
      <c r="L59">
        <f t="shared" si="6"/>
        <v>2</v>
      </c>
      <c r="M59">
        <f t="shared" si="7"/>
        <v>2</v>
      </c>
      <c r="N59">
        <f t="shared" si="8"/>
        <v>3</v>
      </c>
      <c r="O59">
        <f t="shared" si="9"/>
        <v>3</v>
      </c>
      <c r="P59">
        <f t="shared" si="10"/>
        <v>3</v>
      </c>
      <c r="Q59">
        <f t="shared" si="11"/>
        <v>3</v>
      </c>
    </row>
    <row r="60" spans="1:17" x14ac:dyDescent="0.25">
      <c r="A60">
        <v>1082</v>
      </c>
      <c r="B60" t="s">
        <v>82</v>
      </c>
      <c r="C60">
        <f t="shared" si="0"/>
        <v>17</v>
      </c>
      <c r="D60">
        <f t="shared" si="1"/>
        <v>14</v>
      </c>
      <c r="E60">
        <f t="shared" si="14"/>
        <v>3</v>
      </c>
      <c r="G60" s="6">
        <f t="shared" si="15"/>
        <v>15.5</v>
      </c>
      <c r="H60">
        <f t="shared" si="2"/>
        <v>4</v>
      </c>
      <c r="I60">
        <f t="shared" si="3"/>
        <v>4</v>
      </c>
      <c r="J60">
        <f t="shared" si="4"/>
        <v>3</v>
      </c>
      <c r="K60">
        <f t="shared" si="5"/>
        <v>4</v>
      </c>
      <c r="L60">
        <f t="shared" si="6"/>
        <v>4</v>
      </c>
      <c r="M60">
        <f t="shared" si="7"/>
        <v>3</v>
      </c>
      <c r="N60">
        <f t="shared" si="8"/>
        <v>4</v>
      </c>
      <c r="O60">
        <f t="shared" si="9"/>
        <v>3</v>
      </c>
      <c r="P60">
        <f t="shared" si="10"/>
        <v>3</v>
      </c>
      <c r="Q60">
        <f t="shared" si="11"/>
        <v>3</v>
      </c>
    </row>
    <row r="61" spans="1:17" x14ac:dyDescent="0.25">
      <c r="A61">
        <v>1082</v>
      </c>
      <c r="B61" t="s">
        <v>83</v>
      </c>
      <c r="C61">
        <f t="shared" si="0"/>
        <v>13</v>
      </c>
      <c r="D61">
        <f t="shared" si="1"/>
        <v>14</v>
      </c>
      <c r="E61">
        <f t="shared" si="14"/>
        <v>1</v>
      </c>
      <c r="G61" s="6">
        <f t="shared" si="15"/>
        <v>13.5</v>
      </c>
      <c r="H61">
        <f t="shared" si="2"/>
        <v>3</v>
      </c>
      <c r="I61">
        <f t="shared" si="3"/>
        <v>3</v>
      </c>
      <c r="J61">
        <f t="shared" si="4"/>
        <v>3</v>
      </c>
      <c r="K61">
        <f t="shared" si="5"/>
        <v>4</v>
      </c>
      <c r="L61">
        <f t="shared" si="6"/>
        <v>3</v>
      </c>
      <c r="M61">
        <f t="shared" si="7"/>
        <v>4</v>
      </c>
      <c r="N61">
        <f t="shared" si="8"/>
        <v>3</v>
      </c>
      <c r="O61">
        <f t="shared" si="9"/>
        <v>3</v>
      </c>
      <c r="P61">
        <f t="shared" si="10"/>
        <v>3</v>
      </c>
      <c r="Q61">
        <f t="shared" si="11"/>
        <v>3</v>
      </c>
    </row>
    <row r="62" spans="1:17" x14ac:dyDescent="0.25">
      <c r="A62">
        <v>1082</v>
      </c>
      <c r="B62" t="s">
        <v>84</v>
      </c>
      <c r="C62">
        <f t="shared" si="0"/>
        <v>17</v>
      </c>
      <c r="D62">
        <f t="shared" si="1"/>
        <v>18</v>
      </c>
      <c r="E62">
        <f t="shared" si="14"/>
        <v>1</v>
      </c>
      <c r="G62" s="6">
        <f t="shared" si="15"/>
        <v>17.5</v>
      </c>
      <c r="H62">
        <f t="shared" si="2"/>
        <v>4</v>
      </c>
      <c r="I62">
        <f t="shared" si="3"/>
        <v>3</v>
      </c>
      <c r="J62">
        <f t="shared" si="4"/>
        <v>3</v>
      </c>
      <c r="K62">
        <f t="shared" si="5"/>
        <v>4</v>
      </c>
      <c r="L62">
        <f t="shared" si="6"/>
        <v>4</v>
      </c>
      <c r="M62">
        <f t="shared" si="7"/>
        <v>5</v>
      </c>
      <c r="N62">
        <f t="shared" si="8"/>
        <v>4</v>
      </c>
      <c r="O62">
        <f t="shared" si="9"/>
        <v>4</v>
      </c>
      <c r="P62">
        <f t="shared" si="10"/>
        <v>4</v>
      </c>
      <c r="Q62">
        <f t="shared" si="11"/>
        <v>4</v>
      </c>
    </row>
    <row r="63" spans="1:17" x14ac:dyDescent="0.25">
      <c r="A63">
        <v>1082</v>
      </c>
      <c r="B63" t="s">
        <v>85</v>
      </c>
      <c r="C63">
        <f t="shared" si="0"/>
        <v>17</v>
      </c>
      <c r="D63">
        <f t="shared" si="1"/>
        <v>15</v>
      </c>
      <c r="E63">
        <f t="shared" si="14"/>
        <v>2</v>
      </c>
      <c r="G63" s="6">
        <f t="shared" si="15"/>
        <v>16</v>
      </c>
      <c r="H63">
        <f t="shared" si="2"/>
        <v>3</v>
      </c>
      <c r="I63">
        <f t="shared" si="3"/>
        <v>4</v>
      </c>
      <c r="J63">
        <f t="shared" si="4"/>
        <v>3</v>
      </c>
      <c r="K63">
        <f t="shared" si="5"/>
        <v>4</v>
      </c>
      <c r="L63">
        <f t="shared" si="6"/>
        <v>3</v>
      </c>
      <c r="M63">
        <f t="shared" si="7"/>
        <v>4</v>
      </c>
      <c r="N63">
        <f t="shared" si="8"/>
        <v>4</v>
      </c>
      <c r="O63">
        <f t="shared" si="9"/>
        <v>3</v>
      </c>
      <c r="P63">
        <f t="shared" si="10"/>
        <v>3</v>
      </c>
      <c r="Q63">
        <f t="shared" si="11"/>
        <v>3</v>
      </c>
    </row>
  </sheetData>
  <phoneticPr fontId="1" type="noConversion"/>
  <conditionalFormatting sqref="E1:E1048576">
    <cfRule type="cellIs" dxfId="0" priority="1" operator="greaterThan">
      <formula>7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63C9-AC7E-459A-A10F-07E95C4A6EDE}">
  <sheetPr codeName="工作表2"/>
  <dimension ref="A1:H63"/>
  <sheetViews>
    <sheetView zoomScale="85" zoomScaleNormal="85" workbookViewId="0">
      <pane ySplit="1" topLeftCell="A32" activePane="bottomLeft" state="frozen"/>
      <selection pane="bottomLeft" activeCell="J34" sqref="J34"/>
    </sheetView>
  </sheetViews>
  <sheetFormatPr defaultRowHeight="16.5" x14ac:dyDescent="0.25"/>
  <cols>
    <col min="1" max="1" width="19.5" customWidth="1"/>
    <col min="2" max="8" width="11.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24</v>
      </c>
      <c r="B2">
        <v>33</v>
      </c>
      <c r="C2">
        <v>16</v>
      </c>
      <c r="D2">
        <v>4</v>
      </c>
      <c r="E2">
        <v>4</v>
      </c>
      <c r="F2">
        <v>3</v>
      </c>
      <c r="G2">
        <v>3</v>
      </c>
      <c r="H2">
        <v>3</v>
      </c>
    </row>
    <row r="3" spans="1:8" x14ac:dyDescent="0.25">
      <c r="A3" t="s">
        <v>25</v>
      </c>
      <c r="B3">
        <v>34</v>
      </c>
      <c r="C3">
        <v>16</v>
      </c>
      <c r="D3">
        <v>3</v>
      </c>
      <c r="E3">
        <v>4</v>
      </c>
      <c r="F3">
        <v>3</v>
      </c>
      <c r="G3">
        <v>4</v>
      </c>
      <c r="H3">
        <v>4</v>
      </c>
    </row>
    <row r="4" spans="1:8" x14ac:dyDescent="0.25">
      <c r="A4" t="s">
        <v>26</v>
      </c>
      <c r="B4">
        <v>31</v>
      </c>
      <c r="C4">
        <v>15</v>
      </c>
      <c r="D4">
        <v>2</v>
      </c>
      <c r="E4">
        <v>4</v>
      </c>
      <c r="F4">
        <v>3</v>
      </c>
      <c r="G4">
        <v>4</v>
      </c>
      <c r="H4">
        <v>3</v>
      </c>
    </row>
    <row r="5" spans="1:8" x14ac:dyDescent="0.25">
      <c r="A5" t="s">
        <v>27</v>
      </c>
      <c r="B5">
        <v>38</v>
      </c>
      <c r="C5">
        <v>18</v>
      </c>
      <c r="D5">
        <v>4</v>
      </c>
      <c r="E5">
        <v>4</v>
      </c>
      <c r="F5">
        <v>4</v>
      </c>
      <c r="G5">
        <v>4</v>
      </c>
      <c r="H5">
        <v>4</v>
      </c>
    </row>
    <row r="6" spans="1:8" x14ac:dyDescent="0.25">
      <c r="A6" t="s">
        <v>28</v>
      </c>
      <c r="B6">
        <v>33</v>
      </c>
      <c r="C6">
        <v>16</v>
      </c>
      <c r="D6">
        <v>3</v>
      </c>
      <c r="E6">
        <v>4</v>
      </c>
      <c r="F6">
        <v>3</v>
      </c>
      <c r="G6">
        <v>4</v>
      </c>
      <c r="H6">
        <v>3</v>
      </c>
    </row>
    <row r="7" spans="1:8" x14ac:dyDescent="0.25">
      <c r="A7" t="s">
        <v>29</v>
      </c>
      <c r="B7">
        <v>22</v>
      </c>
      <c r="C7">
        <v>10</v>
      </c>
      <c r="D7">
        <v>2</v>
      </c>
      <c r="E7">
        <v>3</v>
      </c>
      <c r="F7">
        <v>3</v>
      </c>
      <c r="G7">
        <v>2</v>
      </c>
      <c r="H7">
        <v>2</v>
      </c>
    </row>
    <row r="8" spans="1:8" x14ac:dyDescent="0.25">
      <c r="A8" t="s">
        <v>30</v>
      </c>
      <c r="B8">
        <v>29</v>
      </c>
      <c r="C8">
        <v>13</v>
      </c>
      <c r="D8">
        <v>3</v>
      </c>
      <c r="E8">
        <v>4</v>
      </c>
      <c r="F8">
        <v>3</v>
      </c>
      <c r="G8">
        <v>3</v>
      </c>
      <c r="H8">
        <v>3</v>
      </c>
    </row>
    <row r="9" spans="1:8" x14ac:dyDescent="0.25">
      <c r="A9" t="s">
        <v>31</v>
      </c>
      <c r="B9">
        <v>33</v>
      </c>
      <c r="C9">
        <v>15</v>
      </c>
      <c r="D9">
        <v>3</v>
      </c>
      <c r="E9">
        <v>4</v>
      </c>
      <c r="F9">
        <v>3</v>
      </c>
      <c r="G9">
        <v>4</v>
      </c>
      <c r="H9">
        <v>4</v>
      </c>
    </row>
    <row r="10" spans="1:8" x14ac:dyDescent="0.25">
      <c r="A10" t="s">
        <v>32</v>
      </c>
      <c r="B10">
        <v>33</v>
      </c>
      <c r="C10">
        <v>16</v>
      </c>
      <c r="D10">
        <v>3</v>
      </c>
      <c r="E10">
        <v>4</v>
      </c>
      <c r="F10">
        <v>3</v>
      </c>
      <c r="G10">
        <v>4</v>
      </c>
      <c r="H10">
        <v>3</v>
      </c>
    </row>
    <row r="11" spans="1:8" x14ac:dyDescent="0.25">
      <c r="A11" t="s">
        <v>33</v>
      </c>
      <c r="B11">
        <v>32</v>
      </c>
      <c r="C11">
        <v>16</v>
      </c>
      <c r="D11">
        <v>3</v>
      </c>
      <c r="E11">
        <v>4</v>
      </c>
      <c r="F11">
        <v>3</v>
      </c>
      <c r="G11">
        <v>3</v>
      </c>
      <c r="H11">
        <v>3</v>
      </c>
    </row>
    <row r="12" spans="1:8" x14ac:dyDescent="0.25">
      <c r="A12" t="s">
        <v>34</v>
      </c>
      <c r="B12">
        <v>36</v>
      </c>
      <c r="C12">
        <v>17</v>
      </c>
      <c r="D12">
        <v>4</v>
      </c>
      <c r="E12">
        <v>4</v>
      </c>
      <c r="F12">
        <v>3</v>
      </c>
      <c r="G12">
        <v>4</v>
      </c>
      <c r="H12">
        <v>4</v>
      </c>
    </row>
    <row r="13" spans="1:8" x14ac:dyDescent="0.25">
      <c r="A13" t="s">
        <v>35</v>
      </c>
      <c r="B13">
        <v>33</v>
      </c>
      <c r="C13">
        <v>16</v>
      </c>
      <c r="D13">
        <v>4</v>
      </c>
      <c r="E13">
        <v>4</v>
      </c>
      <c r="F13">
        <v>3</v>
      </c>
      <c r="G13">
        <v>3</v>
      </c>
      <c r="H13">
        <v>3</v>
      </c>
    </row>
    <row r="14" spans="1:8" x14ac:dyDescent="0.25">
      <c r="A14" t="s">
        <v>36</v>
      </c>
      <c r="B14">
        <v>37</v>
      </c>
      <c r="C14">
        <v>18</v>
      </c>
      <c r="D14">
        <v>4</v>
      </c>
      <c r="E14">
        <v>4</v>
      </c>
      <c r="F14">
        <v>3</v>
      </c>
      <c r="G14">
        <v>4</v>
      </c>
      <c r="H14">
        <v>4</v>
      </c>
    </row>
    <row r="15" spans="1:8" x14ac:dyDescent="0.25">
      <c r="A15" t="s">
        <v>37</v>
      </c>
      <c r="B15">
        <v>34</v>
      </c>
      <c r="C15">
        <v>17</v>
      </c>
      <c r="D15">
        <v>3</v>
      </c>
      <c r="E15">
        <v>4</v>
      </c>
      <c r="F15">
        <v>3</v>
      </c>
      <c r="G15">
        <v>4</v>
      </c>
      <c r="H15">
        <v>3</v>
      </c>
    </row>
    <row r="16" spans="1:8" x14ac:dyDescent="0.25">
      <c r="A16" t="s">
        <v>38</v>
      </c>
      <c r="B16">
        <v>36</v>
      </c>
      <c r="C16">
        <v>17</v>
      </c>
      <c r="D16">
        <v>4</v>
      </c>
      <c r="E16">
        <v>4</v>
      </c>
      <c r="F16">
        <v>3</v>
      </c>
      <c r="G16">
        <v>4</v>
      </c>
      <c r="H16">
        <v>4</v>
      </c>
    </row>
    <row r="17" spans="1:8" x14ac:dyDescent="0.25">
      <c r="A17" t="s">
        <v>39</v>
      </c>
      <c r="B17">
        <v>39</v>
      </c>
      <c r="C17">
        <v>18</v>
      </c>
      <c r="D17">
        <v>4</v>
      </c>
      <c r="E17">
        <v>5</v>
      </c>
      <c r="F17">
        <v>4</v>
      </c>
      <c r="G17">
        <v>4</v>
      </c>
      <c r="H17">
        <v>4</v>
      </c>
    </row>
    <row r="18" spans="1:8" x14ac:dyDescent="0.25">
      <c r="A18" t="s">
        <v>40</v>
      </c>
      <c r="B18">
        <v>36</v>
      </c>
      <c r="C18">
        <v>17</v>
      </c>
      <c r="D18">
        <v>4</v>
      </c>
      <c r="E18">
        <v>4</v>
      </c>
      <c r="F18">
        <v>4</v>
      </c>
      <c r="G18">
        <v>4</v>
      </c>
      <c r="H18">
        <v>3</v>
      </c>
    </row>
    <row r="19" spans="1:8" x14ac:dyDescent="0.25">
      <c r="A19" t="s">
        <v>41</v>
      </c>
      <c r="B19">
        <v>38</v>
      </c>
      <c r="C19">
        <v>18</v>
      </c>
      <c r="D19">
        <v>4</v>
      </c>
      <c r="E19">
        <v>4</v>
      </c>
      <c r="F19">
        <v>4</v>
      </c>
      <c r="G19">
        <v>4</v>
      </c>
      <c r="H19">
        <v>4</v>
      </c>
    </row>
    <row r="20" spans="1:8" x14ac:dyDescent="0.25">
      <c r="A20" t="s">
        <v>42</v>
      </c>
      <c r="B20">
        <v>34</v>
      </c>
      <c r="C20">
        <v>16</v>
      </c>
      <c r="D20">
        <v>3</v>
      </c>
      <c r="E20">
        <v>4</v>
      </c>
      <c r="F20">
        <v>4</v>
      </c>
      <c r="G20">
        <v>4</v>
      </c>
      <c r="H20">
        <v>3</v>
      </c>
    </row>
    <row r="21" spans="1:8" x14ac:dyDescent="0.25">
      <c r="A21" t="s">
        <v>43</v>
      </c>
      <c r="B21">
        <v>34</v>
      </c>
      <c r="C21">
        <v>17</v>
      </c>
      <c r="D21">
        <v>4</v>
      </c>
      <c r="E21">
        <v>4</v>
      </c>
      <c r="F21">
        <v>3</v>
      </c>
      <c r="G21">
        <v>3</v>
      </c>
      <c r="H21">
        <v>3</v>
      </c>
    </row>
    <row r="22" spans="1:8" x14ac:dyDescent="0.25">
      <c r="A22" t="s">
        <v>44</v>
      </c>
      <c r="B22">
        <v>36</v>
      </c>
      <c r="C22">
        <v>17</v>
      </c>
      <c r="D22">
        <v>4</v>
      </c>
      <c r="E22">
        <v>4</v>
      </c>
      <c r="F22">
        <v>3</v>
      </c>
      <c r="G22">
        <v>4</v>
      </c>
      <c r="H22">
        <v>4</v>
      </c>
    </row>
    <row r="23" spans="1:8" x14ac:dyDescent="0.25">
      <c r="A23" t="s">
        <v>45</v>
      </c>
      <c r="B23">
        <v>31</v>
      </c>
      <c r="C23">
        <v>14</v>
      </c>
      <c r="D23">
        <v>3</v>
      </c>
      <c r="E23">
        <v>4</v>
      </c>
      <c r="F23">
        <v>3</v>
      </c>
      <c r="G23">
        <v>4</v>
      </c>
      <c r="H23">
        <v>3</v>
      </c>
    </row>
    <row r="24" spans="1:8" x14ac:dyDescent="0.25">
      <c r="A24" t="s">
        <v>46</v>
      </c>
      <c r="B24">
        <v>25</v>
      </c>
      <c r="C24">
        <v>12</v>
      </c>
      <c r="D24">
        <v>2</v>
      </c>
      <c r="E24">
        <v>3</v>
      </c>
      <c r="F24">
        <v>3</v>
      </c>
      <c r="G24">
        <v>3</v>
      </c>
      <c r="H24">
        <v>2</v>
      </c>
    </row>
    <row r="25" spans="1:8" x14ac:dyDescent="0.25">
      <c r="A25" t="s">
        <v>47</v>
      </c>
      <c r="B25">
        <v>27</v>
      </c>
      <c r="C25">
        <v>13</v>
      </c>
      <c r="D25">
        <v>3</v>
      </c>
      <c r="E25">
        <v>3</v>
      </c>
      <c r="F25">
        <v>2</v>
      </c>
      <c r="G25">
        <v>3</v>
      </c>
      <c r="H25">
        <v>3</v>
      </c>
    </row>
    <row r="26" spans="1:8" x14ac:dyDescent="0.25">
      <c r="A26" t="s">
        <v>48</v>
      </c>
      <c r="B26">
        <v>31</v>
      </c>
      <c r="C26">
        <v>15</v>
      </c>
      <c r="D26">
        <v>3</v>
      </c>
      <c r="E26">
        <v>4</v>
      </c>
      <c r="F26">
        <v>3</v>
      </c>
      <c r="G26">
        <v>3</v>
      </c>
      <c r="H26">
        <v>3</v>
      </c>
    </row>
    <row r="27" spans="1:8" x14ac:dyDescent="0.25">
      <c r="A27" t="s">
        <v>49</v>
      </c>
      <c r="B27">
        <v>35</v>
      </c>
      <c r="C27">
        <v>17</v>
      </c>
      <c r="D27">
        <v>4</v>
      </c>
      <c r="E27">
        <v>4</v>
      </c>
      <c r="F27">
        <v>3</v>
      </c>
      <c r="G27">
        <v>4</v>
      </c>
      <c r="H27">
        <v>3</v>
      </c>
    </row>
    <row r="28" spans="1:8" x14ac:dyDescent="0.25">
      <c r="A28" t="s">
        <v>50</v>
      </c>
      <c r="B28">
        <v>22</v>
      </c>
      <c r="C28">
        <v>10</v>
      </c>
      <c r="D28">
        <v>3</v>
      </c>
      <c r="E28">
        <v>2</v>
      </c>
      <c r="F28">
        <v>2</v>
      </c>
      <c r="G28">
        <v>3</v>
      </c>
      <c r="H28">
        <v>2</v>
      </c>
    </row>
    <row r="29" spans="1:8" x14ac:dyDescent="0.25">
      <c r="A29" t="s">
        <v>51</v>
      </c>
      <c r="B29">
        <v>29</v>
      </c>
      <c r="C29">
        <v>14</v>
      </c>
      <c r="D29">
        <v>3</v>
      </c>
      <c r="E29">
        <v>3</v>
      </c>
      <c r="F29">
        <v>3</v>
      </c>
      <c r="G29">
        <v>3</v>
      </c>
      <c r="H29">
        <v>3</v>
      </c>
    </row>
    <row r="30" spans="1:8" x14ac:dyDescent="0.25">
      <c r="A30" t="s">
        <v>52</v>
      </c>
      <c r="B30">
        <v>37</v>
      </c>
      <c r="C30">
        <v>17</v>
      </c>
      <c r="D30">
        <v>4</v>
      </c>
      <c r="E30">
        <v>4</v>
      </c>
      <c r="F30">
        <v>4</v>
      </c>
      <c r="G30">
        <v>4</v>
      </c>
      <c r="H30">
        <v>4</v>
      </c>
    </row>
    <row r="31" spans="1:8" x14ac:dyDescent="0.25">
      <c r="A31" t="s">
        <v>53</v>
      </c>
      <c r="B31">
        <v>32</v>
      </c>
      <c r="C31">
        <v>15</v>
      </c>
      <c r="D31">
        <v>3</v>
      </c>
      <c r="E31">
        <v>3</v>
      </c>
      <c r="F31">
        <v>4</v>
      </c>
      <c r="G31">
        <v>3</v>
      </c>
      <c r="H31">
        <v>4</v>
      </c>
    </row>
    <row r="32" spans="1:8" x14ac:dyDescent="0.25">
      <c r="A32" t="s">
        <v>54</v>
      </c>
      <c r="B32">
        <v>28</v>
      </c>
      <c r="C32">
        <v>13</v>
      </c>
      <c r="D32">
        <v>3</v>
      </c>
      <c r="E32">
        <v>3</v>
      </c>
      <c r="F32">
        <v>3</v>
      </c>
      <c r="G32">
        <v>3</v>
      </c>
      <c r="H32">
        <v>3</v>
      </c>
    </row>
    <row r="33" spans="1:8" x14ac:dyDescent="0.25">
      <c r="A33" t="s">
        <v>55</v>
      </c>
      <c r="B33">
        <v>29</v>
      </c>
      <c r="C33">
        <v>13</v>
      </c>
      <c r="D33">
        <v>3</v>
      </c>
      <c r="E33">
        <v>4</v>
      </c>
      <c r="F33">
        <v>3</v>
      </c>
      <c r="G33">
        <v>3</v>
      </c>
      <c r="H33">
        <v>3</v>
      </c>
    </row>
    <row r="34" spans="1:8" x14ac:dyDescent="0.25">
      <c r="A34" t="s">
        <v>56</v>
      </c>
      <c r="B34">
        <v>25</v>
      </c>
      <c r="C34">
        <v>11</v>
      </c>
      <c r="D34">
        <v>2</v>
      </c>
      <c r="E34">
        <v>3</v>
      </c>
      <c r="F34">
        <v>3</v>
      </c>
      <c r="G34">
        <v>3</v>
      </c>
      <c r="H34">
        <v>3</v>
      </c>
    </row>
    <row r="35" spans="1:8" x14ac:dyDescent="0.25">
      <c r="A35" t="s">
        <v>57</v>
      </c>
      <c r="B35">
        <v>25</v>
      </c>
      <c r="C35">
        <v>12</v>
      </c>
      <c r="D35">
        <v>3</v>
      </c>
      <c r="E35">
        <v>3</v>
      </c>
      <c r="F35">
        <v>3</v>
      </c>
      <c r="G35">
        <v>2</v>
      </c>
      <c r="H35">
        <v>2</v>
      </c>
    </row>
    <row r="36" spans="1:8" x14ac:dyDescent="0.25">
      <c r="A36" t="s">
        <v>58</v>
      </c>
      <c r="B36">
        <v>29</v>
      </c>
      <c r="C36">
        <v>13</v>
      </c>
      <c r="D36">
        <v>3</v>
      </c>
      <c r="E36">
        <v>4</v>
      </c>
      <c r="F36">
        <v>3</v>
      </c>
      <c r="G36">
        <v>3</v>
      </c>
      <c r="H36">
        <v>3</v>
      </c>
    </row>
    <row r="37" spans="1:8" x14ac:dyDescent="0.25">
      <c r="A37" t="s">
        <v>59</v>
      </c>
      <c r="B37">
        <v>4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</row>
    <row r="38" spans="1:8" x14ac:dyDescent="0.25">
      <c r="A38" t="s">
        <v>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61</v>
      </c>
      <c r="B39">
        <v>20</v>
      </c>
      <c r="C39">
        <v>10</v>
      </c>
      <c r="D39">
        <v>2</v>
      </c>
      <c r="E39">
        <v>2</v>
      </c>
      <c r="F39">
        <v>3</v>
      </c>
      <c r="G39">
        <v>2</v>
      </c>
      <c r="H39">
        <v>1</v>
      </c>
    </row>
    <row r="40" spans="1:8" x14ac:dyDescent="0.25">
      <c r="A40" t="s">
        <v>62</v>
      </c>
      <c r="B40">
        <v>21</v>
      </c>
      <c r="C40">
        <v>10</v>
      </c>
      <c r="D40">
        <v>2</v>
      </c>
      <c r="E40">
        <v>3</v>
      </c>
      <c r="F40">
        <v>2</v>
      </c>
      <c r="G40">
        <v>2</v>
      </c>
      <c r="H40">
        <v>2</v>
      </c>
    </row>
    <row r="41" spans="1:8" x14ac:dyDescent="0.25">
      <c r="A41" t="s">
        <v>63</v>
      </c>
      <c r="B41">
        <v>33</v>
      </c>
      <c r="C41">
        <v>16</v>
      </c>
      <c r="D41">
        <v>3</v>
      </c>
      <c r="E41">
        <v>4</v>
      </c>
      <c r="F41">
        <v>3</v>
      </c>
      <c r="G41">
        <v>4</v>
      </c>
      <c r="H41">
        <v>3</v>
      </c>
    </row>
    <row r="42" spans="1:8" x14ac:dyDescent="0.25">
      <c r="A42" t="s">
        <v>64</v>
      </c>
      <c r="B42">
        <v>42</v>
      </c>
      <c r="C42">
        <v>20</v>
      </c>
      <c r="D42">
        <v>4</v>
      </c>
      <c r="E42">
        <v>5</v>
      </c>
      <c r="F42">
        <v>4</v>
      </c>
      <c r="G42">
        <v>5</v>
      </c>
      <c r="H42">
        <v>4</v>
      </c>
    </row>
    <row r="43" spans="1:8" x14ac:dyDescent="0.25">
      <c r="A43" t="s">
        <v>65</v>
      </c>
      <c r="B43">
        <v>33</v>
      </c>
      <c r="C43">
        <v>16</v>
      </c>
      <c r="D43">
        <v>3</v>
      </c>
      <c r="E43">
        <v>4</v>
      </c>
      <c r="F43">
        <v>3</v>
      </c>
      <c r="G43">
        <v>4</v>
      </c>
      <c r="H43">
        <v>3</v>
      </c>
    </row>
    <row r="44" spans="1:8" x14ac:dyDescent="0.25">
      <c r="A44" t="s">
        <v>66</v>
      </c>
      <c r="B44">
        <v>30</v>
      </c>
      <c r="C44">
        <v>14</v>
      </c>
      <c r="D44">
        <v>3</v>
      </c>
      <c r="E44">
        <v>4</v>
      </c>
      <c r="F44">
        <v>3</v>
      </c>
      <c r="G44">
        <v>3</v>
      </c>
      <c r="H44">
        <v>3</v>
      </c>
    </row>
    <row r="45" spans="1:8" x14ac:dyDescent="0.25">
      <c r="A45" t="s">
        <v>67</v>
      </c>
      <c r="B45">
        <v>35</v>
      </c>
      <c r="C45">
        <v>16</v>
      </c>
      <c r="D45">
        <v>4</v>
      </c>
      <c r="E45">
        <v>4</v>
      </c>
      <c r="F45">
        <v>3</v>
      </c>
      <c r="G45">
        <v>4</v>
      </c>
      <c r="H45">
        <v>4</v>
      </c>
    </row>
    <row r="46" spans="1:8" x14ac:dyDescent="0.25">
      <c r="A46" t="s">
        <v>68</v>
      </c>
      <c r="B46">
        <v>31</v>
      </c>
      <c r="C46">
        <v>14</v>
      </c>
      <c r="D46">
        <v>3</v>
      </c>
      <c r="E46">
        <v>4</v>
      </c>
      <c r="F46">
        <v>3</v>
      </c>
      <c r="G46">
        <v>4</v>
      </c>
      <c r="H46">
        <v>3</v>
      </c>
    </row>
    <row r="47" spans="1:8" x14ac:dyDescent="0.25">
      <c r="A47" t="s">
        <v>69</v>
      </c>
      <c r="B47">
        <v>23</v>
      </c>
      <c r="C47">
        <v>10</v>
      </c>
      <c r="D47">
        <v>2</v>
      </c>
      <c r="E47">
        <v>3</v>
      </c>
      <c r="F47">
        <v>3</v>
      </c>
      <c r="G47">
        <v>3</v>
      </c>
      <c r="H47">
        <v>2</v>
      </c>
    </row>
    <row r="48" spans="1:8" x14ac:dyDescent="0.25">
      <c r="A48" t="s">
        <v>70</v>
      </c>
      <c r="B48">
        <v>30</v>
      </c>
      <c r="C48">
        <v>15</v>
      </c>
      <c r="D48">
        <v>3</v>
      </c>
      <c r="E48">
        <v>3</v>
      </c>
      <c r="F48">
        <v>3</v>
      </c>
      <c r="G48">
        <v>3</v>
      </c>
      <c r="H48">
        <v>3</v>
      </c>
    </row>
    <row r="49" spans="1:8" x14ac:dyDescent="0.25">
      <c r="A49" t="s">
        <v>71</v>
      </c>
      <c r="B49">
        <v>23</v>
      </c>
      <c r="C49">
        <v>10</v>
      </c>
      <c r="D49">
        <v>2</v>
      </c>
      <c r="E49">
        <v>3</v>
      </c>
      <c r="F49">
        <v>3</v>
      </c>
      <c r="G49">
        <v>3</v>
      </c>
      <c r="H49">
        <v>2</v>
      </c>
    </row>
    <row r="50" spans="1:8" x14ac:dyDescent="0.25">
      <c r="A50" t="s">
        <v>72</v>
      </c>
      <c r="B50">
        <v>21</v>
      </c>
      <c r="C50">
        <v>9</v>
      </c>
      <c r="D50">
        <v>2</v>
      </c>
      <c r="E50">
        <v>2</v>
      </c>
      <c r="F50">
        <v>2</v>
      </c>
      <c r="G50">
        <v>3</v>
      </c>
      <c r="H50">
        <v>3</v>
      </c>
    </row>
    <row r="51" spans="1:8" x14ac:dyDescent="0.25">
      <c r="A51" t="s">
        <v>73</v>
      </c>
      <c r="B51">
        <v>22</v>
      </c>
      <c r="C51">
        <v>9</v>
      </c>
      <c r="D51">
        <v>3</v>
      </c>
      <c r="E51">
        <v>2</v>
      </c>
      <c r="F51">
        <v>3</v>
      </c>
      <c r="G51">
        <v>3</v>
      </c>
      <c r="H51">
        <v>2</v>
      </c>
    </row>
    <row r="52" spans="1:8" x14ac:dyDescent="0.25">
      <c r="A52" t="s">
        <v>74</v>
      </c>
      <c r="B52">
        <v>32</v>
      </c>
      <c r="C52">
        <v>14</v>
      </c>
      <c r="D52">
        <v>3</v>
      </c>
      <c r="E52">
        <v>4</v>
      </c>
      <c r="F52">
        <v>3</v>
      </c>
      <c r="G52">
        <v>4</v>
      </c>
      <c r="H52">
        <v>4</v>
      </c>
    </row>
    <row r="53" spans="1:8" x14ac:dyDescent="0.25">
      <c r="A53" t="s">
        <v>75</v>
      </c>
      <c r="B53">
        <v>25</v>
      </c>
      <c r="C53">
        <v>12</v>
      </c>
      <c r="D53">
        <v>2</v>
      </c>
      <c r="E53">
        <v>3</v>
      </c>
      <c r="F53">
        <v>3</v>
      </c>
      <c r="G53">
        <v>3</v>
      </c>
      <c r="H53">
        <v>2</v>
      </c>
    </row>
    <row r="54" spans="1:8" x14ac:dyDescent="0.25">
      <c r="A54" t="s">
        <v>76</v>
      </c>
      <c r="B54">
        <v>23</v>
      </c>
      <c r="C54">
        <v>10</v>
      </c>
      <c r="D54">
        <v>2</v>
      </c>
      <c r="E54">
        <v>3</v>
      </c>
      <c r="F54">
        <v>3</v>
      </c>
      <c r="G54">
        <v>3</v>
      </c>
      <c r="H54">
        <v>2</v>
      </c>
    </row>
    <row r="55" spans="1:8" x14ac:dyDescent="0.25">
      <c r="A55" t="s">
        <v>77</v>
      </c>
      <c r="B55">
        <v>35</v>
      </c>
      <c r="C55">
        <v>17</v>
      </c>
      <c r="D55">
        <v>4</v>
      </c>
      <c r="E55">
        <v>4</v>
      </c>
      <c r="F55">
        <v>3</v>
      </c>
      <c r="G55">
        <v>4</v>
      </c>
      <c r="H55">
        <v>3</v>
      </c>
    </row>
    <row r="56" spans="1:8" x14ac:dyDescent="0.25">
      <c r="A56" t="s">
        <v>78</v>
      </c>
      <c r="B56">
        <v>32</v>
      </c>
      <c r="C56">
        <v>15</v>
      </c>
      <c r="D56">
        <v>3</v>
      </c>
      <c r="E56">
        <v>4</v>
      </c>
      <c r="F56">
        <v>3</v>
      </c>
      <c r="G56">
        <v>4</v>
      </c>
      <c r="H56">
        <v>3</v>
      </c>
    </row>
    <row r="57" spans="1:8" x14ac:dyDescent="0.25">
      <c r="A57" t="s">
        <v>79</v>
      </c>
      <c r="B57">
        <v>35</v>
      </c>
      <c r="C57">
        <v>17</v>
      </c>
      <c r="D57">
        <v>4</v>
      </c>
      <c r="E57">
        <v>4</v>
      </c>
      <c r="F57">
        <v>3</v>
      </c>
      <c r="G57">
        <v>4</v>
      </c>
      <c r="H57">
        <v>3</v>
      </c>
    </row>
    <row r="58" spans="1:8" x14ac:dyDescent="0.25">
      <c r="A58" t="s">
        <v>80</v>
      </c>
      <c r="B58">
        <v>13</v>
      </c>
      <c r="C58">
        <v>3</v>
      </c>
      <c r="D58">
        <v>2</v>
      </c>
      <c r="E58">
        <v>2</v>
      </c>
      <c r="F58">
        <v>2</v>
      </c>
      <c r="G58">
        <v>2</v>
      </c>
      <c r="H58">
        <v>2</v>
      </c>
    </row>
    <row r="59" spans="1:8" x14ac:dyDescent="0.25">
      <c r="A59" t="s">
        <v>81</v>
      </c>
      <c r="B59">
        <v>23</v>
      </c>
      <c r="C59">
        <v>10</v>
      </c>
      <c r="D59">
        <v>2</v>
      </c>
      <c r="E59">
        <v>3</v>
      </c>
      <c r="F59">
        <v>3</v>
      </c>
      <c r="G59">
        <v>3</v>
      </c>
      <c r="H59">
        <v>2</v>
      </c>
    </row>
    <row r="60" spans="1:8" x14ac:dyDescent="0.25">
      <c r="A60" t="s">
        <v>82</v>
      </c>
      <c r="B60">
        <v>36</v>
      </c>
      <c r="C60">
        <v>17</v>
      </c>
      <c r="D60">
        <v>4</v>
      </c>
      <c r="E60">
        <v>4</v>
      </c>
      <c r="F60">
        <v>3</v>
      </c>
      <c r="G60">
        <v>4</v>
      </c>
      <c r="H60">
        <v>4</v>
      </c>
    </row>
    <row r="61" spans="1:8" x14ac:dyDescent="0.25">
      <c r="A61" t="s">
        <v>83</v>
      </c>
      <c r="B61">
        <v>29</v>
      </c>
      <c r="C61">
        <v>13</v>
      </c>
      <c r="D61">
        <v>3</v>
      </c>
      <c r="E61">
        <v>3</v>
      </c>
      <c r="F61">
        <v>3</v>
      </c>
      <c r="G61">
        <v>4</v>
      </c>
      <c r="H61">
        <v>3</v>
      </c>
    </row>
    <row r="62" spans="1:8" x14ac:dyDescent="0.25">
      <c r="A62" t="s">
        <v>84</v>
      </c>
      <c r="B62">
        <v>35</v>
      </c>
      <c r="C62">
        <v>17</v>
      </c>
      <c r="D62">
        <v>4</v>
      </c>
      <c r="E62">
        <v>3</v>
      </c>
      <c r="F62">
        <v>3</v>
      </c>
      <c r="G62">
        <v>4</v>
      </c>
      <c r="H62">
        <v>4</v>
      </c>
    </row>
    <row r="63" spans="1:8" x14ac:dyDescent="0.25">
      <c r="A63" t="s">
        <v>85</v>
      </c>
      <c r="B63">
        <v>34</v>
      </c>
      <c r="C63">
        <v>17</v>
      </c>
      <c r="D63">
        <v>3</v>
      </c>
      <c r="E63">
        <v>4</v>
      </c>
      <c r="F63">
        <v>3</v>
      </c>
      <c r="G63">
        <v>4</v>
      </c>
      <c r="H63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F81B-06A6-40EC-885B-A1226F934984}">
  <sheetPr codeName="工作表3"/>
  <dimension ref="A1:H63"/>
  <sheetViews>
    <sheetView zoomScale="85" zoomScaleNormal="85" workbookViewId="0">
      <pane ySplit="1" topLeftCell="A2" activePane="bottomLeft" state="frozen"/>
      <selection pane="bottomLeft" activeCell="A2" sqref="A2:H63"/>
    </sheetView>
  </sheetViews>
  <sheetFormatPr defaultRowHeight="16.5" x14ac:dyDescent="0.25"/>
  <cols>
    <col min="1" max="1" width="16.375" bestFit="1" customWidth="1"/>
    <col min="2" max="2" width="11.875" bestFit="1" customWidth="1"/>
    <col min="3" max="8" width="14.8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7" t="s">
        <v>24</v>
      </c>
      <c r="B2">
        <v>30</v>
      </c>
      <c r="C2" s="7">
        <v>14</v>
      </c>
      <c r="D2" s="7">
        <v>3</v>
      </c>
      <c r="E2" s="7">
        <v>4</v>
      </c>
      <c r="F2" s="7">
        <v>3</v>
      </c>
      <c r="G2" s="7">
        <v>3</v>
      </c>
      <c r="H2" s="7">
        <v>3</v>
      </c>
    </row>
    <row r="3" spans="1:8" x14ac:dyDescent="0.25">
      <c r="A3" s="7" t="s">
        <v>25</v>
      </c>
      <c r="B3">
        <v>31</v>
      </c>
      <c r="C3" s="7">
        <v>15</v>
      </c>
      <c r="D3" s="7">
        <v>3</v>
      </c>
      <c r="E3" s="7">
        <v>4</v>
      </c>
      <c r="F3" s="7">
        <v>3</v>
      </c>
      <c r="G3" s="7">
        <v>3</v>
      </c>
      <c r="H3" s="7">
        <v>3</v>
      </c>
    </row>
    <row r="4" spans="1:8" x14ac:dyDescent="0.25">
      <c r="A4" s="7" t="s">
        <v>26</v>
      </c>
      <c r="B4">
        <v>31</v>
      </c>
      <c r="C4" s="7">
        <v>15</v>
      </c>
      <c r="D4" s="7">
        <v>3</v>
      </c>
      <c r="E4" s="7">
        <v>4</v>
      </c>
      <c r="F4" s="7">
        <v>3</v>
      </c>
      <c r="G4" s="7">
        <v>3</v>
      </c>
      <c r="H4" s="7">
        <v>3</v>
      </c>
    </row>
    <row r="5" spans="1:8" x14ac:dyDescent="0.25">
      <c r="A5" s="7" t="s">
        <v>27</v>
      </c>
      <c r="B5">
        <v>36</v>
      </c>
      <c r="C5" s="7">
        <v>17</v>
      </c>
      <c r="D5" s="7">
        <v>4</v>
      </c>
      <c r="E5" s="7">
        <v>4</v>
      </c>
      <c r="F5" s="7">
        <v>4</v>
      </c>
      <c r="G5" s="7">
        <v>3</v>
      </c>
      <c r="H5" s="7">
        <v>4</v>
      </c>
    </row>
    <row r="6" spans="1:8" x14ac:dyDescent="0.25">
      <c r="A6" s="7" t="s">
        <v>28</v>
      </c>
      <c r="B6">
        <v>31</v>
      </c>
      <c r="C6" s="7">
        <v>15</v>
      </c>
      <c r="D6" s="7">
        <v>3</v>
      </c>
      <c r="E6" s="7">
        <v>4</v>
      </c>
      <c r="F6" s="7">
        <v>3</v>
      </c>
      <c r="G6" s="7">
        <v>3</v>
      </c>
      <c r="H6" s="7">
        <v>3</v>
      </c>
    </row>
    <row r="7" spans="1:8" x14ac:dyDescent="0.25">
      <c r="A7" s="7" t="s">
        <v>29</v>
      </c>
      <c r="B7">
        <v>37</v>
      </c>
      <c r="C7" s="7">
        <v>17</v>
      </c>
      <c r="D7" s="7">
        <v>4</v>
      </c>
      <c r="E7" s="7">
        <v>4</v>
      </c>
      <c r="F7" s="7">
        <v>4</v>
      </c>
      <c r="G7" s="7">
        <v>4</v>
      </c>
      <c r="H7" s="7">
        <v>4</v>
      </c>
    </row>
    <row r="8" spans="1:8" x14ac:dyDescent="0.25">
      <c r="A8" s="7" t="s">
        <v>30</v>
      </c>
      <c r="B8">
        <v>30</v>
      </c>
      <c r="C8" s="7">
        <v>14</v>
      </c>
      <c r="D8" s="7">
        <v>3</v>
      </c>
      <c r="E8" s="7">
        <v>4</v>
      </c>
      <c r="F8" s="7">
        <v>3</v>
      </c>
      <c r="G8" s="7">
        <v>3</v>
      </c>
      <c r="H8" s="7">
        <v>3</v>
      </c>
    </row>
    <row r="9" spans="1:8" x14ac:dyDescent="0.25">
      <c r="A9" s="7" t="s">
        <v>31</v>
      </c>
      <c r="B9">
        <v>30</v>
      </c>
      <c r="C9" s="7">
        <v>14</v>
      </c>
      <c r="D9" s="7">
        <v>3</v>
      </c>
      <c r="E9" s="7">
        <v>4</v>
      </c>
      <c r="F9" s="7">
        <v>3</v>
      </c>
      <c r="G9" s="7">
        <v>3</v>
      </c>
      <c r="H9" s="7">
        <v>3</v>
      </c>
    </row>
    <row r="10" spans="1:8" x14ac:dyDescent="0.25">
      <c r="A10" s="7" t="s">
        <v>32</v>
      </c>
      <c r="B10">
        <v>30</v>
      </c>
      <c r="C10" s="7">
        <v>14</v>
      </c>
      <c r="D10" s="7">
        <v>3</v>
      </c>
      <c r="E10" s="7">
        <v>4</v>
      </c>
      <c r="F10" s="7">
        <v>3</v>
      </c>
      <c r="G10" s="7">
        <v>3</v>
      </c>
      <c r="H10" s="7">
        <v>3</v>
      </c>
    </row>
    <row r="11" spans="1:8" x14ac:dyDescent="0.25">
      <c r="A11" s="7" t="s">
        <v>33</v>
      </c>
      <c r="B11">
        <v>32</v>
      </c>
      <c r="C11" s="7">
        <v>15</v>
      </c>
      <c r="D11" s="7">
        <v>4</v>
      </c>
      <c r="E11" s="7">
        <v>4</v>
      </c>
      <c r="F11" s="7">
        <v>3</v>
      </c>
      <c r="G11" s="7">
        <v>3</v>
      </c>
      <c r="H11" s="7">
        <v>3</v>
      </c>
    </row>
    <row r="12" spans="1:8" x14ac:dyDescent="0.25">
      <c r="A12" s="7" t="s">
        <v>34</v>
      </c>
      <c r="B12">
        <v>33</v>
      </c>
      <c r="C12" s="7">
        <v>16</v>
      </c>
      <c r="D12" s="7">
        <v>4</v>
      </c>
      <c r="E12" s="7">
        <v>4</v>
      </c>
      <c r="F12" s="7">
        <v>3</v>
      </c>
      <c r="G12" s="7">
        <v>3</v>
      </c>
      <c r="H12" s="7">
        <v>3</v>
      </c>
    </row>
    <row r="13" spans="1:8" x14ac:dyDescent="0.25">
      <c r="A13" s="7" t="s">
        <v>35</v>
      </c>
      <c r="B13">
        <v>30</v>
      </c>
      <c r="C13" s="7">
        <v>14</v>
      </c>
      <c r="D13" s="7">
        <v>3</v>
      </c>
      <c r="E13" s="7">
        <v>4</v>
      </c>
      <c r="F13" s="7">
        <v>3</v>
      </c>
      <c r="G13" s="7">
        <v>3</v>
      </c>
      <c r="H13" s="7">
        <v>3</v>
      </c>
    </row>
    <row r="14" spans="1:8" x14ac:dyDescent="0.25">
      <c r="A14" s="7" t="s">
        <v>36</v>
      </c>
      <c r="B14">
        <v>32</v>
      </c>
      <c r="C14" s="7">
        <v>15</v>
      </c>
      <c r="D14" s="7">
        <v>4</v>
      </c>
      <c r="E14" s="7">
        <v>4</v>
      </c>
      <c r="F14" s="7">
        <v>3</v>
      </c>
      <c r="G14" s="7">
        <v>3</v>
      </c>
      <c r="H14" s="7">
        <v>3</v>
      </c>
    </row>
    <row r="15" spans="1:8" x14ac:dyDescent="0.25">
      <c r="A15" s="7" t="s">
        <v>37</v>
      </c>
      <c r="B15">
        <v>30</v>
      </c>
      <c r="C15" s="7">
        <v>14</v>
      </c>
      <c r="D15" s="7">
        <v>3</v>
      </c>
      <c r="E15" s="7">
        <v>4</v>
      </c>
      <c r="F15" s="7">
        <v>3</v>
      </c>
      <c r="G15" s="7">
        <v>3</v>
      </c>
      <c r="H15" s="7">
        <v>3</v>
      </c>
    </row>
    <row r="16" spans="1:8" x14ac:dyDescent="0.25">
      <c r="A16" s="7" t="s">
        <v>38</v>
      </c>
      <c r="B16">
        <v>31</v>
      </c>
      <c r="C16" s="7">
        <v>15</v>
      </c>
      <c r="D16" s="7">
        <v>3</v>
      </c>
      <c r="E16" s="7">
        <v>4</v>
      </c>
      <c r="F16" s="7">
        <v>3</v>
      </c>
      <c r="G16" s="7">
        <v>3</v>
      </c>
      <c r="H16" s="7">
        <v>3</v>
      </c>
    </row>
    <row r="17" spans="1:8" x14ac:dyDescent="0.25">
      <c r="A17" s="7" t="s">
        <v>39</v>
      </c>
      <c r="B17">
        <v>33</v>
      </c>
      <c r="C17" s="7">
        <v>16</v>
      </c>
      <c r="D17" s="7">
        <v>4</v>
      </c>
      <c r="E17" s="7">
        <v>4</v>
      </c>
      <c r="F17" s="7">
        <v>3</v>
      </c>
      <c r="G17" s="7">
        <v>3</v>
      </c>
      <c r="H17" s="7">
        <v>3</v>
      </c>
    </row>
    <row r="18" spans="1:8" x14ac:dyDescent="0.25">
      <c r="A18" s="7" t="s">
        <v>40</v>
      </c>
      <c r="B18">
        <v>28</v>
      </c>
      <c r="C18" s="7">
        <v>13</v>
      </c>
      <c r="D18" s="7">
        <v>3</v>
      </c>
      <c r="E18" s="7">
        <v>3</v>
      </c>
      <c r="F18" s="7">
        <v>3</v>
      </c>
      <c r="G18" s="7">
        <v>3</v>
      </c>
      <c r="H18" s="7">
        <v>3</v>
      </c>
    </row>
    <row r="19" spans="1:8" x14ac:dyDescent="0.25">
      <c r="A19" s="7" t="s">
        <v>41</v>
      </c>
      <c r="B19">
        <v>31</v>
      </c>
      <c r="C19" s="7">
        <v>15</v>
      </c>
      <c r="D19" s="7">
        <v>3</v>
      </c>
      <c r="E19" s="7">
        <v>4</v>
      </c>
      <c r="F19" s="7">
        <v>3</v>
      </c>
      <c r="G19" s="7">
        <v>3</v>
      </c>
      <c r="H19" s="7">
        <v>3</v>
      </c>
    </row>
    <row r="20" spans="1:8" x14ac:dyDescent="0.25">
      <c r="A20" s="7" t="s">
        <v>42</v>
      </c>
      <c r="B20">
        <v>33</v>
      </c>
      <c r="C20" s="7">
        <v>16</v>
      </c>
      <c r="D20" s="7">
        <v>4</v>
      </c>
      <c r="E20" s="7">
        <v>4</v>
      </c>
      <c r="F20" s="7">
        <v>3</v>
      </c>
      <c r="G20" s="7">
        <v>3</v>
      </c>
      <c r="H20" s="7">
        <v>3</v>
      </c>
    </row>
    <row r="21" spans="1:8" x14ac:dyDescent="0.25">
      <c r="A21" s="7" t="s">
        <v>43</v>
      </c>
      <c r="B21">
        <v>31</v>
      </c>
      <c r="C21" s="7">
        <v>15</v>
      </c>
      <c r="D21" s="7">
        <v>3</v>
      </c>
      <c r="E21" s="7">
        <v>4</v>
      </c>
      <c r="F21" s="7">
        <v>3</v>
      </c>
      <c r="G21" s="7">
        <v>3</v>
      </c>
      <c r="H21" s="7">
        <v>3</v>
      </c>
    </row>
    <row r="22" spans="1:8" x14ac:dyDescent="0.25">
      <c r="A22" s="7" t="s">
        <v>44</v>
      </c>
      <c r="B22">
        <v>34</v>
      </c>
      <c r="C22" s="7">
        <v>16</v>
      </c>
      <c r="D22" s="7">
        <v>4</v>
      </c>
      <c r="E22" s="7">
        <v>4</v>
      </c>
      <c r="F22" s="7">
        <v>3</v>
      </c>
      <c r="G22" s="7">
        <v>3</v>
      </c>
      <c r="H22" s="7">
        <v>4</v>
      </c>
    </row>
    <row r="23" spans="1:8" x14ac:dyDescent="0.25">
      <c r="A23" s="7" t="s">
        <v>45</v>
      </c>
      <c r="B23">
        <v>28</v>
      </c>
      <c r="C23" s="7">
        <v>13</v>
      </c>
      <c r="D23" s="7">
        <v>3</v>
      </c>
      <c r="E23" s="7">
        <v>3</v>
      </c>
      <c r="F23" s="7">
        <v>3</v>
      </c>
      <c r="G23" s="7">
        <v>3</v>
      </c>
      <c r="H23" s="7">
        <v>3</v>
      </c>
    </row>
    <row r="24" spans="1:8" x14ac:dyDescent="0.25">
      <c r="A24" s="7" t="s">
        <v>46</v>
      </c>
      <c r="B24">
        <v>28</v>
      </c>
      <c r="C24" s="7">
        <v>13</v>
      </c>
      <c r="D24" s="7">
        <v>3</v>
      </c>
      <c r="E24" s="7">
        <v>3</v>
      </c>
      <c r="F24" s="7">
        <v>3</v>
      </c>
      <c r="G24" s="7">
        <v>3</v>
      </c>
      <c r="H24" s="7">
        <v>3</v>
      </c>
    </row>
    <row r="25" spans="1:8" x14ac:dyDescent="0.25">
      <c r="A25" s="7" t="s">
        <v>47</v>
      </c>
      <c r="B25">
        <v>30</v>
      </c>
      <c r="C25" s="7">
        <v>14</v>
      </c>
      <c r="D25" s="7">
        <v>3</v>
      </c>
      <c r="E25" s="7">
        <v>4</v>
      </c>
      <c r="F25" s="7">
        <v>3</v>
      </c>
      <c r="G25" s="7">
        <v>3</v>
      </c>
      <c r="H25" s="7">
        <v>3</v>
      </c>
    </row>
    <row r="26" spans="1:8" x14ac:dyDescent="0.25">
      <c r="A26" s="7" t="s">
        <v>48</v>
      </c>
      <c r="B26">
        <v>28</v>
      </c>
      <c r="C26" s="7">
        <v>13</v>
      </c>
      <c r="D26" s="7">
        <v>3</v>
      </c>
      <c r="E26" s="7">
        <v>3</v>
      </c>
      <c r="F26" s="7">
        <v>3</v>
      </c>
      <c r="G26" s="7">
        <v>3</v>
      </c>
      <c r="H26" s="7">
        <v>3</v>
      </c>
    </row>
    <row r="27" spans="1:8" x14ac:dyDescent="0.25">
      <c r="A27" s="7" t="s">
        <v>49</v>
      </c>
      <c r="B27">
        <v>33</v>
      </c>
      <c r="C27" s="7">
        <v>15</v>
      </c>
      <c r="D27" s="7">
        <v>5</v>
      </c>
      <c r="E27" s="7">
        <v>4</v>
      </c>
      <c r="F27" s="7">
        <v>3</v>
      </c>
      <c r="G27" s="7">
        <v>3</v>
      </c>
      <c r="H27" s="7">
        <v>3</v>
      </c>
    </row>
    <row r="28" spans="1:8" x14ac:dyDescent="0.25">
      <c r="A28" s="7" t="s">
        <v>50</v>
      </c>
      <c r="B28">
        <v>27</v>
      </c>
      <c r="C28" s="7">
        <v>12</v>
      </c>
      <c r="D28" s="7">
        <v>3</v>
      </c>
      <c r="E28" s="7">
        <v>3</v>
      </c>
      <c r="F28" s="7">
        <v>3</v>
      </c>
      <c r="G28" s="7">
        <v>3</v>
      </c>
      <c r="H28" s="7">
        <v>3</v>
      </c>
    </row>
    <row r="29" spans="1:8" x14ac:dyDescent="0.25">
      <c r="A29" s="7" t="s">
        <v>51</v>
      </c>
      <c r="B29">
        <v>30</v>
      </c>
      <c r="C29" s="7">
        <v>14</v>
      </c>
      <c r="D29" s="7">
        <v>3</v>
      </c>
      <c r="E29" s="7">
        <v>4</v>
      </c>
      <c r="F29" s="7">
        <v>3</v>
      </c>
      <c r="G29" s="7">
        <v>3</v>
      </c>
      <c r="H29" s="7">
        <v>3</v>
      </c>
    </row>
    <row r="30" spans="1:8" x14ac:dyDescent="0.25">
      <c r="A30" s="7" t="s">
        <v>52</v>
      </c>
      <c r="B30">
        <v>26</v>
      </c>
      <c r="C30" s="7">
        <v>12</v>
      </c>
      <c r="D30" s="7">
        <v>2</v>
      </c>
      <c r="E30" s="7">
        <v>3</v>
      </c>
      <c r="F30" s="7">
        <v>3</v>
      </c>
      <c r="G30" s="7">
        <v>3</v>
      </c>
      <c r="H30" s="7">
        <v>3</v>
      </c>
    </row>
    <row r="31" spans="1:8" x14ac:dyDescent="0.25">
      <c r="A31" s="7" t="s">
        <v>53</v>
      </c>
      <c r="B31">
        <v>32</v>
      </c>
      <c r="C31" s="7">
        <v>15</v>
      </c>
      <c r="D31" s="7">
        <v>4</v>
      </c>
      <c r="E31" s="7">
        <v>4</v>
      </c>
      <c r="F31" s="7">
        <v>3</v>
      </c>
      <c r="G31" s="7">
        <v>3</v>
      </c>
      <c r="H31" s="7">
        <v>3</v>
      </c>
    </row>
    <row r="32" spans="1:8" x14ac:dyDescent="0.25">
      <c r="A32" s="7" t="s">
        <v>54</v>
      </c>
      <c r="B32">
        <v>29</v>
      </c>
      <c r="C32" s="7">
        <v>13</v>
      </c>
      <c r="D32" s="7">
        <v>3</v>
      </c>
      <c r="E32" s="7">
        <v>4</v>
      </c>
      <c r="F32" s="7">
        <v>3</v>
      </c>
      <c r="G32" s="7">
        <v>3</v>
      </c>
      <c r="H32" s="7">
        <v>3</v>
      </c>
    </row>
    <row r="33" spans="1:8" x14ac:dyDescent="0.25">
      <c r="A33" s="7" t="s">
        <v>55</v>
      </c>
      <c r="B33">
        <v>28</v>
      </c>
      <c r="C33" s="7">
        <v>13</v>
      </c>
      <c r="D33" s="7">
        <v>3</v>
      </c>
      <c r="E33" s="7">
        <v>3</v>
      </c>
      <c r="F33" s="7">
        <v>3</v>
      </c>
      <c r="G33" s="7">
        <v>3</v>
      </c>
      <c r="H33" s="7">
        <v>3</v>
      </c>
    </row>
    <row r="34" spans="1:8" x14ac:dyDescent="0.25">
      <c r="A34" s="7" t="s">
        <v>56</v>
      </c>
      <c r="B34">
        <v>30</v>
      </c>
      <c r="C34" s="7">
        <v>14</v>
      </c>
      <c r="D34" s="7">
        <v>3</v>
      </c>
      <c r="E34" s="7">
        <v>4</v>
      </c>
      <c r="F34" s="7">
        <v>3</v>
      </c>
      <c r="G34" s="7">
        <v>3</v>
      </c>
      <c r="H34" s="7">
        <v>3</v>
      </c>
    </row>
    <row r="35" spans="1:8" x14ac:dyDescent="0.25">
      <c r="A35" s="7" t="s">
        <v>57</v>
      </c>
      <c r="B35">
        <v>28</v>
      </c>
      <c r="C35" s="7">
        <v>13</v>
      </c>
      <c r="D35" s="7">
        <v>3</v>
      </c>
      <c r="E35" s="7">
        <v>3</v>
      </c>
      <c r="F35" s="7">
        <v>3</v>
      </c>
      <c r="G35" s="7">
        <v>3</v>
      </c>
      <c r="H35" s="7">
        <v>3</v>
      </c>
    </row>
    <row r="36" spans="1:8" x14ac:dyDescent="0.25">
      <c r="A36" s="7" t="s">
        <v>58</v>
      </c>
      <c r="B36">
        <v>25</v>
      </c>
      <c r="C36" s="7">
        <v>11</v>
      </c>
      <c r="D36" s="7">
        <v>2</v>
      </c>
      <c r="E36" s="7">
        <v>3</v>
      </c>
      <c r="F36" s="7">
        <v>3</v>
      </c>
      <c r="G36" s="7">
        <v>3</v>
      </c>
      <c r="H36" s="7">
        <v>3</v>
      </c>
    </row>
    <row r="37" spans="1:8" x14ac:dyDescent="0.25">
      <c r="A37" s="7" t="s">
        <v>59</v>
      </c>
      <c r="B37">
        <v>10</v>
      </c>
      <c r="C37" s="7">
        <v>5</v>
      </c>
      <c r="D37" s="7">
        <v>1</v>
      </c>
      <c r="E37" s="7">
        <v>1</v>
      </c>
      <c r="F37" s="7">
        <v>1</v>
      </c>
      <c r="G37" s="7">
        <v>1</v>
      </c>
      <c r="H37" s="7">
        <v>1</v>
      </c>
    </row>
    <row r="38" spans="1:8" x14ac:dyDescent="0.25">
      <c r="A38" s="7" t="s">
        <v>60</v>
      </c>
      <c r="B38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</row>
    <row r="39" spans="1:8" x14ac:dyDescent="0.25">
      <c r="A39" s="7" t="s">
        <v>61</v>
      </c>
      <c r="B39">
        <v>24</v>
      </c>
      <c r="C39" s="7">
        <v>11</v>
      </c>
      <c r="D39" s="7">
        <v>2</v>
      </c>
      <c r="E39" s="7">
        <v>3</v>
      </c>
      <c r="F39" s="7">
        <v>2</v>
      </c>
      <c r="G39" s="7">
        <v>3</v>
      </c>
      <c r="H39" s="7">
        <v>3</v>
      </c>
    </row>
    <row r="40" spans="1:8" x14ac:dyDescent="0.25">
      <c r="A40" s="7" t="s">
        <v>62</v>
      </c>
      <c r="B40">
        <v>28</v>
      </c>
      <c r="C40" s="7">
        <v>13</v>
      </c>
      <c r="D40" s="7">
        <v>3</v>
      </c>
      <c r="E40" s="7">
        <v>3</v>
      </c>
      <c r="F40" s="7">
        <v>3</v>
      </c>
      <c r="G40" s="7">
        <v>3</v>
      </c>
      <c r="H40" s="7">
        <v>3</v>
      </c>
    </row>
    <row r="41" spans="1:8" x14ac:dyDescent="0.25">
      <c r="A41" s="7" t="s">
        <v>63</v>
      </c>
      <c r="B41">
        <v>31</v>
      </c>
      <c r="C41" s="7">
        <v>14</v>
      </c>
      <c r="D41" s="7">
        <v>4</v>
      </c>
      <c r="E41" s="7">
        <v>4</v>
      </c>
      <c r="F41" s="7">
        <v>3</v>
      </c>
      <c r="G41" s="7">
        <v>3</v>
      </c>
      <c r="H41" s="7">
        <v>3</v>
      </c>
    </row>
    <row r="42" spans="1:8" x14ac:dyDescent="0.25">
      <c r="A42" s="7" t="s">
        <v>64</v>
      </c>
      <c r="B42">
        <v>43</v>
      </c>
      <c r="C42" s="7">
        <v>20</v>
      </c>
      <c r="D42" s="7">
        <v>5</v>
      </c>
      <c r="E42" s="7">
        <v>5</v>
      </c>
      <c r="F42" s="7">
        <v>5</v>
      </c>
      <c r="G42" s="7">
        <v>4</v>
      </c>
      <c r="H42" s="7">
        <v>4</v>
      </c>
    </row>
    <row r="43" spans="1:8" x14ac:dyDescent="0.25">
      <c r="A43" s="7" t="s">
        <v>65</v>
      </c>
      <c r="B43">
        <v>28</v>
      </c>
      <c r="C43" s="7">
        <v>13</v>
      </c>
      <c r="D43" s="7">
        <v>3</v>
      </c>
      <c r="E43" s="7">
        <v>3</v>
      </c>
      <c r="F43" s="7">
        <v>3</v>
      </c>
      <c r="G43" s="7">
        <v>3</v>
      </c>
      <c r="H43" s="7">
        <v>3</v>
      </c>
    </row>
    <row r="44" spans="1:8" x14ac:dyDescent="0.25">
      <c r="A44" s="7" t="s">
        <v>66</v>
      </c>
      <c r="B44">
        <v>28</v>
      </c>
      <c r="C44" s="7">
        <v>13</v>
      </c>
      <c r="D44" s="7">
        <v>3</v>
      </c>
      <c r="E44" s="7">
        <v>3</v>
      </c>
      <c r="F44" s="7">
        <v>3</v>
      </c>
      <c r="G44" s="7">
        <v>3</v>
      </c>
      <c r="H44" s="7">
        <v>3</v>
      </c>
    </row>
    <row r="45" spans="1:8" x14ac:dyDescent="0.25">
      <c r="A45" s="7" t="s">
        <v>67</v>
      </c>
      <c r="B45">
        <v>31</v>
      </c>
      <c r="C45" s="7">
        <v>15</v>
      </c>
      <c r="D45" s="7">
        <v>3</v>
      </c>
      <c r="E45" s="7">
        <v>4</v>
      </c>
      <c r="F45" s="7">
        <v>3</v>
      </c>
      <c r="G45" s="7">
        <v>3</v>
      </c>
      <c r="H45" s="7">
        <v>3</v>
      </c>
    </row>
    <row r="46" spans="1:8" x14ac:dyDescent="0.25">
      <c r="A46" s="7" t="s">
        <v>68</v>
      </c>
      <c r="B46">
        <v>31</v>
      </c>
      <c r="C46" s="7">
        <v>14</v>
      </c>
      <c r="D46" s="7">
        <v>3</v>
      </c>
      <c r="E46" s="7">
        <v>4</v>
      </c>
      <c r="F46" s="7">
        <v>3</v>
      </c>
      <c r="G46" s="7">
        <v>3</v>
      </c>
      <c r="H46" s="7">
        <v>4</v>
      </c>
    </row>
    <row r="47" spans="1:8" x14ac:dyDescent="0.25">
      <c r="A47" s="7" t="s">
        <v>69</v>
      </c>
      <c r="B47">
        <v>22</v>
      </c>
      <c r="C47" s="7">
        <v>11</v>
      </c>
      <c r="D47" s="7">
        <v>2</v>
      </c>
      <c r="E47" s="7">
        <v>3</v>
      </c>
      <c r="F47" s="7">
        <v>2</v>
      </c>
      <c r="G47" s="7">
        <v>2</v>
      </c>
      <c r="H47" s="7">
        <v>2</v>
      </c>
    </row>
    <row r="48" spans="1:8" x14ac:dyDescent="0.25">
      <c r="A48" s="7" t="s">
        <v>70</v>
      </c>
      <c r="B48">
        <v>29</v>
      </c>
      <c r="C48" s="7">
        <v>14</v>
      </c>
      <c r="D48" s="7">
        <v>3</v>
      </c>
      <c r="E48" s="7">
        <v>3</v>
      </c>
      <c r="F48" s="7">
        <v>3</v>
      </c>
      <c r="G48" s="7">
        <v>3</v>
      </c>
      <c r="H48" s="7">
        <v>3</v>
      </c>
    </row>
    <row r="49" spans="1:8" x14ac:dyDescent="0.25">
      <c r="A49" s="7" t="s">
        <v>71</v>
      </c>
      <c r="B49">
        <v>35</v>
      </c>
      <c r="C49" s="7">
        <v>16</v>
      </c>
      <c r="D49" s="7">
        <v>4</v>
      </c>
      <c r="E49" s="7">
        <v>4</v>
      </c>
      <c r="F49" s="7">
        <v>5</v>
      </c>
      <c r="G49" s="7">
        <v>3</v>
      </c>
      <c r="H49" s="7">
        <v>3</v>
      </c>
    </row>
    <row r="50" spans="1:8" x14ac:dyDescent="0.25">
      <c r="A50" s="7" t="s">
        <v>72</v>
      </c>
      <c r="B50">
        <v>21</v>
      </c>
      <c r="C50" s="7">
        <v>9</v>
      </c>
      <c r="D50" s="7">
        <v>3</v>
      </c>
      <c r="E50" s="7">
        <v>2</v>
      </c>
      <c r="F50" s="7">
        <v>3</v>
      </c>
      <c r="G50" s="7">
        <v>2</v>
      </c>
      <c r="H50" s="7">
        <v>2</v>
      </c>
    </row>
    <row r="51" spans="1:8" x14ac:dyDescent="0.25">
      <c r="A51" s="7" t="s">
        <v>73</v>
      </c>
      <c r="B51">
        <v>30</v>
      </c>
      <c r="C51" s="7">
        <v>14</v>
      </c>
      <c r="D51" s="7">
        <v>3</v>
      </c>
      <c r="E51" s="7">
        <v>4</v>
      </c>
      <c r="F51" s="7">
        <v>3</v>
      </c>
      <c r="G51" s="7">
        <v>3</v>
      </c>
      <c r="H51" s="7">
        <v>3</v>
      </c>
    </row>
    <row r="52" spans="1:8" x14ac:dyDescent="0.25">
      <c r="A52" s="7" t="s">
        <v>74</v>
      </c>
      <c r="B52">
        <v>28</v>
      </c>
      <c r="C52" s="7">
        <v>13</v>
      </c>
      <c r="D52" s="7">
        <v>3</v>
      </c>
      <c r="E52" s="7">
        <v>3</v>
      </c>
      <c r="F52" s="7">
        <v>3</v>
      </c>
      <c r="G52" s="7">
        <v>3</v>
      </c>
      <c r="H52" s="7">
        <v>3</v>
      </c>
    </row>
    <row r="53" spans="1:8" x14ac:dyDescent="0.25">
      <c r="A53" s="7" t="s">
        <v>75</v>
      </c>
      <c r="B53">
        <v>28</v>
      </c>
      <c r="C53" s="7">
        <v>13</v>
      </c>
      <c r="D53" s="7">
        <v>3</v>
      </c>
      <c r="E53" s="7">
        <v>3</v>
      </c>
      <c r="F53" s="7">
        <v>3</v>
      </c>
      <c r="G53" s="7">
        <v>3</v>
      </c>
      <c r="H53" s="7">
        <v>3</v>
      </c>
    </row>
    <row r="54" spans="1:8" x14ac:dyDescent="0.25">
      <c r="A54" s="7" t="s">
        <v>76</v>
      </c>
      <c r="B54">
        <v>33</v>
      </c>
      <c r="C54" s="7">
        <v>16</v>
      </c>
      <c r="D54" s="7">
        <v>4</v>
      </c>
      <c r="E54" s="7">
        <v>4</v>
      </c>
      <c r="F54" s="7">
        <v>3</v>
      </c>
      <c r="G54" s="7">
        <v>3</v>
      </c>
      <c r="H54" s="7">
        <v>3</v>
      </c>
    </row>
    <row r="55" spans="1:8" x14ac:dyDescent="0.25">
      <c r="A55" s="7" t="s">
        <v>77</v>
      </c>
      <c r="B55">
        <v>36</v>
      </c>
      <c r="C55" s="7">
        <v>17</v>
      </c>
      <c r="D55" s="7">
        <v>4</v>
      </c>
      <c r="E55" s="7">
        <v>4</v>
      </c>
      <c r="F55" s="7">
        <v>4</v>
      </c>
      <c r="G55" s="7">
        <v>3</v>
      </c>
      <c r="H55" s="7">
        <v>4</v>
      </c>
    </row>
    <row r="56" spans="1:8" x14ac:dyDescent="0.25">
      <c r="A56" s="7" t="s">
        <v>78</v>
      </c>
      <c r="B56">
        <v>30</v>
      </c>
      <c r="C56" s="7">
        <v>14</v>
      </c>
      <c r="D56" s="7">
        <v>3</v>
      </c>
      <c r="E56" s="7">
        <v>4</v>
      </c>
      <c r="F56" s="7">
        <v>3</v>
      </c>
      <c r="G56" s="7">
        <v>3</v>
      </c>
      <c r="H56" s="7">
        <v>3</v>
      </c>
    </row>
    <row r="57" spans="1:8" x14ac:dyDescent="0.25">
      <c r="A57" s="7" t="s">
        <v>79</v>
      </c>
      <c r="B57">
        <v>33</v>
      </c>
      <c r="C57" s="7">
        <v>16</v>
      </c>
      <c r="D57" s="7">
        <v>4</v>
      </c>
      <c r="E57" s="7">
        <v>4</v>
      </c>
      <c r="F57" s="7">
        <v>3</v>
      </c>
      <c r="G57" s="7">
        <v>3</v>
      </c>
      <c r="H57" s="7">
        <v>3</v>
      </c>
    </row>
    <row r="58" spans="1:8" x14ac:dyDescent="0.25">
      <c r="A58" s="7" t="s">
        <v>80</v>
      </c>
      <c r="B58">
        <v>20</v>
      </c>
      <c r="C58" s="7">
        <v>9</v>
      </c>
      <c r="D58" s="7">
        <v>3</v>
      </c>
      <c r="E58" s="7">
        <v>2</v>
      </c>
      <c r="F58" s="7">
        <v>2</v>
      </c>
      <c r="G58" s="7">
        <v>2</v>
      </c>
      <c r="H58" s="7">
        <v>2</v>
      </c>
    </row>
    <row r="59" spans="1:8" x14ac:dyDescent="0.25">
      <c r="A59" s="7" t="s">
        <v>81</v>
      </c>
      <c r="B59">
        <v>25</v>
      </c>
      <c r="C59" s="7">
        <v>11</v>
      </c>
      <c r="D59" s="7">
        <v>2</v>
      </c>
      <c r="E59" s="7">
        <v>3</v>
      </c>
      <c r="F59" s="7">
        <v>3</v>
      </c>
      <c r="G59" s="7">
        <v>3</v>
      </c>
      <c r="H59" s="7">
        <v>3</v>
      </c>
    </row>
    <row r="60" spans="1:8" x14ac:dyDescent="0.25">
      <c r="A60" s="7" t="s">
        <v>82</v>
      </c>
      <c r="B60">
        <v>30</v>
      </c>
      <c r="C60" s="7">
        <v>14</v>
      </c>
      <c r="D60" s="7">
        <v>3</v>
      </c>
      <c r="E60" s="7">
        <v>4</v>
      </c>
      <c r="F60" s="7">
        <v>3</v>
      </c>
      <c r="G60" s="7">
        <v>3</v>
      </c>
      <c r="H60" s="7">
        <v>3</v>
      </c>
    </row>
    <row r="61" spans="1:8" x14ac:dyDescent="0.25">
      <c r="A61" s="7" t="s">
        <v>83</v>
      </c>
      <c r="B61">
        <v>30</v>
      </c>
      <c r="C61" s="7">
        <v>14</v>
      </c>
      <c r="D61" s="7">
        <v>4</v>
      </c>
      <c r="E61" s="7">
        <v>3</v>
      </c>
      <c r="F61" s="7">
        <v>3</v>
      </c>
      <c r="G61" s="7">
        <v>3</v>
      </c>
      <c r="H61" s="7">
        <v>3</v>
      </c>
    </row>
    <row r="62" spans="1:8" x14ac:dyDescent="0.25">
      <c r="A62" s="7" t="s">
        <v>84</v>
      </c>
      <c r="B62">
        <v>39</v>
      </c>
      <c r="C62" s="7">
        <v>18</v>
      </c>
      <c r="D62" s="7">
        <v>5</v>
      </c>
      <c r="E62" s="7">
        <v>4</v>
      </c>
      <c r="F62" s="7">
        <v>4</v>
      </c>
      <c r="G62" s="7">
        <v>4</v>
      </c>
      <c r="H62" s="7">
        <v>4</v>
      </c>
    </row>
    <row r="63" spans="1:8" x14ac:dyDescent="0.25">
      <c r="A63" s="7" t="s">
        <v>85</v>
      </c>
      <c r="B63">
        <v>32</v>
      </c>
      <c r="C63" s="7">
        <v>15</v>
      </c>
      <c r="D63" s="7">
        <v>4</v>
      </c>
      <c r="E63" s="7">
        <v>4</v>
      </c>
      <c r="F63" s="7">
        <v>3</v>
      </c>
      <c r="G63" s="7">
        <v>3</v>
      </c>
      <c r="H63" s="7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EBB5-AB0A-47F9-B21E-19A42D4ADE9B}">
  <dimension ref="A1:H63"/>
  <sheetViews>
    <sheetView topLeftCell="A2" workbookViewId="0">
      <selection activeCell="A2" sqref="A2:H63"/>
    </sheetView>
  </sheetViews>
  <sheetFormatPr defaultRowHeight="16.5" x14ac:dyDescent="0.25"/>
  <cols>
    <col min="1" max="1" width="16.375" bestFit="1" customWidth="1"/>
    <col min="2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24</v>
      </c>
      <c r="B2">
        <v>33</v>
      </c>
      <c r="C2">
        <v>16</v>
      </c>
      <c r="D2">
        <v>4</v>
      </c>
      <c r="E2">
        <v>4</v>
      </c>
      <c r="F2">
        <v>3</v>
      </c>
      <c r="G2">
        <v>3</v>
      </c>
      <c r="H2">
        <v>3</v>
      </c>
    </row>
    <row r="3" spans="1:8" x14ac:dyDescent="0.25">
      <c r="A3" t="s">
        <v>25</v>
      </c>
      <c r="B3">
        <v>34</v>
      </c>
      <c r="C3">
        <v>16</v>
      </c>
      <c r="D3">
        <v>3</v>
      </c>
      <c r="E3">
        <v>4</v>
      </c>
      <c r="F3">
        <v>3</v>
      </c>
      <c r="G3">
        <v>4</v>
      </c>
      <c r="H3">
        <v>4</v>
      </c>
    </row>
    <row r="4" spans="1:8" x14ac:dyDescent="0.25">
      <c r="A4" t="s">
        <v>26</v>
      </c>
      <c r="B4">
        <v>31</v>
      </c>
      <c r="C4">
        <v>15</v>
      </c>
      <c r="D4">
        <v>2</v>
      </c>
      <c r="E4">
        <v>4</v>
      </c>
      <c r="F4">
        <v>3</v>
      </c>
      <c r="G4">
        <v>4</v>
      </c>
      <c r="H4">
        <v>3</v>
      </c>
    </row>
    <row r="5" spans="1:8" x14ac:dyDescent="0.25">
      <c r="A5" t="s">
        <v>27</v>
      </c>
      <c r="B5">
        <v>38</v>
      </c>
      <c r="C5">
        <v>18</v>
      </c>
      <c r="D5">
        <v>4</v>
      </c>
      <c r="E5">
        <v>4</v>
      </c>
      <c r="F5">
        <v>4</v>
      </c>
      <c r="G5">
        <v>4</v>
      </c>
      <c r="H5">
        <v>4</v>
      </c>
    </row>
    <row r="6" spans="1:8" x14ac:dyDescent="0.25">
      <c r="A6" t="s">
        <v>28</v>
      </c>
      <c r="B6">
        <v>33</v>
      </c>
      <c r="C6">
        <v>16</v>
      </c>
      <c r="D6">
        <v>3</v>
      </c>
      <c r="E6">
        <v>4</v>
      </c>
      <c r="F6">
        <v>3</v>
      </c>
      <c r="G6">
        <v>4</v>
      </c>
      <c r="H6">
        <v>3</v>
      </c>
    </row>
    <row r="7" spans="1:8" x14ac:dyDescent="0.25">
      <c r="A7" t="s">
        <v>29</v>
      </c>
      <c r="B7">
        <v>22</v>
      </c>
      <c r="C7">
        <v>10</v>
      </c>
      <c r="D7">
        <v>2</v>
      </c>
      <c r="E7">
        <v>3</v>
      </c>
      <c r="F7">
        <v>3</v>
      </c>
      <c r="G7">
        <v>2</v>
      </c>
      <c r="H7">
        <v>2</v>
      </c>
    </row>
    <row r="8" spans="1:8" x14ac:dyDescent="0.25">
      <c r="A8" t="s">
        <v>30</v>
      </c>
      <c r="B8">
        <v>29</v>
      </c>
      <c r="C8">
        <v>13</v>
      </c>
      <c r="D8">
        <v>3</v>
      </c>
      <c r="E8">
        <v>4</v>
      </c>
      <c r="F8">
        <v>3</v>
      </c>
      <c r="G8">
        <v>3</v>
      </c>
      <c r="H8">
        <v>3</v>
      </c>
    </row>
    <row r="9" spans="1:8" x14ac:dyDescent="0.25">
      <c r="A9" t="s">
        <v>31</v>
      </c>
      <c r="B9">
        <v>33</v>
      </c>
      <c r="C9">
        <v>15</v>
      </c>
      <c r="D9">
        <v>3</v>
      </c>
      <c r="E9">
        <v>4</v>
      </c>
      <c r="F9">
        <v>3</v>
      </c>
      <c r="G9">
        <v>4</v>
      </c>
      <c r="H9">
        <v>4</v>
      </c>
    </row>
    <row r="10" spans="1:8" x14ac:dyDescent="0.25">
      <c r="A10" t="s">
        <v>32</v>
      </c>
      <c r="B10">
        <v>33</v>
      </c>
      <c r="C10">
        <v>16</v>
      </c>
      <c r="D10">
        <v>3</v>
      </c>
      <c r="E10">
        <v>4</v>
      </c>
      <c r="F10">
        <v>3</v>
      </c>
      <c r="G10">
        <v>4</v>
      </c>
      <c r="H10">
        <v>3</v>
      </c>
    </row>
    <row r="11" spans="1:8" x14ac:dyDescent="0.25">
      <c r="A11" t="s">
        <v>33</v>
      </c>
      <c r="B11">
        <v>32</v>
      </c>
      <c r="C11">
        <v>16</v>
      </c>
      <c r="D11">
        <v>3</v>
      </c>
      <c r="E11">
        <v>4</v>
      </c>
      <c r="F11">
        <v>3</v>
      </c>
      <c r="G11">
        <v>3</v>
      </c>
      <c r="H11">
        <v>3</v>
      </c>
    </row>
    <row r="12" spans="1:8" x14ac:dyDescent="0.25">
      <c r="A12" t="s">
        <v>34</v>
      </c>
      <c r="B12">
        <v>36</v>
      </c>
      <c r="C12">
        <v>17</v>
      </c>
      <c r="D12">
        <v>4</v>
      </c>
      <c r="E12">
        <v>4</v>
      </c>
      <c r="F12">
        <v>3</v>
      </c>
      <c r="G12">
        <v>4</v>
      </c>
      <c r="H12">
        <v>4</v>
      </c>
    </row>
    <row r="13" spans="1:8" x14ac:dyDescent="0.25">
      <c r="A13" t="s">
        <v>35</v>
      </c>
      <c r="B13">
        <v>33</v>
      </c>
      <c r="C13">
        <v>16</v>
      </c>
      <c r="D13">
        <v>4</v>
      </c>
      <c r="E13">
        <v>4</v>
      </c>
      <c r="F13">
        <v>3</v>
      </c>
      <c r="G13">
        <v>3</v>
      </c>
      <c r="H13">
        <v>3</v>
      </c>
    </row>
    <row r="14" spans="1:8" x14ac:dyDescent="0.25">
      <c r="A14" t="s">
        <v>36</v>
      </c>
      <c r="B14">
        <v>37</v>
      </c>
      <c r="C14">
        <v>18</v>
      </c>
      <c r="D14">
        <v>4</v>
      </c>
      <c r="E14">
        <v>4</v>
      </c>
      <c r="F14">
        <v>3</v>
      </c>
      <c r="G14">
        <v>4</v>
      </c>
      <c r="H14">
        <v>4</v>
      </c>
    </row>
    <row r="15" spans="1:8" x14ac:dyDescent="0.25">
      <c r="A15" t="s">
        <v>37</v>
      </c>
      <c r="B15">
        <v>34</v>
      </c>
      <c r="C15">
        <v>17</v>
      </c>
      <c r="D15">
        <v>3</v>
      </c>
      <c r="E15">
        <v>4</v>
      </c>
      <c r="F15">
        <v>3</v>
      </c>
      <c r="G15">
        <v>4</v>
      </c>
      <c r="H15">
        <v>3</v>
      </c>
    </row>
    <row r="16" spans="1:8" x14ac:dyDescent="0.25">
      <c r="A16" t="s">
        <v>38</v>
      </c>
      <c r="B16">
        <v>36</v>
      </c>
      <c r="C16">
        <v>17</v>
      </c>
      <c r="D16">
        <v>4</v>
      </c>
      <c r="E16">
        <v>4</v>
      </c>
      <c r="F16">
        <v>3</v>
      </c>
      <c r="G16">
        <v>4</v>
      </c>
      <c r="H16">
        <v>4</v>
      </c>
    </row>
    <row r="17" spans="1:8" x14ac:dyDescent="0.25">
      <c r="A17" t="s">
        <v>39</v>
      </c>
      <c r="B17">
        <v>39</v>
      </c>
      <c r="C17">
        <v>18</v>
      </c>
      <c r="D17">
        <v>4</v>
      </c>
      <c r="E17">
        <v>5</v>
      </c>
      <c r="F17">
        <v>4</v>
      </c>
      <c r="G17">
        <v>4</v>
      </c>
      <c r="H17">
        <v>4</v>
      </c>
    </row>
    <row r="18" spans="1:8" x14ac:dyDescent="0.25">
      <c r="A18" t="s">
        <v>40</v>
      </c>
      <c r="B18">
        <v>36</v>
      </c>
      <c r="C18">
        <v>17</v>
      </c>
      <c r="D18">
        <v>4</v>
      </c>
      <c r="E18">
        <v>4</v>
      </c>
      <c r="F18">
        <v>4</v>
      </c>
      <c r="G18">
        <v>4</v>
      </c>
      <c r="H18">
        <v>3</v>
      </c>
    </row>
    <row r="19" spans="1:8" x14ac:dyDescent="0.25">
      <c r="A19" t="s">
        <v>41</v>
      </c>
      <c r="B19">
        <v>38</v>
      </c>
      <c r="C19">
        <v>18</v>
      </c>
      <c r="D19">
        <v>4</v>
      </c>
      <c r="E19">
        <v>4</v>
      </c>
      <c r="F19">
        <v>4</v>
      </c>
      <c r="G19">
        <v>4</v>
      </c>
      <c r="H19">
        <v>4</v>
      </c>
    </row>
    <row r="20" spans="1:8" x14ac:dyDescent="0.25">
      <c r="A20" t="s">
        <v>42</v>
      </c>
      <c r="B20">
        <v>34</v>
      </c>
      <c r="C20">
        <v>16</v>
      </c>
      <c r="D20">
        <v>3</v>
      </c>
      <c r="E20">
        <v>4</v>
      </c>
      <c r="F20">
        <v>4</v>
      </c>
      <c r="G20">
        <v>4</v>
      </c>
      <c r="H20">
        <v>3</v>
      </c>
    </row>
    <row r="21" spans="1:8" x14ac:dyDescent="0.25">
      <c r="A21" t="s">
        <v>43</v>
      </c>
      <c r="B21">
        <v>34</v>
      </c>
      <c r="C21">
        <v>17</v>
      </c>
      <c r="D21">
        <v>4</v>
      </c>
      <c r="E21">
        <v>4</v>
      </c>
      <c r="F21">
        <v>3</v>
      </c>
      <c r="G21">
        <v>3</v>
      </c>
      <c r="H21">
        <v>3</v>
      </c>
    </row>
    <row r="22" spans="1:8" x14ac:dyDescent="0.25">
      <c r="A22" t="s">
        <v>44</v>
      </c>
      <c r="B22">
        <v>36</v>
      </c>
      <c r="C22">
        <v>17</v>
      </c>
      <c r="D22">
        <v>4</v>
      </c>
      <c r="E22">
        <v>4</v>
      </c>
      <c r="F22">
        <v>3</v>
      </c>
      <c r="G22">
        <v>4</v>
      </c>
      <c r="H22">
        <v>4</v>
      </c>
    </row>
    <row r="23" spans="1:8" x14ac:dyDescent="0.25">
      <c r="A23" t="s">
        <v>45</v>
      </c>
      <c r="B23">
        <v>31</v>
      </c>
      <c r="C23">
        <v>14</v>
      </c>
      <c r="D23">
        <v>3</v>
      </c>
      <c r="E23">
        <v>4</v>
      </c>
      <c r="F23">
        <v>3</v>
      </c>
      <c r="G23">
        <v>4</v>
      </c>
      <c r="H23">
        <v>3</v>
      </c>
    </row>
    <row r="24" spans="1:8" x14ac:dyDescent="0.25">
      <c r="A24" t="s">
        <v>46</v>
      </c>
      <c r="B24">
        <v>25</v>
      </c>
      <c r="C24">
        <v>12</v>
      </c>
      <c r="D24">
        <v>2</v>
      </c>
      <c r="E24">
        <v>3</v>
      </c>
      <c r="F24">
        <v>3</v>
      </c>
      <c r="G24">
        <v>3</v>
      </c>
      <c r="H24">
        <v>2</v>
      </c>
    </row>
    <row r="25" spans="1:8" x14ac:dyDescent="0.25">
      <c r="A25" t="s">
        <v>47</v>
      </c>
      <c r="B25">
        <v>27</v>
      </c>
      <c r="C25">
        <v>13</v>
      </c>
      <c r="D25">
        <v>3</v>
      </c>
      <c r="E25">
        <v>3</v>
      </c>
      <c r="F25">
        <v>2</v>
      </c>
      <c r="G25">
        <v>3</v>
      </c>
      <c r="H25">
        <v>3</v>
      </c>
    </row>
    <row r="26" spans="1:8" x14ac:dyDescent="0.25">
      <c r="A26" t="s">
        <v>48</v>
      </c>
      <c r="B26">
        <v>31</v>
      </c>
      <c r="C26">
        <v>15</v>
      </c>
      <c r="D26">
        <v>3</v>
      </c>
      <c r="E26">
        <v>4</v>
      </c>
      <c r="F26">
        <v>3</v>
      </c>
      <c r="G26">
        <v>3</v>
      </c>
      <c r="H26">
        <v>3</v>
      </c>
    </row>
    <row r="27" spans="1:8" x14ac:dyDescent="0.25">
      <c r="A27" t="s">
        <v>49</v>
      </c>
      <c r="B27">
        <v>35</v>
      </c>
      <c r="C27">
        <v>17</v>
      </c>
      <c r="D27">
        <v>4</v>
      </c>
      <c r="E27">
        <v>4</v>
      </c>
      <c r="F27">
        <v>3</v>
      </c>
      <c r="G27">
        <v>4</v>
      </c>
      <c r="H27">
        <v>3</v>
      </c>
    </row>
    <row r="28" spans="1:8" x14ac:dyDescent="0.25">
      <c r="A28" t="s">
        <v>50</v>
      </c>
      <c r="B28">
        <v>22</v>
      </c>
      <c r="C28">
        <v>10</v>
      </c>
      <c r="D28">
        <v>3</v>
      </c>
      <c r="E28">
        <v>2</v>
      </c>
      <c r="F28">
        <v>2</v>
      </c>
      <c r="G28">
        <v>3</v>
      </c>
      <c r="H28">
        <v>2</v>
      </c>
    </row>
    <row r="29" spans="1:8" x14ac:dyDescent="0.25">
      <c r="A29" t="s">
        <v>51</v>
      </c>
      <c r="B29">
        <v>29</v>
      </c>
      <c r="C29">
        <v>14</v>
      </c>
      <c r="D29">
        <v>3</v>
      </c>
      <c r="E29">
        <v>3</v>
      </c>
      <c r="F29">
        <v>3</v>
      </c>
      <c r="G29">
        <v>3</v>
      </c>
      <c r="H29">
        <v>3</v>
      </c>
    </row>
    <row r="30" spans="1:8" x14ac:dyDescent="0.25">
      <c r="A30" t="s">
        <v>52</v>
      </c>
      <c r="B30">
        <v>37</v>
      </c>
      <c r="C30">
        <v>17</v>
      </c>
      <c r="D30">
        <v>4</v>
      </c>
      <c r="E30">
        <v>4</v>
      </c>
      <c r="F30">
        <v>4</v>
      </c>
      <c r="G30">
        <v>4</v>
      </c>
      <c r="H30">
        <v>4</v>
      </c>
    </row>
    <row r="31" spans="1:8" x14ac:dyDescent="0.25">
      <c r="A31" t="s">
        <v>53</v>
      </c>
      <c r="B31">
        <v>32</v>
      </c>
      <c r="C31">
        <v>15</v>
      </c>
      <c r="D31">
        <v>3</v>
      </c>
      <c r="E31">
        <v>3</v>
      </c>
      <c r="F31">
        <v>4</v>
      </c>
      <c r="G31">
        <v>3</v>
      </c>
      <c r="H31">
        <v>4</v>
      </c>
    </row>
    <row r="32" spans="1:8" x14ac:dyDescent="0.25">
      <c r="A32" t="s">
        <v>54</v>
      </c>
      <c r="B32">
        <v>28</v>
      </c>
      <c r="C32">
        <v>13</v>
      </c>
      <c r="D32">
        <v>3</v>
      </c>
      <c r="E32">
        <v>3</v>
      </c>
      <c r="F32">
        <v>3</v>
      </c>
      <c r="G32">
        <v>3</v>
      </c>
      <c r="H32">
        <v>3</v>
      </c>
    </row>
    <row r="33" spans="1:8" x14ac:dyDescent="0.25">
      <c r="A33" t="s">
        <v>55</v>
      </c>
      <c r="B33">
        <v>29</v>
      </c>
      <c r="C33">
        <v>13</v>
      </c>
      <c r="D33">
        <v>3</v>
      </c>
      <c r="E33">
        <v>4</v>
      </c>
      <c r="F33">
        <v>3</v>
      </c>
      <c r="G33">
        <v>3</v>
      </c>
      <c r="H33">
        <v>3</v>
      </c>
    </row>
    <row r="34" spans="1:8" x14ac:dyDescent="0.25">
      <c r="A34" t="s">
        <v>56</v>
      </c>
      <c r="B34">
        <v>25</v>
      </c>
      <c r="C34">
        <v>11</v>
      </c>
      <c r="D34">
        <v>2</v>
      </c>
      <c r="E34">
        <v>3</v>
      </c>
      <c r="F34">
        <v>3</v>
      </c>
      <c r="G34">
        <v>3</v>
      </c>
      <c r="H34">
        <v>3</v>
      </c>
    </row>
    <row r="35" spans="1:8" x14ac:dyDescent="0.25">
      <c r="A35" t="s">
        <v>57</v>
      </c>
      <c r="B35">
        <v>25</v>
      </c>
      <c r="C35">
        <v>12</v>
      </c>
      <c r="D35">
        <v>3</v>
      </c>
      <c r="E35">
        <v>3</v>
      </c>
      <c r="F35">
        <v>3</v>
      </c>
      <c r="G35">
        <v>2</v>
      </c>
      <c r="H35">
        <v>2</v>
      </c>
    </row>
    <row r="36" spans="1:8" x14ac:dyDescent="0.25">
      <c r="A36" t="s">
        <v>58</v>
      </c>
      <c r="B36">
        <v>29</v>
      </c>
      <c r="C36">
        <v>13</v>
      </c>
      <c r="D36">
        <v>3</v>
      </c>
      <c r="E36">
        <v>4</v>
      </c>
      <c r="F36">
        <v>3</v>
      </c>
      <c r="G36">
        <v>3</v>
      </c>
      <c r="H36">
        <v>3</v>
      </c>
    </row>
    <row r="37" spans="1:8" x14ac:dyDescent="0.25">
      <c r="A37" t="s">
        <v>59</v>
      </c>
      <c r="B37">
        <v>4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</row>
    <row r="38" spans="1:8" x14ac:dyDescent="0.25">
      <c r="A38" t="s">
        <v>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61</v>
      </c>
      <c r="B39">
        <v>20</v>
      </c>
      <c r="C39">
        <v>10</v>
      </c>
      <c r="D39">
        <v>2</v>
      </c>
      <c r="E39">
        <v>2</v>
      </c>
      <c r="F39">
        <v>3</v>
      </c>
      <c r="G39">
        <v>2</v>
      </c>
      <c r="H39">
        <v>1</v>
      </c>
    </row>
    <row r="40" spans="1:8" x14ac:dyDescent="0.25">
      <c r="A40" t="s">
        <v>62</v>
      </c>
      <c r="B40">
        <v>21</v>
      </c>
      <c r="C40">
        <v>10</v>
      </c>
      <c r="D40">
        <v>2</v>
      </c>
      <c r="E40">
        <v>3</v>
      </c>
      <c r="F40">
        <v>2</v>
      </c>
      <c r="G40">
        <v>2</v>
      </c>
      <c r="H40">
        <v>2</v>
      </c>
    </row>
    <row r="41" spans="1:8" x14ac:dyDescent="0.25">
      <c r="A41" t="s">
        <v>63</v>
      </c>
      <c r="B41">
        <v>33</v>
      </c>
      <c r="C41">
        <v>16</v>
      </c>
      <c r="D41">
        <v>3</v>
      </c>
      <c r="E41">
        <v>4</v>
      </c>
      <c r="F41">
        <v>3</v>
      </c>
      <c r="G41">
        <v>4</v>
      </c>
      <c r="H41">
        <v>3</v>
      </c>
    </row>
    <row r="42" spans="1:8" x14ac:dyDescent="0.25">
      <c r="A42" t="s">
        <v>64</v>
      </c>
      <c r="B42">
        <v>42</v>
      </c>
      <c r="C42">
        <v>20</v>
      </c>
      <c r="D42">
        <v>4</v>
      </c>
      <c r="E42">
        <v>5</v>
      </c>
      <c r="F42">
        <v>4</v>
      </c>
      <c r="G42">
        <v>5</v>
      </c>
      <c r="H42">
        <v>4</v>
      </c>
    </row>
    <row r="43" spans="1:8" x14ac:dyDescent="0.25">
      <c r="A43" t="s">
        <v>65</v>
      </c>
      <c r="B43">
        <v>33</v>
      </c>
      <c r="C43">
        <v>16</v>
      </c>
      <c r="D43">
        <v>3</v>
      </c>
      <c r="E43">
        <v>4</v>
      </c>
      <c r="F43">
        <v>3</v>
      </c>
      <c r="G43">
        <v>4</v>
      </c>
      <c r="H43">
        <v>3</v>
      </c>
    </row>
    <row r="44" spans="1:8" x14ac:dyDescent="0.25">
      <c r="A44" t="s">
        <v>66</v>
      </c>
      <c r="B44">
        <v>30</v>
      </c>
      <c r="C44">
        <v>14</v>
      </c>
      <c r="D44">
        <v>3</v>
      </c>
      <c r="E44">
        <v>4</v>
      </c>
      <c r="F44">
        <v>3</v>
      </c>
      <c r="G44">
        <v>3</v>
      </c>
      <c r="H44">
        <v>3</v>
      </c>
    </row>
    <row r="45" spans="1:8" x14ac:dyDescent="0.25">
      <c r="A45" t="s">
        <v>67</v>
      </c>
      <c r="B45">
        <v>35</v>
      </c>
      <c r="C45">
        <v>16</v>
      </c>
      <c r="D45">
        <v>4</v>
      </c>
      <c r="E45">
        <v>4</v>
      </c>
      <c r="F45">
        <v>3</v>
      </c>
      <c r="G45">
        <v>4</v>
      </c>
      <c r="H45">
        <v>4</v>
      </c>
    </row>
    <row r="46" spans="1:8" x14ac:dyDescent="0.25">
      <c r="A46" t="s">
        <v>68</v>
      </c>
      <c r="B46">
        <v>31</v>
      </c>
      <c r="C46">
        <v>14</v>
      </c>
      <c r="D46">
        <v>3</v>
      </c>
      <c r="E46">
        <v>4</v>
      </c>
      <c r="F46">
        <v>3</v>
      </c>
      <c r="G46">
        <v>4</v>
      </c>
      <c r="H46">
        <v>3</v>
      </c>
    </row>
    <row r="47" spans="1:8" x14ac:dyDescent="0.25">
      <c r="A47" t="s">
        <v>69</v>
      </c>
      <c r="B47">
        <v>23</v>
      </c>
      <c r="C47">
        <v>10</v>
      </c>
      <c r="D47">
        <v>2</v>
      </c>
      <c r="E47">
        <v>3</v>
      </c>
      <c r="F47">
        <v>3</v>
      </c>
      <c r="G47">
        <v>3</v>
      </c>
      <c r="H47">
        <v>2</v>
      </c>
    </row>
    <row r="48" spans="1:8" x14ac:dyDescent="0.25">
      <c r="A48" t="s">
        <v>70</v>
      </c>
      <c r="B48">
        <v>30</v>
      </c>
      <c r="C48">
        <v>15</v>
      </c>
      <c r="D48">
        <v>3</v>
      </c>
      <c r="E48">
        <v>3</v>
      </c>
      <c r="F48">
        <v>3</v>
      </c>
      <c r="G48">
        <v>3</v>
      </c>
      <c r="H48">
        <v>3</v>
      </c>
    </row>
    <row r="49" spans="1:8" x14ac:dyDescent="0.25">
      <c r="A49" t="s">
        <v>71</v>
      </c>
      <c r="B49">
        <v>23</v>
      </c>
      <c r="C49">
        <v>10</v>
      </c>
      <c r="D49">
        <v>2</v>
      </c>
      <c r="E49">
        <v>3</v>
      </c>
      <c r="F49">
        <v>3</v>
      </c>
      <c r="G49">
        <v>3</v>
      </c>
      <c r="H49">
        <v>2</v>
      </c>
    </row>
    <row r="50" spans="1:8" x14ac:dyDescent="0.25">
      <c r="A50" t="s">
        <v>72</v>
      </c>
      <c r="B50">
        <v>21</v>
      </c>
      <c r="C50">
        <v>9</v>
      </c>
      <c r="D50">
        <v>2</v>
      </c>
      <c r="E50">
        <v>2</v>
      </c>
      <c r="F50">
        <v>2</v>
      </c>
      <c r="G50">
        <v>3</v>
      </c>
      <c r="H50">
        <v>3</v>
      </c>
    </row>
    <row r="51" spans="1:8" x14ac:dyDescent="0.25">
      <c r="A51" t="s">
        <v>73</v>
      </c>
      <c r="B51">
        <v>22</v>
      </c>
      <c r="C51">
        <v>9</v>
      </c>
      <c r="D51">
        <v>3</v>
      </c>
      <c r="E51">
        <v>2</v>
      </c>
      <c r="F51">
        <v>3</v>
      </c>
      <c r="G51">
        <v>3</v>
      </c>
      <c r="H51">
        <v>2</v>
      </c>
    </row>
    <row r="52" spans="1:8" x14ac:dyDescent="0.25">
      <c r="A52" t="s">
        <v>74</v>
      </c>
      <c r="B52">
        <v>32</v>
      </c>
      <c r="C52">
        <v>14</v>
      </c>
      <c r="D52">
        <v>3</v>
      </c>
      <c r="E52">
        <v>4</v>
      </c>
      <c r="F52">
        <v>3</v>
      </c>
      <c r="G52">
        <v>4</v>
      </c>
      <c r="H52">
        <v>4</v>
      </c>
    </row>
    <row r="53" spans="1:8" x14ac:dyDescent="0.25">
      <c r="A53" t="s">
        <v>75</v>
      </c>
      <c r="B53">
        <v>25</v>
      </c>
      <c r="C53">
        <v>12</v>
      </c>
      <c r="D53">
        <v>2</v>
      </c>
      <c r="E53">
        <v>3</v>
      </c>
      <c r="F53">
        <v>3</v>
      </c>
      <c r="G53">
        <v>3</v>
      </c>
      <c r="H53">
        <v>2</v>
      </c>
    </row>
    <row r="54" spans="1:8" x14ac:dyDescent="0.25">
      <c r="A54" t="s">
        <v>76</v>
      </c>
      <c r="B54">
        <v>23</v>
      </c>
      <c r="C54">
        <v>10</v>
      </c>
      <c r="D54">
        <v>2</v>
      </c>
      <c r="E54">
        <v>3</v>
      </c>
      <c r="F54">
        <v>3</v>
      </c>
      <c r="G54">
        <v>3</v>
      </c>
      <c r="H54">
        <v>2</v>
      </c>
    </row>
    <row r="55" spans="1:8" x14ac:dyDescent="0.25">
      <c r="A55" t="s">
        <v>77</v>
      </c>
      <c r="B55">
        <v>35</v>
      </c>
      <c r="C55">
        <v>17</v>
      </c>
      <c r="D55">
        <v>4</v>
      </c>
      <c r="E55">
        <v>4</v>
      </c>
      <c r="F55">
        <v>3</v>
      </c>
      <c r="G55">
        <v>4</v>
      </c>
      <c r="H55">
        <v>3</v>
      </c>
    </row>
    <row r="56" spans="1:8" x14ac:dyDescent="0.25">
      <c r="A56" t="s">
        <v>78</v>
      </c>
      <c r="B56">
        <v>32</v>
      </c>
      <c r="C56">
        <v>15</v>
      </c>
      <c r="D56">
        <v>3</v>
      </c>
      <c r="E56">
        <v>4</v>
      </c>
      <c r="F56">
        <v>3</v>
      </c>
      <c r="G56">
        <v>4</v>
      </c>
      <c r="H56">
        <v>3</v>
      </c>
    </row>
    <row r="57" spans="1:8" x14ac:dyDescent="0.25">
      <c r="A57" t="s">
        <v>79</v>
      </c>
      <c r="B57">
        <v>35</v>
      </c>
      <c r="C57">
        <v>17</v>
      </c>
      <c r="D57">
        <v>4</v>
      </c>
      <c r="E57">
        <v>4</v>
      </c>
      <c r="F57">
        <v>3</v>
      </c>
      <c r="G57">
        <v>4</v>
      </c>
      <c r="H57">
        <v>3</v>
      </c>
    </row>
    <row r="58" spans="1:8" x14ac:dyDescent="0.25">
      <c r="A58" t="s">
        <v>80</v>
      </c>
      <c r="B58">
        <v>13</v>
      </c>
      <c r="C58">
        <v>3</v>
      </c>
      <c r="D58">
        <v>2</v>
      </c>
      <c r="E58">
        <v>2</v>
      </c>
      <c r="F58">
        <v>2</v>
      </c>
      <c r="G58">
        <v>2</v>
      </c>
      <c r="H58">
        <v>2</v>
      </c>
    </row>
    <row r="59" spans="1:8" x14ac:dyDescent="0.25">
      <c r="A59" t="s">
        <v>81</v>
      </c>
      <c r="B59">
        <v>23</v>
      </c>
      <c r="C59">
        <v>10</v>
      </c>
      <c r="D59">
        <v>2</v>
      </c>
      <c r="E59">
        <v>3</v>
      </c>
      <c r="F59">
        <v>3</v>
      </c>
      <c r="G59">
        <v>3</v>
      </c>
      <c r="H59">
        <v>2</v>
      </c>
    </row>
    <row r="60" spans="1:8" x14ac:dyDescent="0.25">
      <c r="A60" t="s">
        <v>82</v>
      </c>
      <c r="B60">
        <v>36</v>
      </c>
      <c r="C60">
        <v>17</v>
      </c>
      <c r="D60">
        <v>4</v>
      </c>
      <c r="E60">
        <v>4</v>
      </c>
      <c r="F60">
        <v>3</v>
      </c>
      <c r="G60">
        <v>4</v>
      </c>
      <c r="H60">
        <v>4</v>
      </c>
    </row>
    <row r="61" spans="1:8" x14ac:dyDescent="0.25">
      <c r="A61" t="s">
        <v>83</v>
      </c>
      <c r="B61">
        <v>29</v>
      </c>
      <c r="C61">
        <v>13</v>
      </c>
      <c r="D61">
        <v>3</v>
      </c>
      <c r="E61">
        <v>3</v>
      </c>
      <c r="F61">
        <v>3</v>
      </c>
      <c r="G61">
        <v>4</v>
      </c>
      <c r="H61">
        <v>3</v>
      </c>
    </row>
    <row r="62" spans="1:8" x14ac:dyDescent="0.25">
      <c r="A62" t="s">
        <v>84</v>
      </c>
      <c r="B62">
        <v>35</v>
      </c>
      <c r="C62">
        <v>17</v>
      </c>
      <c r="D62">
        <v>4</v>
      </c>
      <c r="E62">
        <v>3</v>
      </c>
      <c r="F62">
        <v>3</v>
      </c>
      <c r="G62">
        <v>4</v>
      </c>
      <c r="H62">
        <v>4</v>
      </c>
    </row>
    <row r="63" spans="1:8" x14ac:dyDescent="0.25">
      <c r="A63" t="s">
        <v>85</v>
      </c>
      <c r="B63">
        <v>34</v>
      </c>
      <c r="C63">
        <v>17</v>
      </c>
      <c r="D63">
        <v>3</v>
      </c>
      <c r="E63">
        <v>4</v>
      </c>
      <c r="F63">
        <v>3</v>
      </c>
      <c r="G63">
        <v>4</v>
      </c>
      <c r="H63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25F6-9B26-466F-87A8-3B206519AADF}">
  <dimension ref="A1:H63"/>
  <sheetViews>
    <sheetView topLeftCell="A2" workbookViewId="0">
      <selection activeCell="A2" sqref="A2:H63"/>
    </sheetView>
  </sheetViews>
  <sheetFormatPr defaultRowHeight="16.5" x14ac:dyDescent="0.25"/>
  <cols>
    <col min="1" max="1" width="16.375" bestFit="1" customWidth="1"/>
    <col min="2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7" t="s">
        <v>24</v>
      </c>
      <c r="B2">
        <v>30</v>
      </c>
      <c r="C2" s="7">
        <v>14</v>
      </c>
      <c r="D2" s="7">
        <v>3</v>
      </c>
      <c r="E2" s="7">
        <v>4</v>
      </c>
      <c r="F2" s="7">
        <v>3</v>
      </c>
      <c r="G2" s="7">
        <v>3</v>
      </c>
      <c r="H2" s="7">
        <v>3</v>
      </c>
    </row>
    <row r="3" spans="1:8" x14ac:dyDescent="0.25">
      <c r="A3" s="7" t="s">
        <v>25</v>
      </c>
      <c r="B3">
        <v>31</v>
      </c>
      <c r="C3" s="7">
        <v>15</v>
      </c>
      <c r="D3" s="7">
        <v>3</v>
      </c>
      <c r="E3" s="7">
        <v>4</v>
      </c>
      <c r="F3" s="7">
        <v>3</v>
      </c>
      <c r="G3" s="7">
        <v>3</v>
      </c>
      <c r="H3" s="7">
        <v>3</v>
      </c>
    </row>
    <row r="4" spans="1:8" x14ac:dyDescent="0.25">
      <c r="A4" s="7" t="s">
        <v>26</v>
      </c>
      <c r="B4">
        <v>31</v>
      </c>
      <c r="C4" s="7">
        <v>15</v>
      </c>
      <c r="D4" s="7">
        <v>3</v>
      </c>
      <c r="E4" s="7">
        <v>4</v>
      </c>
      <c r="F4" s="7">
        <v>3</v>
      </c>
      <c r="G4" s="7">
        <v>3</v>
      </c>
      <c r="H4" s="7">
        <v>3</v>
      </c>
    </row>
    <row r="5" spans="1:8" x14ac:dyDescent="0.25">
      <c r="A5" s="7" t="s">
        <v>27</v>
      </c>
      <c r="B5">
        <v>36</v>
      </c>
      <c r="C5" s="7">
        <v>17</v>
      </c>
      <c r="D5" s="7">
        <v>4</v>
      </c>
      <c r="E5" s="7">
        <v>4</v>
      </c>
      <c r="F5" s="7">
        <v>4</v>
      </c>
      <c r="G5" s="7">
        <v>3</v>
      </c>
      <c r="H5" s="7">
        <v>4</v>
      </c>
    </row>
    <row r="6" spans="1:8" x14ac:dyDescent="0.25">
      <c r="A6" s="7" t="s">
        <v>28</v>
      </c>
      <c r="B6">
        <v>31</v>
      </c>
      <c r="C6" s="7">
        <v>15</v>
      </c>
      <c r="D6" s="7">
        <v>3</v>
      </c>
      <c r="E6" s="7">
        <v>4</v>
      </c>
      <c r="F6" s="7">
        <v>3</v>
      </c>
      <c r="G6" s="7">
        <v>3</v>
      </c>
      <c r="H6" s="7">
        <v>3</v>
      </c>
    </row>
    <row r="7" spans="1:8" x14ac:dyDescent="0.25">
      <c r="A7" s="7" t="s">
        <v>29</v>
      </c>
      <c r="B7">
        <v>37</v>
      </c>
      <c r="C7" s="7">
        <v>17</v>
      </c>
      <c r="D7" s="7">
        <v>4</v>
      </c>
      <c r="E7" s="7">
        <v>4</v>
      </c>
      <c r="F7" s="7">
        <v>4</v>
      </c>
      <c r="G7" s="7">
        <v>4</v>
      </c>
      <c r="H7" s="7">
        <v>4</v>
      </c>
    </row>
    <row r="8" spans="1:8" x14ac:dyDescent="0.25">
      <c r="A8" s="7" t="s">
        <v>30</v>
      </c>
      <c r="B8">
        <v>30</v>
      </c>
      <c r="C8" s="7">
        <v>14</v>
      </c>
      <c r="D8" s="7">
        <v>3</v>
      </c>
      <c r="E8" s="7">
        <v>4</v>
      </c>
      <c r="F8" s="7">
        <v>3</v>
      </c>
      <c r="G8" s="7">
        <v>3</v>
      </c>
      <c r="H8" s="7">
        <v>3</v>
      </c>
    </row>
    <row r="9" spans="1:8" x14ac:dyDescent="0.25">
      <c r="A9" s="7" t="s">
        <v>31</v>
      </c>
      <c r="B9">
        <v>30</v>
      </c>
      <c r="C9" s="7">
        <v>14</v>
      </c>
      <c r="D9" s="7">
        <v>3</v>
      </c>
      <c r="E9" s="7">
        <v>4</v>
      </c>
      <c r="F9" s="7">
        <v>3</v>
      </c>
      <c r="G9" s="7">
        <v>3</v>
      </c>
      <c r="H9" s="7">
        <v>3</v>
      </c>
    </row>
    <row r="10" spans="1:8" x14ac:dyDescent="0.25">
      <c r="A10" s="7" t="s">
        <v>32</v>
      </c>
      <c r="B10">
        <v>30</v>
      </c>
      <c r="C10" s="7">
        <v>14</v>
      </c>
      <c r="D10" s="7">
        <v>3</v>
      </c>
      <c r="E10" s="7">
        <v>4</v>
      </c>
      <c r="F10" s="7">
        <v>3</v>
      </c>
      <c r="G10" s="7">
        <v>3</v>
      </c>
      <c r="H10" s="7">
        <v>3</v>
      </c>
    </row>
    <row r="11" spans="1:8" x14ac:dyDescent="0.25">
      <c r="A11" s="7" t="s">
        <v>33</v>
      </c>
      <c r="B11">
        <v>32</v>
      </c>
      <c r="C11" s="7">
        <v>15</v>
      </c>
      <c r="D11" s="7">
        <v>4</v>
      </c>
      <c r="E11" s="7">
        <v>4</v>
      </c>
      <c r="F11" s="7">
        <v>3</v>
      </c>
      <c r="G11" s="7">
        <v>3</v>
      </c>
      <c r="H11" s="7">
        <v>3</v>
      </c>
    </row>
    <row r="12" spans="1:8" x14ac:dyDescent="0.25">
      <c r="A12" s="7" t="s">
        <v>34</v>
      </c>
      <c r="B12">
        <v>33</v>
      </c>
      <c r="C12" s="7">
        <v>16</v>
      </c>
      <c r="D12" s="7">
        <v>4</v>
      </c>
      <c r="E12" s="7">
        <v>4</v>
      </c>
      <c r="F12" s="7">
        <v>3</v>
      </c>
      <c r="G12" s="7">
        <v>3</v>
      </c>
      <c r="H12" s="7">
        <v>3</v>
      </c>
    </row>
    <row r="13" spans="1:8" x14ac:dyDescent="0.25">
      <c r="A13" s="7" t="s">
        <v>35</v>
      </c>
      <c r="B13">
        <v>30</v>
      </c>
      <c r="C13" s="7">
        <v>14</v>
      </c>
      <c r="D13" s="7">
        <v>3</v>
      </c>
      <c r="E13" s="7">
        <v>4</v>
      </c>
      <c r="F13" s="7">
        <v>3</v>
      </c>
      <c r="G13" s="7">
        <v>3</v>
      </c>
      <c r="H13" s="7">
        <v>3</v>
      </c>
    </row>
    <row r="14" spans="1:8" x14ac:dyDescent="0.25">
      <c r="A14" s="7" t="s">
        <v>36</v>
      </c>
      <c r="B14">
        <v>32</v>
      </c>
      <c r="C14" s="7">
        <v>15</v>
      </c>
      <c r="D14" s="7">
        <v>4</v>
      </c>
      <c r="E14" s="7">
        <v>4</v>
      </c>
      <c r="F14" s="7">
        <v>3</v>
      </c>
      <c r="G14" s="7">
        <v>3</v>
      </c>
      <c r="H14" s="7">
        <v>3</v>
      </c>
    </row>
    <row r="15" spans="1:8" x14ac:dyDescent="0.25">
      <c r="A15" s="7" t="s">
        <v>37</v>
      </c>
      <c r="B15">
        <v>30</v>
      </c>
      <c r="C15" s="7">
        <v>14</v>
      </c>
      <c r="D15" s="7">
        <v>3</v>
      </c>
      <c r="E15" s="7">
        <v>4</v>
      </c>
      <c r="F15" s="7">
        <v>3</v>
      </c>
      <c r="G15" s="7">
        <v>3</v>
      </c>
      <c r="H15" s="7">
        <v>3</v>
      </c>
    </row>
    <row r="16" spans="1:8" x14ac:dyDescent="0.25">
      <c r="A16" s="7" t="s">
        <v>38</v>
      </c>
      <c r="B16">
        <v>31</v>
      </c>
      <c r="C16" s="7">
        <v>15</v>
      </c>
      <c r="D16" s="7">
        <v>3</v>
      </c>
      <c r="E16" s="7">
        <v>4</v>
      </c>
      <c r="F16" s="7">
        <v>3</v>
      </c>
      <c r="G16" s="7">
        <v>3</v>
      </c>
      <c r="H16" s="7">
        <v>3</v>
      </c>
    </row>
    <row r="17" spans="1:8" x14ac:dyDescent="0.25">
      <c r="A17" s="7" t="s">
        <v>39</v>
      </c>
      <c r="B17">
        <v>33</v>
      </c>
      <c r="C17" s="7">
        <v>16</v>
      </c>
      <c r="D17" s="7">
        <v>4</v>
      </c>
      <c r="E17" s="7">
        <v>4</v>
      </c>
      <c r="F17" s="7">
        <v>3</v>
      </c>
      <c r="G17" s="7">
        <v>3</v>
      </c>
      <c r="H17" s="7">
        <v>3</v>
      </c>
    </row>
    <row r="18" spans="1:8" x14ac:dyDescent="0.25">
      <c r="A18" s="7" t="s">
        <v>40</v>
      </c>
      <c r="B18">
        <v>28</v>
      </c>
      <c r="C18" s="7">
        <v>13</v>
      </c>
      <c r="D18" s="7">
        <v>3</v>
      </c>
      <c r="E18" s="7">
        <v>3</v>
      </c>
      <c r="F18" s="7">
        <v>3</v>
      </c>
      <c r="G18" s="7">
        <v>3</v>
      </c>
      <c r="H18" s="7">
        <v>3</v>
      </c>
    </row>
    <row r="19" spans="1:8" x14ac:dyDescent="0.25">
      <c r="A19" s="7" t="s">
        <v>41</v>
      </c>
      <c r="B19">
        <v>31</v>
      </c>
      <c r="C19" s="7">
        <v>15</v>
      </c>
      <c r="D19" s="7">
        <v>3</v>
      </c>
      <c r="E19" s="7">
        <v>4</v>
      </c>
      <c r="F19" s="7">
        <v>3</v>
      </c>
      <c r="G19" s="7">
        <v>3</v>
      </c>
      <c r="H19" s="7">
        <v>3</v>
      </c>
    </row>
    <row r="20" spans="1:8" x14ac:dyDescent="0.25">
      <c r="A20" s="7" t="s">
        <v>42</v>
      </c>
      <c r="B20">
        <v>33</v>
      </c>
      <c r="C20" s="7">
        <v>16</v>
      </c>
      <c r="D20" s="7">
        <v>4</v>
      </c>
      <c r="E20" s="7">
        <v>4</v>
      </c>
      <c r="F20" s="7">
        <v>3</v>
      </c>
      <c r="G20" s="7">
        <v>3</v>
      </c>
      <c r="H20" s="7">
        <v>3</v>
      </c>
    </row>
    <row r="21" spans="1:8" x14ac:dyDescent="0.25">
      <c r="A21" s="7" t="s">
        <v>43</v>
      </c>
      <c r="B21">
        <v>31</v>
      </c>
      <c r="C21" s="7">
        <v>15</v>
      </c>
      <c r="D21" s="7">
        <v>3</v>
      </c>
      <c r="E21" s="7">
        <v>4</v>
      </c>
      <c r="F21" s="7">
        <v>3</v>
      </c>
      <c r="G21" s="7">
        <v>3</v>
      </c>
      <c r="H21" s="7">
        <v>3</v>
      </c>
    </row>
    <row r="22" spans="1:8" x14ac:dyDescent="0.25">
      <c r="A22" s="7" t="s">
        <v>44</v>
      </c>
      <c r="B22">
        <v>34</v>
      </c>
      <c r="C22" s="7">
        <v>16</v>
      </c>
      <c r="D22" s="7">
        <v>4</v>
      </c>
      <c r="E22" s="7">
        <v>4</v>
      </c>
      <c r="F22" s="7">
        <v>3</v>
      </c>
      <c r="G22" s="7">
        <v>3</v>
      </c>
      <c r="H22" s="7">
        <v>4</v>
      </c>
    </row>
    <row r="23" spans="1:8" x14ac:dyDescent="0.25">
      <c r="A23" s="7" t="s">
        <v>45</v>
      </c>
      <c r="B23">
        <v>28</v>
      </c>
      <c r="C23" s="7">
        <v>13</v>
      </c>
      <c r="D23" s="7">
        <v>3</v>
      </c>
      <c r="E23" s="7">
        <v>3</v>
      </c>
      <c r="F23" s="7">
        <v>3</v>
      </c>
      <c r="G23" s="7">
        <v>3</v>
      </c>
      <c r="H23" s="7">
        <v>3</v>
      </c>
    </row>
    <row r="24" spans="1:8" x14ac:dyDescent="0.25">
      <c r="A24" s="7" t="s">
        <v>46</v>
      </c>
      <c r="B24">
        <v>28</v>
      </c>
      <c r="C24" s="7">
        <v>13</v>
      </c>
      <c r="D24" s="7">
        <v>3</v>
      </c>
      <c r="E24" s="7">
        <v>3</v>
      </c>
      <c r="F24" s="7">
        <v>3</v>
      </c>
      <c r="G24" s="7">
        <v>3</v>
      </c>
      <c r="H24" s="7">
        <v>3</v>
      </c>
    </row>
    <row r="25" spans="1:8" x14ac:dyDescent="0.25">
      <c r="A25" s="7" t="s">
        <v>47</v>
      </c>
      <c r="B25">
        <v>30</v>
      </c>
      <c r="C25" s="7">
        <v>14</v>
      </c>
      <c r="D25" s="7">
        <v>3</v>
      </c>
      <c r="E25" s="7">
        <v>4</v>
      </c>
      <c r="F25" s="7">
        <v>3</v>
      </c>
      <c r="G25" s="7">
        <v>3</v>
      </c>
      <c r="H25" s="7">
        <v>3</v>
      </c>
    </row>
    <row r="26" spans="1:8" x14ac:dyDescent="0.25">
      <c r="A26" s="7" t="s">
        <v>48</v>
      </c>
      <c r="B26">
        <v>28</v>
      </c>
      <c r="C26" s="7">
        <v>13</v>
      </c>
      <c r="D26" s="7">
        <v>3</v>
      </c>
      <c r="E26" s="7">
        <v>3</v>
      </c>
      <c r="F26" s="7">
        <v>3</v>
      </c>
      <c r="G26" s="7">
        <v>3</v>
      </c>
      <c r="H26" s="7">
        <v>3</v>
      </c>
    </row>
    <row r="27" spans="1:8" x14ac:dyDescent="0.25">
      <c r="A27" s="7" t="s">
        <v>49</v>
      </c>
      <c r="B27">
        <v>33</v>
      </c>
      <c r="C27" s="7">
        <v>15</v>
      </c>
      <c r="D27" s="7">
        <v>5</v>
      </c>
      <c r="E27" s="7">
        <v>4</v>
      </c>
      <c r="F27" s="7">
        <v>3</v>
      </c>
      <c r="G27" s="7">
        <v>3</v>
      </c>
      <c r="H27" s="7">
        <v>3</v>
      </c>
    </row>
    <row r="28" spans="1:8" x14ac:dyDescent="0.25">
      <c r="A28" s="7" t="s">
        <v>50</v>
      </c>
      <c r="B28">
        <v>27</v>
      </c>
      <c r="C28" s="7">
        <v>12</v>
      </c>
      <c r="D28" s="7">
        <v>3</v>
      </c>
      <c r="E28" s="7">
        <v>3</v>
      </c>
      <c r="F28" s="7">
        <v>3</v>
      </c>
      <c r="G28" s="7">
        <v>3</v>
      </c>
      <c r="H28" s="7">
        <v>3</v>
      </c>
    </row>
    <row r="29" spans="1:8" x14ac:dyDescent="0.25">
      <c r="A29" s="7" t="s">
        <v>51</v>
      </c>
      <c r="B29">
        <v>30</v>
      </c>
      <c r="C29" s="7">
        <v>14</v>
      </c>
      <c r="D29" s="7">
        <v>3</v>
      </c>
      <c r="E29" s="7">
        <v>4</v>
      </c>
      <c r="F29" s="7">
        <v>3</v>
      </c>
      <c r="G29" s="7">
        <v>3</v>
      </c>
      <c r="H29" s="7">
        <v>3</v>
      </c>
    </row>
    <row r="30" spans="1:8" x14ac:dyDescent="0.25">
      <c r="A30" s="7" t="s">
        <v>52</v>
      </c>
      <c r="B30">
        <v>26</v>
      </c>
      <c r="C30" s="7">
        <v>12</v>
      </c>
      <c r="D30" s="7">
        <v>2</v>
      </c>
      <c r="E30" s="7">
        <v>3</v>
      </c>
      <c r="F30" s="7">
        <v>3</v>
      </c>
      <c r="G30" s="7">
        <v>3</v>
      </c>
      <c r="H30" s="7">
        <v>3</v>
      </c>
    </row>
    <row r="31" spans="1:8" x14ac:dyDescent="0.25">
      <c r="A31" s="7" t="s">
        <v>53</v>
      </c>
      <c r="B31">
        <v>32</v>
      </c>
      <c r="C31" s="7">
        <v>15</v>
      </c>
      <c r="D31" s="7">
        <v>4</v>
      </c>
      <c r="E31" s="7">
        <v>4</v>
      </c>
      <c r="F31" s="7">
        <v>3</v>
      </c>
      <c r="G31" s="7">
        <v>3</v>
      </c>
      <c r="H31" s="7">
        <v>3</v>
      </c>
    </row>
    <row r="32" spans="1:8" x14ac:dyDescent="0.25">
      <c r="A32" s="7" t="s">
        <v>54</v>
      </c>
      <c r="B32">
        <v>29</v>
      </c>
      <c r="C32" s="7">
        <v>13</v>
      </c>
      <c r="D32" s="7">
        <v>3</v>
      </c>
      <c r="E32" s="7">
        <v>4</v>
      </c>
      <c r="F32" s="7">
        <v>3</v>
      </c>
      <c r="G32" s="7">
        <v>3</v>
      </c>
      <c r="H32" s="7">
        <v>3</v>
      </c>
    </row>
    <row r="33" spans="1:8" x14ac:dyDescent="0.25">
      <c r="A33" s="7" t="s">
        <v>55</v>
      </c>
      <c r="B33">
        <v>28</v>
      </c>
      <c r="C33" s="7">
        <v>13</v>
      </c>
      <c r="D33" s="7">
        <v>3</v>
      </c>
      <c r="E33" s="7">
        <v>3</v>
      </c>
      <c r="F33" s="7">
        <v>3</v>
      </c>
      <c r="G33" s="7">
        <v>3</v>
      </c>
      <c r="H33" s="7">
        <v>3</v>
      </c>
    </row>
    <row r="34" spans="1:8" x14ac:dyDescent="0.25">
      <c r="A34" s="7" t="s">
        <v>56</v>
      </c>
      <c r="B34">
        <v>30</v>
      </c>
      <c r="C34" s="7">
        <v>14</v>
      </c>
      <c r="D34" s="7">
        <v>3</v>
      </c>
      <c r="E34" s="7">
        <v>4</v>
      </c>
      <c r="F34" s="7">
        <v>3</v>
      </c>
      <c r="G34" s="7">
        <v>3</v>
      </c>
      <c r="H34" s="7">
        <v>3</v>
      </c>
    </row>
    <row r="35" spans="1:8" x14ac:dyDescent="0.25">
      <c r="A35" s="7" t="s">
        <v>57</v>
      </c>
      <c r="B35">
        <v>28</v>
      </c>
      <c r="C35" s="7">
        <v>13</v>
      </c>
      <c r="D35" s="7">
        <v>3</v>
      </c>
      <c r="E35" s="7">
        <v>3</v>
      </c>
      <c r="F35" s="7">
        <v>3</v>
      </c>
      <c r="G35" s="7">
        <v>3</v>
      </c>
      <c r="H35" s="7">
        <v>3</v>
      </c>
    </row>
    <row r="36" spans="1:8" x14ac:dyDescent="0.25">
      <c r="A36" s="7" t="s">
        <v>58</v>
      </c>
      <c r="B36">
        <v>25</v>
      </c>
      <c r="C36" s="7">
        <v>11</v>
      </c>
      <c r="D36" s="7">
        <v>2</v>
      </c>
      <c r="E36" s="7">
        <v>3</v>
      </c>
      <c r="F36" s="7">
        <v>3</v>
      </c>
      <c r="G36" s="7">
        <v>3</v>
      </c>
      <c r="H36" s="7">
        <v>3</v>
      </c>
    </row>
    <row r="37" spans="1:8" x14ac:dyDescent="0.25">
      <c r="A37" s="7" t="s">
        <v>59</v>
      </c>
      <c r="B37">
        <v>10</v>
      </c>
      <c r="C37" s="7">
        <v>5</v>
      </c>
      <c r="D37" s="7">
        <v>1</v>
      </c>
      <c r="E37" s="7">
        <v>1</v>
      </c>
      <c r="F37" s="7">
        <v>1</v>
      </c>
      <c r="G37" s="7">
        <v>1</v>
      </c>
      <c r="H37" s="7">
        <v>1</v>
      </c>
    </row>
    <row r="38" spans="1:8" x14ac:dyDescent="0.25">
      <c r="A38" s="7" t="s">
        <v>60</v>
      </c>
      <c r="B38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</row>
    <row r="39" spans="1:8" x14ac:dyDescent="0.25">
      <c r="A39" s="7" t="s">
        <v>61</v>
      </c>
      <c r="B39">
        <v>24</v>
      </c>
      <c r="C39" s="7">
        <v>11</v>
      </c>
      <c r="D39" s="7">
        <v>2</v>
      </c>
      <c r="E39" s="7">
        <v>3</v>
      </c>
      <c r="F39" s="7">
        <v>2</v>
      </c>
      <c r="G39" s="7">
        <v>3</v>
      </c>
      <c r="H39" s="7">
        <v>3</v>
      </c>
    </row>
    <row r="40" spans="1:8" x14ac:dyDescent="0.25">
      <c r="A40" s="7" t="s">
        <v>62</v>
      </c>
      <c r="B40">
        <v>28</v>
      </c>
      <c r="C40" s="7">
        <v>13</v>
      </c>
      <c r="D40" s="7">
        <v>3</v>
      </c>
      <c r="E40" s="7">
        <v>3</v>
      </c>
      <c r="F40" s="7">
        <v>3</v>
      </c>
      <c r="G40" s="7">
        <v>3</v>
      </c>
      <c r="H40" s="7">
        <v>3</v>
      </c>
    </row>
    <row r="41" spans="1:8" x14ac:dyDescent="0.25">
      <c r="A41" s="7" t="s">
        <v>63</v>
      </c>
      <c r="B41">
        <v>31</v>
      </c>
      <c r="C41" s="7">
        <v>14</v>
      </c>
      <c r="D41" s="7">
        <v>4</v>
      </c>
      <c r="E41" s="7">
        <v>4</v>
      </c>
      <c r="F41" s="7">
        <v>3</v>
      </c>
      <c r="G41" s="7">
        <v>3</v>
      </c>
      <c r="H41" s="7">
        <v>3</v>
      </c>
    </row>
    <row r="42" spans="1:8" x14ac:dyDescent="0.25">
      <c r="A42" s="7" t="s">
        <v>64</v>
      </c>
      <c r="B42">
        <v>43</v>
      </c>
      <c r="C42" s="7">
        <v>20</v>
      </c>
      <c r="D42" s="7">
        <v>5</v>
      </c>
      <c r="E42" s="7">
        <v>5</v>
      </c>
      <c r="F42" s="7">
        <v>5</v>
      </c>
      <c r="G42" s="7">
        <v>4</v>
      </c>
      <c r="H42" s="7">
        <v>4</v>
      </c>
    </row>
    <row r="43" spans="1:8" x14ac:dyDescent="0.25">
      <c r="A43" s="7" t="s">
        <v>65</v>
      </c>
      <c r="B43">
        <v>28</v>
      </c>
      <c r="C43" s="7">
        <v>13</v>
      </c>
      <c r="D43" s="7">
        <v>3</v>
      </c>
      <c r="E43" s="7">
        <v>3</v>
      </c>
      <c r="F43" s="7">
        <v>3</v>
      </c>
      <c r="G43" s="7">
        <v>3</v>
      </c>
      <c r="H43" s="7">
        <v>3</v>
      </c>
    </row>
    <row r="44" spans="1:8" x14ac:dyDescent="0.25">
      <c r="A44" s="7" t="s">
        <v>66</v>
      </c>
      <c r="B44">
        <v>28</v>
      </c>
      <c r="C44" s="7">
        <v>13</v>
      </c>
      <c r="D44" s="7">
        <v>3</v>
      </c>
      <c r="E44" s="7">
        <v>3</v>
      </c>
      <c r="F44" s="7">
        <v>3</v>
      </c>
      <c r="G44" s="7">
        <v>3</v>
      </c>
      <c r="H44" s="7">
        <v>3</v>
      </c>
    </row>
    <row r="45" spans="1:8" x14ac:dyDescent="0.25">
      <c r="A45" s="7" t="s">
        <v>67</v>
      </c>
      <c r="B45">
        <v>31</v>
      </c>
      <c r="C45" s="7">
        <v>15</v>
      </c>
      <c r="D45" s="7">
        <v>3</v>
      </c>
      <c r="E45" s="7">
        <v>4</v>
      </c>
      <c r="F45" s="7">
        <v>3</v>
      </c>
      <c r="G45" s="7">
        <v>3</v>
      </c>
      <c r="H45" s="7">
        <v>3</v>
      </c>
    </row>
    <row r="46" spans="1:8" x14ac:dyDescent="0.25">
      <c r="A46" s="7" t="s">
        <v>68</v>
      </c>
      <c r="B46">
        <v>31</v>
      </c>
      <c r="C46" s="7">
        <v>14</v>
      </c>
      <c r="D46" s="7">
        <v>3</v>
      </c>
      <c r="E46" s="7">
        <v>4</v>
      </c>
      <c r="F46" s="7">
        <v>3</v>
      </c>
      <c r="G46" s="7">
        <v>3</v>
      </c>
      <c r="H46" s="7">
        <v>4</v>
      </c>
    </row>
    <row r="47" spans="1:8" x14ac:dyDescent="0.25">
      <c r="A47" s="7" t="s">
        <v>69</v>
      </c>
      <c r="B47">
        <v>22</v>
      </c>
      <c r="C47" s="7">
        <v>11</v>
      </c>
      <c r="D47" s="7">
        <v>2</v>
      </c>
      <c r="E47" s="7">
        <v>3</v>
      </c>
      <c r="F47" s="7">
        <v>2</v>
      </c>
      <c r="G47" s="7">
        <v>2</v>
      </c>
      <c r="H47" s="7">
        <v>2</v>
      </c>
    </row>
    <row r="48" spans="1:8" x14ac:dyDescent="0.25">
      <c r="A48" s="7" t="s">
        <v>70</v>
      </c>
      <c r="B48">
        <v>29</v>
      </c>
      <c r="C48" s="7">
        <v>14</v>
      </c>
      <c r="D48" s="7">
        <v>3</v>
      </c>
      <c r="E48" s="7">
        <v>3</v>
      </c>
      <c r="F48" s="7">
        <v>3</v>
      </c>
      <c r="G48" s="7">
        <v>3</v>
      </c>
      <c r="H48" s="7">
        <v>3</v>
      </c>
    </row>
    <row r="49" spans="1:8" x14ac:dyDescent="0.25">
      <c r="A49" s="7" t="s">
        <v>71</v>
      </c>
      <c r="B49">
        <v>35</v>
      </c>
      <c r="C49" s="7">
        <v>16</v>
      </c>
      <c r="D49" s="7">
        <v>4</v>
      </c>
      <c r="E49" s="7">
        <v>4</v>
      </c>
      <c r="F49" s="7">
        <v>5</v>
      </c>
      <c r="G49" s="7">
        <v>3</v>
      </c>
      <c r="H49" s="7">
        <v>3</v>
      </c>
    </row>
    <row r="50" spans="1:8" x14ac:dyDescent="0.25">
      <c r="A50" s="7" t="s">
        <v>72</v>
      </c>
      <c r="B50">
        <v>21</v>
      </c>
      <c r="C50" s="7">
        <v>9</v>
      </c>
      <c r="D50" s="7">
        <v>3</v>
      </c>
      <c r="E50" s="7">
        <v>2</v>
      </c>
      <c r="F50" s="7">
        <v>3</v>
      </c>
      <c r="G50" s="7">
        <v>2</v>
      </c>
      <c r="H50" s="7">
        <v>2</v>
      </c>
    </row>
    <row r="51" spans="1:8" x14ac:dyDescent="0.25">
      <c r="A51" s="7" t="s">
        <v>73</v>
      </c>
      <c r="B51">
        <v>30</v>
      </c>
      <c r="C51" s="7">
        <v>14</v>
      </c>
      <c r="D51" s="7">
        <v>3</v>
      </c>
      <c r="E51" s="7">
        <v>4</v>
      </c>
      <c r="F51" s="7">
        <v>3</v>
      </c>
      <c r="G51" s="7">
        <v>3</v>
      </c>
      <c r="H51" s="7">
        <v>3</v>
      </c>
    </row>
    <row r="52" spans="1:8" x14ac:dyDescent="0.25">
      <c r="A52" s="7" t="s">
        <v>74</v>
      </c>
      <c r="B52">
        <v>28</v>
      </c>
      <c r="C52" s="7">
        <v>13</v>
      </c>
      <c r="D52" s="7">
        <v>3</v>
      </c>
      <c r="E52" s="7">
        <v>3</v>
      </c>
      <c r="F52" s="7">
        <v>3</v>
      </c>
      <c r="G52" s="7">
        <v>3</v>
      </c>
      <c r="H52" s="7">
        <v>3</v>
      </c>
    </row>
    <row r="53" spans="1:8" x14ac:dyDescent="0.25">
      <c r="A53" s="7" t="s">
        <v>75</v>
      </c>
      <c r="B53">
        <v>28</v>
      </c>
      <c r="C53" s="7">
        <v>13</v>
      </c>
      <c r="D53" s="7">
        <v>3</v>
      </c>
      <c r="E53" s="7">
        <v>3</v>
      </c>
      <c r="F53" s="7">
        <v>3</v>
      </c>
      <c r="G53" s="7">
        <v>3</v>
      </c>
      <c r="H53" s="7">
        <v>3</v>
      </c>
    </row>
    <row r="54" spans="1:8" x14ac:dyDescent="0.25">
      <c r="A54" s="7" t="s">
        <v>76</v>
      </c>
      <c r="B54">
        <v>33</v>
      </c>
      <c r="C54" s="7">
        <v>16</v>
      </c>
      <c r="D54" s="7">
        <v>4</v>
      </c>
      <c r="E54" s="7">
        <v>4</v>
      </c>
      <c r="F54" s="7">
        <v>3</v>
      </c>
      <c r="G54" s="7">
        <v>3</v>
      </c>
      <c r="H54" s="7">
        <v>3</v>
      </c>
    </row>
    <row r="55" spans="1:8" x14ac:dyDescent="0.25">
      <c r="A55" s="7" t="s">
        <v>77</v>
      </c>
      <c r="B55">
        <v>36</v>
      </c>
      <c r="C55" s="7">
        <v>17</v>
      </c>
      <c r="D55" s="7">
        <v>4</v>
      </c>
      <c r="E55" s="7">
        <v>4</v>
      </c>
      <c r="F55" s="7">
        <v>4</v>
      </c>
      <c r="G55" s="7">
        <v>3</v>
      </c>
      <c r="H55" s="7">
        <v>4</v>
      </c>
    </row>
    <row r="56" spans="1:8" x14ac:dyDescent="0.25">
      <c r="A56" s="7" t="s">
        <v>78</v>
      </c>
      <c r="B56">
        <v>30</v>
      </c>
      <c r="C56" s="7">
        <v>14</v>
      </c>
      <c r="D56" s="7">
        <v>3</v>
      </c>
      <c r="E56" s="7">
        <v>4</v>
      </c>
      <c r="F56" s="7">
        <v>3</v>
      </c>
      <c r="G56" s="7">
        <v>3</v>
      </c>
      <c r="H56" s="7">
        <v>3</v>
      </c>
    </row>
    <row r="57" spans="1:8" x14ac:dyDescent="0.25">
      <c r="A57" s="7" t="s">
        <v>79</v>
      </c>
      <c r="B57">
        <v>33</v>
      </c>
      <c r="C57" s="7">
        <v>16</v>
      </c>
      <c r="D57" s="7">
        <v>4</v>
      </c>
      <c r="E57" s="7">
        <v>4</v>
      </c>
      <c r="F57" s="7">
        <v>3</v>
      </c>
      <c r="G57" s="7">
        <v>3</v>
      </c>
      <c r="H57" s="7">
        <v>3</v>
      </c>
    </row>
    <row r="58" spans="1:8" x14ac:dyDescent="0.25">
      <c r="A58" s="7" t="s">
        <v>80</v>
      </c>
      <c r="B58">
        <v>20</v>
      </c>
      <c r="C58" s="7">
        <v>9</v>
      </c>
      <c r="D58" s="7">
        <v>3</v>
      </c>
      <c r="E58" s="7">
        <v>2</v>
      </c>
      <c r="F58" s="7">
        <v>2</v>
      </c>
      <c r="G58" s="7">
        <v>2</v>
      </c>
      <c r="H58" s="7">
        <v>2</v>
      </c>
    </row>
    <row r="59" spans="1:8" x14ac:dyDescent="0.25">
      <c r="A59" s="7" t="s">
        <v>81</v>
      </c>
      <c r="B59">
        <v>25</v>
      </c>
      <c r="C59" s="7">
        <v>11</v>
      </c>
      <c r="D59" s="7">
        <v>2</v>
      </c>
      <c r="E59" s="7">
        <v>3</v>
      </c>
      <c r="F59" s="7">
        <v>3</v>
      </c>
      <c r="G59" s="7">
        <v>3</v>
      </c>
      <c r="H59" s="7">
        <v>3</v>
      </c>
    </row>
    <row r="60" spans="1:8" x14ac:dyDescent="0.25">
      <c r="A60" s="7" t="s">
        <v>82</v>
      </c>
      <c r="B60">
        <v>30</v>
      </c>
      <c r="C60" s="7">
        <v>14</v>
      </c>
      <c r="D60" s="7">
        <v>3</v>
      </c>
      <c r="E60" s="7">
        <v>4</v>
      </c>
      <c r="F60" s="7">
        <v>3</v>
      </c>
      <c r="G60" s="7">
        <v>3</v>
      </c>
      <c r="H60" s="7">
        <v>3</v>
      </c>
    </row>
    <row r="61" spans="1:8" x14ac:dyDescent="0.25">
      <c r="A61" s="7" t="s">
        <v>83</v>
      </c>
      <c r="B61">
        <v>30</v>
      </c>
      <c r="C61" s="7">
        <v>14</v>
      </c>
      <c r="D61" s="7">
        <v>4</v>
      </c>
      <c r="E61" s="7">
        <v>3</v>
      </c>
      <c r="F61" s="7">
        <v>3</v>
      </c>
      <c r="G61" s="7">
        <v>3</v>
      </c>
      <c r="H61" s="7">
        <v>3</v>
      </c>
    </row>
    <row r="62" spans="1:8" x14ac:dyDescent="0.25">
      <c r="A62" s="7" t="s">
        <v>84</v>
      </c>
      <c r="B62">
        <v>39</v>
      </c>
      <c r="C62" s="7">
        <v>18</v>
      </c>
      <c r="D62" s="7">
        <v>5</v>
      </c>
      <c r="E62" s="7">
        <v>4</v>
      </c>
      <c r="F62" s="7">
        <v>4</v>
      </c>
      <c r="G62" s="7">
        <v>4</v>
      </c>
      <c r="H62" s="7">
        <v>4</v>
      </c>
    </row>
    <row r="63" spans="1:8" x14ac:dyDescent="0.25">
      <c r="A63" s="7" t="s">
        <v>85</v>
      </c>
      <c r="B63">
        <v>32</v>
      </c>
      <c r="C63" s="7">
        <v>15</v>
      </c>
      <c r="D63" s="7">
        <v>4</v>
      </c>
      <c r="E63" s="7">
        <v>4</v>
      </c>
      <c r="F63" s="7">
        <v>3</v>
      </c>
      <c r="G63" s="7">
        <v>3</v>
      </c>
      <c r="H63" s="7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35FC47-3DC1-4AE6-8EA9-59C3FFDFA6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2</vt:i4>
      </vt:variant>
    </vt:vector>
  </HeadingPairs>
  <TitlesOfParts>
    <vt:vector size="7" baseType="lpstr">
      <vt:lpstr>總表</vt:lpstr>
      <vt:lpstr>閱卷評分-Teacher1</vt:lpstr>
      <vt:lpstr>閱卷評分-Teacher2</vt:lpstr>
      <vt:lpstr>0208閱卷評分-林偉淑</vt:lpstr>
      <vt:lpstr>0208閱卷評分-戴榮冠 (2)</vt:lpstr>
      <vt:lpstr>閱卷評分_Teacher1</vt:lpstr>
      <vt:lpstr>閱卷評分_Teacher2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宗霖</dc:creator>
  <cp:lastModifiedBy>芷芸 梁</cp:lastModifiedBy>
  <dcterms:created xsi:type="dcterms:W3CDTF">2024-09-25T14:35:08Z</dcterms:created>
  <dcterms:modified xsi:type="dcterms:W3CDTF">2024-10-13T12:34:30Z</dcterms:modified>
</cp:coreProperties>
</file>