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-2024.10.11－21：43\"/>
    </mc:Choice>
  </mc:AlternateContent>
  <xr:revisionPtr revIDLastSave="0" documentId="13_ncr:1_{B7D5BF95-6926-4507-BD6B-A36230CA6863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403閱卷評分-邱詩雯" sheetId="10" r:id="rId4"/>
    <sheet name="0403閱卷評分-劉幸怡" sheetId="11" r:id="rId5"/>
  </sheets>
  <definedNames>
    <definedName name="外部資料_1" localSheetId="2" hidden="1">'閱卷評分-Teacher2'!$A$1:$D$39</definedName>
    <definedName name="外部資料_2" localSheetId="3" hidden="1">'0403閱卷評分-邱詩雯'!$A$1:$D$39</definedName>
    <definedName name="外部資料_2" localSheetId="1" hidden="1">'閱卷評分-Teacher1'!$A$1:$D$39</definedName>
    <definedName name="外部資料_3" localSheetId="4" hidden="1">'0403閱卷評分-劉幸怡'!$A$1:$D$39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G27" i="1" s="1"/>
  <c r="D27" i="1"/>
  <c r="E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 s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E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H37" i="1"/>
  <c r="I37" i="1"/>
  <c r="J37" i="1"/>
  <c r="K37" i="1"/>
  <c r="L37" i="1"/>
  <c r="M37" i="1"/>
  <c r="N37" i="1"/>
  <c r="O37" i="1"/>
  <c r="P37" i="1"/>
  <c r="Q37" i="1"/>
  <c r="C38" i="1"/>
  <c r="G38" i="1" s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8" i="1" l="1"/>
  <c r="G37" i="1"/>
  <c r="E36" i="1"/>
  <c r="G30" i="1"/>
  <c r="G35" i="1"/>
  <c r="E34" i="1"/>
  <c r="E33" i="1"/>
  <c r="E32" i="1"/>
  <c r="E31" i="1"/>
  <c r="G29" i="1"/>
  <c r="E28" i="1"/>
  <c r="G39" i="1"/>
  <c r="G31" i="1"/>
  <c r="G32" i="1"/>
  <c r="G33" i="1"/>
  <c r="G34" i="1"/>
  <c r="G36" i="1"/>
  <c r="G28" i="1"/>
  <c r="E20" i="1"/>
  <c r="E4" i="1"/>
  <c r="E1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920C8C3E-9D0B-42D7-88CA-2A29E299118E}" keepAlive="1" name="查詢 - 0403閱卷評分-邱詩雯" description="與活頁簿中 '0403閱卷評分-邱詩雯' 查詢的連接。" type="5" refreshedVersion="8" background="1" saveData="1">
    <dbPr connection="Provider=Microsoft.Mashup.OleDb.1;Data Source=$Workbook$;Location=0403閱卷評分-邱詩雯;Extended Properties=&quot;&quot;" command="SELECT * FROM [0403閱卷評分-邱詩雯]"/>
  </connection>
  <connection id="7" xr16:uid="{D9A4A966-FF14-4D15-A862-F3AF440D1C1C}" keepAlive="1" name="查詢 - 0403閱卷評分-劉幸怡" description="與活頁簿中 '0403閱卷評分-劉幸怡' 查詢的連接。" type="5" refreshedVersion="8" background="1" saveData="1">
    <dbPr connection="Provider=Microsoft.Mashup.OleDb.1;Data Source=$Workbook$;Location=0403閱卷評分-劉幸怡;Extended Properties=&quot;&quot;" command="SELECT * FROM [0403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<sst xmlns="http://schemas.openxmlformats.org/spreadsheetml/2006/main" count="239" uniqueCount="63">
  <si>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</si>
  <si>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</si>
  <si>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</si>
  <si>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</si>
  <si>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</si>
  <si>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</si>
  <si>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</si>
  <si>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</si>
  <si>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</si>
  <si>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</si>
  <si>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</si>
  <si>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</si>
  <si>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</si>
  <si>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</si>
  <si>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</si>
  <si>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</si>
  <si>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</si>
  <si>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</si>
  <si>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</si>
  <si>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</si>
  <si>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</si>
  <si>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</si>
  <si>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</si>
  <si>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</si>
  <si>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04-03-111316001</t>
  </si>
  <si>
    <t>04-03-111316002</t>
  </si>
  <si>
    <t>04-03-111316004</t>
  </si>
  <si>
    <t>04-03-111316005</t>
  </si>
  <si>
    <t>04-03-111316006</t>
  </si>
  <si>
    <t>04-03-111316007</t>
  </si>
  <si>
    <t>04-03-111316008</t>
  </si>
  <si>
    <t>04-03-111316009</t>
  </si>
  <si>
    <t>04-03-111316010</t>
  </si>
  <si>
    <t>04-03-111316011</t>
  </si>
  <si>
    <t>04-03-111316012</t>
  </si>
  <si>
    <t>04-03-111316013</t>
  </si>
  <si>
    <t>04-03-111316014</t>
  </si>
  <si>
    <t>04-03-111316015</t>
  </si>
  <si>
    <t>04-03-111316016</t>
  </si>
  <si>
    <t>04-03-111316017</t>
  </si>
  <si>
    <t>04-03-111316018</t>
  </si>
  <si>
    <t>04-03-111316019</t>
  </si>
  <si>
    <t>04-03-111316020</t>
  </si>
  <si>
    <t>04-03-111316021</t>
  </si>
  <si>
    <t>04-03-111316022</t>
  </si>
  <si>
    <t>04-03-111316024</t>
  </si>
  <si>
    <t>04-03-111316025</t>
  </si>
  <si>
    <t>04-03-111316026</t>
  </si>
  <si>
    <t>04-03-111316027</t>
  </si>
  <si>
    <t>04-03-111316028</t>
  </si>
  <si>
    <t>04-03-111316029</t>
  </si>
  <si>
    <t>04-03-111316030</t>
  </si>
  <si>
    <t>04-03-111316031</t>
  </si>
  <si>
    <t>04-03-111316032</t>
  </si>
  <si>
    <t>04-03-111316033</t>
  </si>
  <si>
    <t>04-03-111316034</t>
  </si>
  <si>
    <t>04-03-111316035</t>
  </si>
  <si>
    <t>04-03-111316036</t>
  </si>
  <si>
    <t>04-03-111316037</t>
  </si>
  <si>
    <t>04-03-111316040</t>
  </si>
  <si>
    <t>04-03-111316041</t>
  </si>
  <si>
    <t>04-03-111316042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</si>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</sst>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AD70FBB4-044C-4E71-B7B8-0C6958DF978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83FC4DE4-F1F9-4C49-B8C9-9FCB713E5DE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9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9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E285B-D480-45CD-9487-21BFD041278B}" name="_0403閱卷評分_邱詩雯" displayName="_0403閱卷評分_邱詩雯" ref="A1:H39" tableType="queryTable" totalsRowShown="0">
  <autoFilter ref="A1:H39" xr:uid="{0DAE285B-D480-45CD-9487-21BFD041278B}"/>
  <tableColumns count="8">
    <tableColumn id="1" xr3:uid="{8DB5643E-D8D5-40EB-9C55-167965B44566}" uniqueName="1" name="Column1" queryTableFieldId="1" dataDxfId="14"/>
    <tableColumn id="2" xr3:uid="{B10B0128-67BF-4AD4-945A-B6C331E629E8}" uniqueName="2" name="Column2" queryTableFieldId="2"/>
    <tableColumn id="3" xr3:uid="{CDC215EA-49A0-462C-B514-554E3DAB7E8F}" uniqueName="3" name="Column3" queryTableFieldId="3" dataDxfId="13"/>
    <tableColumn id="4" xr3:uid="{4224EFB1-9640-473F-A5DF-EB0B8C156756}" uniqueName="4" name="Column4" queryTableFieldId="4" dataDxfId="12"/>
    <tableColumn id="5" xr3:uid="{D6DD9EA9-A35C-46D6-8F09-E00DAB233212}" uniqueName="5" name="Column5" queryTableFieldId="5" dataDxfId="11"/>
    <tableColumn id="6" xr3:uid="{EB5619F0-C656-4711-88CB-ACC941F2D9D3}" uniqueName="6" name="Column6" queryTableFieldId="6" dataDxfId="10"/>
    <tableColumn id="7" xr3:uid="{76D6D4DF-E60E-4ACF-B636-AACF57A8373C}" uniqueName="7" name="Column7" queryTableFieldId="7" dataDxfId="9"/>
    <tableColumn id="8" xr3:uid="{D9FA05A0-B8F8-49DF-B436-59F955160FC9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318F2C-C67C-444E-93FF-65E30FFE2DC1}" name="_0403閱卷評分_劉幸怡" displayName="_0403閱卷評分_劉幸怡" ref="A1:H39" tableType="queryTable" totalsRowShown="0">
  <autoFilter ref="A1:H39" xr:uid="{20318F2C-C67C-444E-93FF-65E30FFE2DC1}"/>
  <tableColumns count="8">
    <tableColumn id="1" xr3:uid="{3D93D889-D4A8-4B7E-825A-BC2CF5DAE704}" uniqueName="1" name="Column1" queryTableFieldId="1" dataDxfId="7"/>
    <tableColumn id="2" xr3:uid="{3FF3F300-7234-4B83-9130-A1BA1CF59BA4}" uniqueName="2" name="Column2" queryTableFieldId="2"/>
    <tableColumn id="3" xr3:uid="{6692D72F-1291-46B4-8635-7B5EC563C976}" uniqueName="3" name="Column3" queryTableFieldId="3" dataDxfId="6"/>
    <tableColumn id="4" xr3:uid="{6E366D2B-ECB6-4B05-AFE7-F8C6C7DD8464}" uniqueName="4" name="Column4" queryTableFieldId="4" dataDxfId="5"/>
    <tableColumn id="5" xr3:uid="{2F5D5C4A-0B80-4130-8871-0582899CE372}" uniqueName="5" name="Column5" queryTableFieldId="5" dataDxfId="4"/>
    <tableColumn id="6" xr3:uid="{59E4ACFF-7289-4541-8804-86279891D006}" uniqueName="6" name="Column6" queryTableFieldId="6" dataDxfId="3"/>
    <tableColumn id="7" xr3:uid="{CFFB147B-A16E-4D49-9587-13FD45576D9D}" uniqueName="7" name="Column7" queryTableFieldId="7" dataDxfId="2"/>
    <tableColumn id="8" xr3:uid="{489CE106-52B9-499A-96E4-5B78F0E8AFBC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39"/>
  <sheetViews>
    <sheetView tabSelected="1" zoomScale="85" zoomScaleNormal="85" workbookViewId="0">
      <pane ySplit="1" topLeftCell="A2" activePane="bottomLeft" state="frozen"/>
      <selection pane="bottomLeft" activeCell="A40" sqref="A40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62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1131</v>
      </c>
      <c r="B2" t="s">
        <v>24</v>
      </c>
      <c r="C2">
        <f t="shared" ref="C2:C39" si="0">VLOOKUP($B2,閱卷評分_Teacher1,3,FALSE)</f>
        <v>16</v>
      </c>
      <c r="D2">
        <f t="shared" ref="D2:D39" si="1">VLOOKUP($B2,閱卷評分_Teacher2,3,FALSE)</f>
        <v>17</v>
      </c>
      <c r="E2">
        <f>ABS(C2-D2)</f>
        <v>1</v>
      </c>
      <c r="G2" s="6">
        <f>IF(F2&gt;0,((C2+D2)*0.5+F2*2)/3,(C2+D2)/2)</f>
        <v>16.5</v>
      </c>
      <c r="H2">
        <f t="shared" ref="H2:H39" si="2">VLOOKUP($B2,閱卷評分_Teacher1,4,FALSE)</f>
        <v>5</v>
      </c>
      <c r="I2">
        <f t="shared" ref="I2:I39" si="3">VLOOKUP($B2,閱卷評分_Teacher1,5,FALSE)</f>
        <v>4</v>
      </c>
      <c r="J2">
        <f t="shared" ref="J2:J39" si="4">VLOOKUP($B2,閱卷評分_Teacher1,6,FALSE)</f>
        <v>3</v>
      </c>
      <c r="K2">
        <f t="shared" ref="K2:K39" si="5">VLOOKUP($B2,閱卷評分_Teacher1,7,FALSE)</f>
        <v>4</v>
      </c>
      <c r="L2">
        <f t="shared" ref="L2:L39" si="6">VLOOKUP($B2,閱卷評分_Teacher1,8,FALSE)</f>
        <v>3</v>
      </c>
      <c r="M2">
        <f t="shared" ref="M2:M39" si="7">VLOOKUP($B2,閱卷評分_Teacher2,4,FALSE)</f>
        <v>3</v>
      </c>
      <c r="N2">
        <f t="shared" ref="N2:N39" si="8">VLOOKUP($B2,閱卷評分_Teacher2,5,FALSE)</f>
        <v>3</v>
      </c>
      <c r="O2">
        <f t="shared" ref="O2:O39" si="9">VLOOKUP($B2,閱卷評分_Teacher2,6,FALSE)</f>
        <v>3</v>
      </c>
      <c r="P2">
        <f t="shared" ref="P2:P39" si="10">VLOOKUP($B2,閱卷評分_Teacher2,7,FALSE)</f>
        <v>4</v>
      </c>
      <c r="Q2">
        <f t="shared" ref="Q2:Q39" si="11">VLOOKUP($B2,閱卷評分_Teacher2,8,FALSE)</f>
        <v>3</v>
      </c>
    </row>
    <row r="3" spans="1:17" x14ac:dyDescent="0.25">
      <c r="A3">
        <v>1131</v>
      </c>
      <c r="B3" t="s">
        <v>25</v>
      </c>
      <c r="C3">
        <f t="shared" si="0"/>
        <v>15</v>
      </c>
      <c r="D3">
        <f t="shared" si="1"/>
        <v>16</v>
      </c>
      <c r="E3">
        <f t="shared" ref="E3:E26" si="12">ABS(C3-D3)</f>
        <v>1</v>
      </c>
      <c r="G3" s="6">
        <f t="shared" ref="G3:G26" si="13">IF(F3&gt;0,((C3+D3)*0.5+F3*2)/3,(C3+D3)/2)</f>
        <v>15.5</v>
      </c>
      <c r="H3">
        <f t="shared" si="2"/>
        <v>5</v>
      </c>
      <c r="I3">
        <f t="shared" si="3"/>
        <v>4</v>
      </c>
      <c r="J3">
        <f t="shared" si="4"/>
        <v>3</v>
      </c>
      <c r="K3">
        <f t="shared" si="5"/>
        <v>3</v>
      </c>
      <c r="L3">
        <f t="shared" si="6"/>
        <v>3</v>
      </c>
      <c r="M3">
        <f t="shared" si="7"/>
        <v>3</v>
      </c>
      <c r="N3">
        <f t="shared" si="8"/>
        <v>4</v>
      </c>
      <c r="O3">
        <f t="shared" si="9"/>
        <v>3</v>
      </c>
      <c r="P3">
        <f t="shared" si="10"/>
        <v>4</v>
      </c>
      <c r="Q3">
        <f t="shared" si="11"/>
        <v>3</v>
      </c>
    </row>
    <row r="4" spans="1:17" x14ac:dyDescent="0.25">
      <c r="A4">
        <v>1131</v>
      </c>
      <c r="B4" t="s">
        <v>26</v>
      </c>
      <c r="C4">
        <f t="shared" si="0"/>
        <v>14</v>
      </c>
      <c r="D4">
        <f t="shared" si="1"/>
        <v>19</v>
      </c>
      <c r="E4">
        <f t="shared" si="12"/>
        <v>5</v>
      </c>
      <c r="G4" s="6">
        <f t="shared" si="13"/>
        <v>16.5</v>
      </c>
      <c r="H4">
        <f t="shared" si="2"/>
        <v>4</v>
      </c>
      <c r="I4">
        <f t="shared" si="3"/>
        <v>4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4</v>
      </c>
      <c r="N4">
        <f t="shared" si="8"/>
        <v>4</v>
      </c>
      <c r="O4">
        <f t="shared" si="9"/>
        <v>4</v>
      </c>
      <c r="P4">
        <f t="shared" si="10"/>
        <v>4</v>
      </c>
      <c r="Q4">
        <f t="shared" si="11"/>
        <v>3</v>
      </c>
    </row>
    <row r="5" spans="1:17" x14ac:dyDescent="0.25">
      <c r="A5">
        <v>1131</v>
      </c>
      <c r="B5" t="s">
        <v>27</v>
      </c>
      <c r="C5">
        <f t="shared" si="0"/>
        <v>18</v>
      </c>
      <c r="D5">
        <f t="shared" si="1"/>
        <v>16</v>
      </c>
      <c r="E5">
        <f t="shared" si="12"/>
        <v>2</v>
      </c>
      <c r="G5" s="6">
        <f t="shared" si="13"/>
        <v>17</v>
      </c>
      <c r="H5">
        <f t="shared" si="2"/>
        <v>5</v>
      </c>
      <c r="I5">
        <f t="shared" si="3"/>
        <v>4</v>
      </c>
      <c r="J5">
        <f t="shared" si="4"/>
        <v>4</v>
      </c>
      <c r="K5">
        <f t="shared" si="5"/>
        <v>4</v>
      </c>
      <c r="L5">
        <f t="shared" si="6"/>
        <v>4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4</v>
      </c>
    </row>
    <row r="6" spans="1:17" x14ac:dyDescent="0.25">
      <c r="A6">
        <v>1131</v>
      </c>
      <c r="B6" t="s">
        <v>28</v>
      </c>
      <c r="C6">
        <f t="shared" si="0"/>
        <v>15</v>
      </c>
      <c r="D6">
        <f t="shared" si="1"/>
        <v>15</v>
      </c>
      <c r="E6">
        <f t="shared" si="12"/>
        <v>0</v>
      </c>
      <c r="G6" s="6">
        <f t="shared" si="13"/>
        <v>15</v>
      </c>
      <c r="H6">
        <f t="shared" si="2"/>
        <v>5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4</v>
      </c>
      <c r="M6">
        <f t="shared" si="7"/>
        <v>3</v>
      </c>
      <c r="N6">
        <f t="shared" si="8"/>
        <v>2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17" x14ac:dyDescent="0.25">
      <c r="A7">
        <v>1131</v>
      </c>
      <c r="B7" t="s">
        <v>29</v>
      </c>
      <c r="C7">
        <f t="shared" si="0"/>
        <v>14</v>
      </c>
      <c r="D7">
        <f t="shared" si="1"/>
        <v>15</v>
      </c>
      <c r="E7">
        <f t="shared" si="12"/>
        <v>1</v>
      </c>
      <c r="G7" s="6">
        <f t="shared" si="13"/>
        <v>14.5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3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17" x14ac:dyDescent="0.25">
      <c r="A8">
        <v>1131</v>
      </c>
      <c r="B8" t="s">
        <v>30</v>
      </c>
      <c r="C8">
        <f t="shared" si="0"/>
        <v>16</v>
      </c>
      <c r="D8">
        <f t="shared" si="1"/>
        <v>17</v>
      </c>
      <c r="E8">
        <f t="shared" si="12"/>
        <v>1</v>
      </c>
      <c r="G8" s="6">
        <f t="shared" si="13"/>
        <v>16.5</v>
      </c>
      <c r="H8">
        <f t="shared" si="2"/>
        <v>5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4</v>
      </c>
      <c r="M8">
        <f t="shared" si="7"/>
        <v>4</v>
      </c>
      <c r="N8">
        <f t="shared" si="8"/>
        <v>4</v>
      </c>
      <c r="O8">
        <f t="shared" si="9"/>
        <v>3</v>
      </c>
      <c r="P8">
        <f t="shared" si="10"/>
        <v>4</v>
      </c>
      <c r="Q8">
        <f t="shared" si="11"/>
        <v>3</v>
      </c>
    </row>
    <row r="9" spans="1:17" x14ac:dyDescent="0.25">
      <c r="A9">
        <v>1131</v>
      </c>
      <c r="B9" t="s">
        <v>31</v>
      </c>
      <c r="C9">
        <f t="shared" si="0"/>
        <v>13</v>
      </c>
      <c r="D9">
        <f t="shared" si="1"/>
        <v>13</v>
      </c>
      <c r="E9">
        <f t="shared" si="12"/>
        <v>0</v>
      </c>
      <c r="G9" s="6">
        <f t="shared" si="13"/>
        <v>13</v>
      </c>
      <c r="H9">
        <f t="shared" si="2"/>
        <v>5</v>
      </c>
      <c r="I9">
        <f t="shared" si="3"/>
        <v>4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2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2</v>
      </c>
    </row>
    <row r="10" spans="1:17" x14ac:dyDescent="0.25">
      <c r="A10">
        <v>1131</v>
      </c>
      <c r="B10" t="s">
        <v>32</v>
      </c>
      <c r="C10">
        <f t="shared" si="0"/>
        <v>15</v>
      </c>
      <c r="D10">
        <f t="shared" si="1"/>
        <v>14</v>
      </c>
      <c r="E10">
        <f t="shared" si="12"/>
        <v>1</v>
      </c>
      <c r="G10" s="6">
        <f t="shared" si="13"/>
        <v>14.5</v>
      </c>
      <c r="H10">
        <f t="shared" si="2"/>
        <v>5</v>
      </c>
      <c r="I10">
        <f t="shared" si="3"/>
        <v>4</v>
      </c>
      <c r="J10">
        <f t="shared" si="4"/>
        <v>3</v>
      </c>
      <c r="K10">
        <f t="shared" si="5"/>
        <v>4</v>
      </c>
      <c r="L10">
        <f t="shared" si="6"/>
        <v>3</v>
      </c>
      <c r="M10">
        <f t="shared" si="7"/>
        <v>3</v>
      </c>
      <c r="N10">
        <f t="shared" si="8"/>
        <v>2</v>
      </c>
      <c r="O10">
        <f t="shared" si="9"/>
        <v>3</v>
      </c>
      <c r="P10">
        <f t="shared" si="10"/>
        <v>3</v>
      </c>
      <c r="Q10">
        <f t="shared" si="11"/>
        <v>2</v>
      </c>
    </row>
    <row r="11" spans="1:17" x14ac:dyDescent="0.25">
      <c r="A11">
        <v>1131</v>
      </c>
      <c r="B11" t="s">
        <v>33</v>
      </c>
      <c r="C11">
        <f t="shared" si="0"/>
        <v>13</v>
      </c>
      <c r="D11">
        <f t="shared" si="1"/>
        <v>14</v>
      </c>
      <c r="E11">
        <f t="shared" si="12"/>
        <v>1</v>
      </c>
      <c r="G11" s="6">
        <f t="shared" si="13"/>
        <v>13.5</v>
      </c>
      <c r="H11">
        <f t="shared" si="2"/>
        <v>5</v>
      </c>
      <c r="I11">
        <f t="shared" si="3"/>
        <v>4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2</v>
      </c>
    </row>
    <row r="12" spans="1:17" x14ac:dyDescent="0.25">
      <c r="A12">
        <v>1131</v>
      </c>
      <c r="B12" t="s">
        <v>34</v>
      </c>
      <c r="C12">
        <f t="shared" si="0"/>
        <v>11</v>
      </c>
      <c r="D12">
        <f t="shared" si="1"/>
        <v>9</v>
      </c>
      <c r="E12">
        <f t="shared" si="12"/>
        <v>2</v>
      </c>
      <c r="G12" s="6">
        <f t="shared" si="13"/>
        <v>10</v>
      </c>
      <c r="H12">
        <f t="shared" si="2"/>
        <v>4</v>
      </c>
      <c r="I12">
        <f t="shared" si="3"/>
        <v>4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1</v>
      </c>
    </row>
    <row r="13" spans="1:17" x14ac:dyDescent="0.25">
      <c r="A13">
        <v>1131</v>
      </c>
      <c r="B13" t="s">
        <v>35</v>
      </c>
      <c r="C13">
        <f t="shared" si="0"/>
        <v>15</v>
      </c>
      <c r="D13">
        <f t="shared" si="1"/>
        <v>10</v>
      </c>
      <c r="E13">
        <f t="shared" si="12"/>
        <v>5</v>
      </c>
      <c r="G13" s="6">
        <f t="shared" si="13"/>
        <v>12.5</v>
      </c>
      <c r="H13">
        <f t="shared" si="2"/>
        <v>5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2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2</v>
      </c>
    </row>
    <row r="14" spans="1:17" x14ac:dyDescent="0.25">
      <c r="A14">
        <v>1131</v>
      </c>
      <c r="B14" t="s">
        <v>36</v>
      </c>
      <c r="C14">
        <f t="shared" si="0"/>
        <v>11</v>
      </c>
      <c r="D14">
        <f t="shared" si="1"/>
        <v>5</v>
      </c>
      <c r="E14">
        <f t="shared" si="12"/>
        <v>6</v>
      </c>
      <c r="G14" s="6">
        <f t="shared" si="13"/>
        <v>8</v>
      </c>
      <c r="H14">
        <f t="shared" si="2"/>
        <v>4</v>
      </c>
      <c r="I14">
        <f t="shared" si="3"/>
        <v>4</v>
      </c>
      <c r="J14">
        <f t="shared" si="4"/>
        <v>2</v>
      </c>
      <c r="K14">
        <f t="shared" si="5"/>
        <v>2</v>
      </c>
      <c r="L14">
        <f t="shared" si="6"/>
        <v>3</v>
      </c>
      <c r="M14">
        <f t="shared" si="7"/>
        <v>1</v>
      </c>
      <c r="N14">
        <f t="shared" si="8"/>
        <v>2</v>
      </c>
      <c r="O14">
        <f t="shared" si="9"/>
        <v>3</v>
      </c>
      <c r="P14">
        <f t="shared" si="10"/>
        <v>3</v>
      </c>
      <c r="Q14">
        <f t="shared" si="11"/>
        <v>1</v>
      </c>
    </row>
    <row r="15" spans="1:17" x14ac:dyDescent="0.25">
      <c r="A15">
        <v>1131</v>
      </c>
      <c r="B15" t="s">
        <v>37</v>
      </c>
      <c r="C15">
        <f t="shared" si="0"/>
        <v>12</v>
      </c>
      <c r="D15">
        <f t="shared" si="1"/>
        <v>14</v>
      </c>
      <c r="E15">
        <f t="shared" si="12"/>
        <v>2</v>
      </c>
      <c r="G15" s="6">
        <f t="shared" si="13"/>
        <v>13</v>
      </c>
      <c r="H15">
        <f t="shared" si="2"/>
        <v>5</v>
      </c>
      <c r="I15">
        <f t="shared" si="3"/>
        <v>3</v>
      </c>
      <c r="J15">
        <f t="shared" si="4"/>
        <v>3</v>
      </c>
      <c r="K15">
        <f t="shared" si="5"/>
        <v>3</v>
      </c>
      <c r="L15">
        <f t="shared" si="6"/>
        <v>3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2</v>
      </c>
      <c r="Q15">
        <f t="shared" si="11"/>
        <v>2</v>
      </c>
    </row>
    <row r="16" spans="1:17" x14ac:dyDescent="0.25">
      <c r="A16">
        <v>1131</v>
      </c>
      <c r="B16" t="s">
        <v>38</v>
      </c>
      <c r="C16">
        <f t="shared" si="0"/>
        <v>12</v>
      </c>
      <c r="D16">
        <f t="shared" si="1"/>
        <v>15</v>
      </c>
      <c r="E16">
        <f t="shared" si="12"/>
        <v>3</v>
      </c>
      <c r="G16" s="6">
        <f t="shared" si="13"/>
        <v>13.5</v>
      </c>
      <c r="H16">
        <f t="shared" si="2"/>
        <v>5</v>
      </c>
      <c r="I16">
        <f t="shared" si="3"/>
        <v>3</v>
      </c>
      <c r="J16">
        <f t="shared" si="4"/>
        <v>3</v>
      </c>
      <c r="K16">
        <f t="shared" si="5"/>
        <v>3</v>
      </c>
      <c r="L16">
        <f t="shared" si="6"/>
        <v>3</v>
      </c>
      <c r="M16">
        <f t="shared" si="7"/>
        <v>2</v>
      </c>
      <c r="N16">
        <f t="shared" si="8"/>
        <v>3</v>
      </c>
      <c r="O16">
        <f t="shared" si="9"/>
        <v>4</v>
      </c>
      <c r="P16">
        <f t="shared" si="10"/>
        <v>4</v>
      </c>
      <c r="Q16">
        <f t="shared" si="11"/>
        <v>4</v>
      </c>
    </row>
    <row r="17" spans="1:17" x14ac:dyDescent="0.25">
      <c r="A17">
        <v>1131</v>
      </c>
      <c r="B17" t="s">
        <v>39</v>
      </c>
      <c r="C17">
        <f t="shared" si="0"/>
        <v>11</v>
      </c>
      <c r="D17">
        <f t="shared" si="1"/>
        <v>11</v>
      </c>
      <c r="E17">
        <f t="shared" si="12"/>
        <v>0</v>
      </c>
      <c r="G17" s="6">
        <f t="shared" si="13"/>
        <v>11</v>
      </c>
      <c r="H17">
        <f t="shared" si="2"/>
        <v>5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2</v>
      </c>
      <c r="N17">
        <f t="shared" si="8"/>
        <v>2</v>
      </c>
      <c r="O17">
        <f t="shared" si="9"/>
        <v>3</v>
      </c>
      <c r="P17">
        <f t="shared" si="10"/>
        <v>3</v>
      </c>
      <c r="Q17">
        <f t="shared" si="11"/>
        <v>2</v>
      </c>
    </row>
    <row r="18" spans="1:17" x14ac:dyDescent="0.25">
      <c r="A18">
        <v>1131</v>
      </c>
      <c r="B18" t="s">
        <v>40</v>
      </c>
      <c r="C18">
        <f t="shared" si="0"/>
        <v>15</v>
      </c>
      <c r="D18">
        <f t="shared" si="1"/>
        <v>15</v>
      </c>
      <c r="E18">
        <f t="shared" si="12"/>
        <v>0</v>
      </c>
      <c r="G18" s="6">
        <f t="shared" si="13"/>
        <v>15</v>
      </c>
      <c r="H18">
        <f t="shared" si="2"/>
        <v>5</v>
      </c>
      <c r="I18">
        <f t="shared" si="3"/>
        <v>4</v>
      </c>
      <c r="J18">
        <f t="shared" si="4"/>
        <v>3</v>
      </c>
      <c r="K18">
        <f t="shared" si="5"/>
        <v>4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2</v>
      </c>
    </row>
    <row r="19" spans="1:17" x14ac:dyDescent="0.25">
      <c r="A19">
        <v>1131</v>
      </c>
      <c r="B19" t="s">
        <v>41</v>
      </c>
      <c r="C19">
        <f t="shared" si="0"/>
        <v>14</v>
      </c>
      <c r="D19">
        <f t="shared" si="1"/>
        <v>12</v>
      </c>
      <c r="E19">
        <f t="shared" si="12"/>
        <v>2</v>
      </c>
      <c r="G19" s="6">
        <f t="shared" si="13"/>
        <v>13</v>
      </c>
      <c r="H19">
        <f t="shared" si="2"/>
        <v>5</v>
      </c>
      <c r="I19">
        <f t="shared" si="3"/>
        <v>4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2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1</v>
      </c>
    </row>
    <row r="20" spans="1:17" x14ac:dyDescent="0.25">
      <c r="A20">
        <v>1131</v>
      </c>
      <c r="B20" t="s">
        <v>42</v>
      </c>
      <c r="C20">
        <f t="shared" si="0"/>
        <v>12</v>
      </c>
      <c r="D20">
        <f t="shared" si="1"/>
        <v>14</v>
      </c>
      <c r="E20">
        <f t="shared" si="12"/>
        <v>2</v>
      </c>
      <c r="G20" s="6">
        <f t="shared" si="13"/>
        <v>13</v>
      </c>
      <c r="H20">
        <f t="shared" si="2"/>
        <v>5</v>
      </c>
      <c r="I20">
        <f t="shared" si="3"/>
        <v>3</v>
      </c>
      <c r="J20">
        <f t="shared" si="4"/>
        <v>3</v>
      </c>
      <c r="K20">
        <f t="shared" si="5"/>
        <v>4</v>
      </c>
      <c r="L20">
        <f t="shared" si="6"/>
        <v>3</v>
      </c>
      <c r="M20">
        <f t="shared" si="7"/>
        <v>3</v>
      </c>
      <c r="N20">
        <f t="shared" si="8"/>
        <v>2</v>
      </c>
      <c r="O20">
        <f t="shared" si="9"/>
        <v>3</v>
      </c>
      <c r="P20">
        <f t="shared" si="10"/>
        <v>2</v>
      </c>
      <c r="Q20">
        <f t="shared" si="11"/>
        <v>2</v>
      </c>
    </row>
    <row r="21" spans="1:17" x14ac:dyDescent="0.25">
      <c r="A21">
        <v>1132</v>
      </c>
      <c r="B21" t="s">
        <v>43</v>
      </c>
      <c r="C21">
        <f t="shared" si="0"/>
        <v>15</v>
      </c>
      <c r="D21">
        <f t="shared" si="1"/>
        <v>14</v>
      </c>
      <c r="E21">
        <f t="shared" si="12"/>
        <v>1</v>
      </c>
      <c r="G21" s="6">
        <f t="shared" si="13"/>
        <v>14.5</v>
      </c>
      <c r="H21">
        <f t="shared" si="2"/>
        <v>5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4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2</v>
      </c>
      <c r="Q21">
        <f t="shared" si="11"/>
        <v>2</v>
      </c>
    </row>
    <row r="22" spans="1:17" x14ac:dyDescent="0.25">
      <c r="A22">
        <v>1132</v>
      </c>
      <c r="B22" t="s">
        <v>44</v>
      </c>
      <c r="C22">
        <f t="shared" si="0"/>
        <v>19</v>
      </c>
      <c r="D22">
        <f t="shared" si="1"/>
        <v>14</v>
      </c>
      <c r="E22">
        <f t="shared" si="12"/>
        <v>5</v>
      </c>
      <c r="G22" s="6">
        <f t="shared" si="13"/>
        <v>16.5</v>
      </c>
      <c r="H22">
        <f t="shared" si="2"/>
        <v>5</v>
      </c>
      <c r="I22">
        <f t="shared" si="3"/>
        <v>4</v>
      </c>
      <c r="J22">
        <f t="shared" si="4"/>
        <v>4</v>
      </c>
      <c r="K22">
        <f t="shared" si="5"/>
        <v>4</v>
      </c>
      <c r="L22">
        <f t="shared" si="6"/>
        <v>4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2</v>
      </c>
      <c r="Q22">
        <f t="shared" si="11"/>
        <v>2</v>
      </c>
    </row>
    <row r="23" spans="1:17" x14ac:dyDescent="0.25">
      <c r="A23">
        <v>1132</v>
      </c>
      <c r="B23" t="s">
        <v>45</v>
      </c>
      <c r="C23">
        <f t="shared" si="0"/>
        <v>14</v>
      </c>
      <c r="D23">
        <f t="shared" si="1"/>
        <v>3</v>
      </c>
      <c r="E23">
        <f t="shared" si="12"/>
        <v>11</v>
      </c>
      <c r="F23">
        <v>6</v>
      </c>
      <c r="G23" s="6">
        <f t="shared" si="13"/>
        <v>6.833333333333333</v>
      </c>
      <c r="H23">
        <f t="shared" si="2"/>
        <v>5</v>
      </c>
      <c r="I23">
        <f t="shared" si="3"/>
        <v>4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1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1</v>
      </c>
    </row>
    <row r="24" spans="1:17" x14ac:dyDescent="0.25">
      <c r="A24">
        <v>1132</v>
      </c>
      <c r="B24" t="s">
        <v>46</v>
      </c>
      <c r="C24">
        <f t="shared" si="0"/>
        <v>13</v>
      </c>
      <c r="D24">
        <f t="shared" si="1"/>
        <v>14</v>
      </c>
      <c r="E24">
        <f t="shared" si="12"/>
        <v>1</v>
      </c>
      <c r="G24" s="6">
        <f t="shared" si="13"/>
        <v>13.5</v>
      </c>
      <c r="H24">
        <f t="shared" si="2"/>
        <v>5</v>
      </c>
      <c r="I24">
        <f t="shared" si="3"/>
        <v>4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3</v>
      </c>
      <c r="N24">
        <f t="shared" si="8"/>
        <v>3</v>
      </c>
      <c r="O24">
        <f t="shared" si="9"/>
        <v>3</v>
      </c>
      <c r="P24">
        <f t="shared" si="10"/>
        <v>2</v>
      </c>
      <c r="Q24">
        <f t="shared" si="11"/>
        <v>2</v>
      </c>
    </row>
    <row r="25" spans="1:17" x14ac:dyDescent="0.25">
      <c r="A25">
        <v>1132</v>
      </c>
      <c r="B25" t="s">
        <v>47</v>
      </c>
      <c r="C25">
        <f t="shared" si="0"/>
        <v>14</v>
      </c>
      <c r="D25">
        <f t="shared" si="1"/>
        <v>13</v>
      </c>
      <c r="E25">
        <f t="shared" si="12"/>
        <v>1</v>
      </c>
      <c r="G25" s="6">
        <f t="shared" si="13"/>
        <v>13.5</v>
      </c>
      <c r="H25">
        <f t="shared" si="2"/>
        <v>5</v>
      </c>
      <c r="I25">
        <f t="shared" si="3"/>
        <v>4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2</v>
      </c>
    </row>
    <row r="26" spans="1:17" x14ac:dyDescent="0.25">
      <c r="A26">
        <v>1132</v>
      </c>
      <c r="B26" t="s">
        <v>48</v>
      </c>
      <c r="C26">
        <f t="shared" si="0"/>
        <v>15</v>
      </c>
      <c r="D26">
        <f t="shared" si="1"/>
        <v>16</v>
      </c>
      <c r="E26">
        <f t="shared" si="12"/>
        <v>1</v>
      </c>
      <c r="G26" s="6">
        <f t="shared" si="13"/>
        <v>15.5</v>
      </c>
      <c r="H26">
        <f t="shared" si="2"/>
        <v>5</v>
      </c>
      <c r="I26">
        <f t="shared" si="3"/>
        <v>4</v>
      </c>
      <c r="J26">
        <f t="shared" si="4"/>
        <v>3</v>
      </c>
      <c r="K26">
        <f t="shared" si="5"/>
        <v>3</v>
      </c>
      <c r="L26">
        <f t="shared" si="6"/>
        <v>4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4</v>
      </c>
      <c r="Q26">
        <f t="shared" si="11"/>
        <v>3</v>
      </c>
    </row>
    <row r="27" spans="1:17" x14ac:dyDescent="0.25">
      <c r="A27">
        <v>1132</v>
      </c>
      <c r="B27" t="s">
        <v>49</v>
      </c>
      <c r="C27">
        <f t="shared" si="0"/>
        <v>13</v>
      </c>
      <c r="D27">
        <f t="shared" si="1"/>
        <v>4</v>
      </c>
      <c r="E27">
        <f t="shared" ref="E27:E39" si="14">ABS(C27-D27)</f>
        <v>9</v>
      </c>
      <c r="F27">
        <v>4</v>
      </c>
      <c r="G27" s="6">
        <f t="shared" ref="G27:G39" si="15">IF(F27&gt;0,((C27+D27)*0.5+F27*2)/3,(C27+D27)/2)</f>
        <v>5.5</v>
      </c>
      <c r="H27">
        <f t="shared" si="2"/>
        <v>5</v>
      </c>
      <c r="I27">
        <f t="shared" si="3"/>
        <v>2</v>
      </c>
      <c r="J27">
        <f t="shared" si="4"/>
        <v>3</v>
      </c>
      <c r="K27">
        <f t="shared" si="5"/>
        <v>3</v>
      </c>
      <c r="L27">
        <f t="shared" si="6"/>
        <v>4</v>
      </c>
      <c r="M27">
        <f t="shared" si="7"/>
        <v>2</v>
      </c>
      <c r="N27">
        <f t="shared" si="8"/>
        <v>2</v>
      </c>
      <c r="O27">
        <f t="shared" si="9"/>
        <v>3</v>
      </c>
      <c r="P27">
        <f t="shared" si="10"/>
        <v>3</v>
      </c>
      <c r="Q27">
        <f t="shared" si="11"/>
        <v>1</v>
      </c>
    </row>
    <row r="28" spans="1:17" x14ac:dyDescent="0.25">
      <c r="A28">
        <v>1132</v>
      </c>
      <c r="B28" t="s">
        <v>50</v>
      </c>
      <c r="C28">
        <f t="shared" si="0"/>
        <v>13</v>
      </c>
      <c r="D28">
        <f t="shared" si="1"/>
        <v>10</v>
      </c>
      <c r="E28">
        <f t="shared" si="14"/>
        <v>3</v>
      </c>
      <c r="G28" s="6">
        <f t="shared" si="15"/>
        <v>11.5</v>
      </c>
      <c r="H28">
        <f t="shared" si="2"/>
        <v>5</v>
      </c>
      <c r="I28">
        <f t="shared" si="3"/>
        <v>4</v>
      </c>
      <c r="J28">
        <f t="shared" si="4"/>
        <v>3</v>
      </c>
      <c r="K28">
        <f t="shared" si="5"/>
        <v>3</v>
      </c>
      <c r="L28">
        <f t="shared" si="6"/>
        <v>3</v>
      </c>
      <c r="M28">
        <f t="shared" si="7"/>
        <v>2</v>
      </c>
      <c r="N28">
        <f t="shared" si="8"/>
        <v>3</v>
      </c>
      <c r="O28">
        <f t="shared" si="9"/>
        <v>3</v>
      </c>
      <c r="P28">
        <f t="shared" si="10"/>
        <v>2</v>
      </c>
      <c r="Q28">
        <f t="shared" si="11"/>
        <v>1</v>
      </c>
    </row>
    <row r="29" spans="1:17" x14ac:dyDescent="0.25">
      <c r="A29">
        <v>1132</v>
      </c>
      <c r="B29" t="s">
        <v>51</v>
      </c>
      <c r="C29">
        <f t="shared" si="0"/>
        <v>16</v>
      </c>
      <c r="D29">
        <f t="shared" si="1"/>
        <v>17</v>
      </c>
      <c r="E29">
        <f t="shared" si="14"/>
        <v>1</v>
      </c>
      <c r="G29" s="6">
        <f t="shared" si="15"/>
        <v>16.5</v>
      </c>
      <c r="H29">
        <f t="shared" si="2"/>
        <v>5</v>
      </c>
      <c r="I29">
        <f t="shared" si="3"/>
        <v>4</v>
      </c>
      <c r="J29">
        <f t="shared" si="4"/>
        <v>3</v>
      </c>
      <c r="K29">
        <f t="shared" si="5"/>
        <v>4</v>
      </c>
      <c r="L29">
        <f t="shared" si="6"/>
        <v>4</v>
      </c>
      <c r="M29">
        <f t="shared" si="7"/>
        <v>4</v>
      </c>
      <c r="N29">
        <f t="shared" si="8"/>
        <v>2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1132</v>
      </c>
      <c r="B30" t="s">
        <v>52</v>
      </c>
      <c r="C30">
        <f t="shared" si="0"/>
        <v>14</v>
      </c>
      <c r="D30">
        <f t="shared" si="1"/>
        <v>16</v>
      </c>
      <c r="E30">
        <f t="shared" si="14"/>
        <v>2</v>
      </c>
      <c r="G30" s="6">
        <f t="shared" si="15"/>
        <v>15</v>
      </c>
      <c r="H30">
        <f t="shared" si="2"/>
        <v>5</v>
      </c>
      <c r="I30">
        <f t="shared" si="3"/>
        <v>4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3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1132</v>
      </c>
      <c r="B31" t="s">
        <v>53</v>
      </c>
      <c r="C31">
        <f t="shared" si="0"/>
        <v>16</v>
      </c>
      <c r="D31">
        <f t="shared" si="1"/>
        <v>16</v>
      </c>
      <c r="E31">
        <f t="shared" si="14"/>
        <v>0</v>
      </c>
      <c r="G31" s="6">
        <f t="shared" si="15"/>
        <v>16</v>
      </c>
      <c r="H31">
        <f t="shared" si="2"/>
        <v>5</v>
      </c>
      <c r="I31">
        <f t="shared" si="3"/>
        <v>4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3</v>
      </c>
      <c r="N31">
        <f t="shared" si="8"/>
        <v>3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1132</v>
      </c>
      <c r="B32" t="s">
        <v>54</v>
      </c>
      <c r="C32">
        <f t="shared" si="0"/>
        <v>17</v>
      </c>
      <c r="D32">
        <f t="shared" si="1"/>
        <v>12</v>
      </c>
      <c r="E32">
        <f t="shared" si="14"/>
        <v>5</v>
      </c>
      <c r="G32" s="6">
        <f t="shared" si="15"/>
        <v>14.5</v>
      </c>
      <c r="H32">
        <f t="shared" si="2"/>
        <v>5</v>
      </c>
      <c r="I32">
        <f t="shared" si="3"/>
        <v>4</v>
      </c>
      <c r="J32">
        <f t="shared" si="4"/>
        <v>3</v>
      </c>
      <c r="K32">
        <f t="shared" si="5"/>
        <v>4</v>
      </c>
      <c r="L32">
        <f t="shared" si="6"/>
        <v>4</v>
      </c>
      <c r="M32">
        <f t="shared" si="7"/>
        <v>2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1</v>
      </c>
    </row>
    <row r="33" spans="1:17" x14ac:dyDescent="0.25">
      <c r="A33">
        <v>1132</v>
      </c>
      <c r="B33" t="s">
        <v>55</v>
      </c>
      <c r="C33">
        <f t="shared" si="0"/>
        <v>17</v>
      </c>
      <c r="D33">
        <f t="shared" si="1"/>
        <v>15</v>
      </c>
      <c r="E33">
        <f t="shared" si="14"/>
        <v>2</v>
      </c>
      <c r="G33" s="6">
        <f t="shared" si="15"/>
        <v>16</v>
      </c>
      <c r="H33">
        <f t="shared" si="2"/>
        <v>5</v>
      </c>
      <c r="I33">
        <f t="shared" si="3"/>
        <v>4</v>
      </c>
      <c r="J33">
        <f t="shared" si="4"/>
        <v>3</v>
      </c>
      <c r="K33">
        <f t="shared" si="5"/>
        <v>4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2</v>
      </c>
      <c r="Q33">
        <f t="shared" si="11"/>
        <v>2</v>
      </c>
    </row>
    <row r="34" spans="1:17" x14ac:dyDescent="0.25">
      <c r="A34">
        <v>1132</v>
      </c>
      <c r="B34" t="s">
        <v>56</v>
      </c>
      <c r="C34">
        <f t="shared" si="0"/>
        <v>11</v>
      </c>
      <c r="D34">
        <f t="shared" si="1"/>
        <v>4</v>
      </c>
      <c r="E34">
        <f t="shared" si="14"/>
        <v>7</v>
      </c>
      <c r="G34" s="6">
        <f t="shared" si="15"/>
        <v>7.5</v>
      </c>
      <c r="H34">
        <f t="shared" si="2"/>
        <v>3</v>
      </c>
      <c r="I34">
        <f t="shared" si="3"/>
        <v>4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2</v>
      </c>
      <c r="N34">
        <f t="shared" si="8"/>
        <v>2</v>
      </c>
      <c r="O34">
        <f t="shared" si="9"/>
        <v>3</v>
      </c>
      <c r="P34">
        <f t="shared" si="10"/>
        <v>2</v>
      </c>
      <c r="Q34">
        <f t="shared" si="11"/>
        <v>1</v>
      </c>
    </row>
    <row r="35" spans="1:17" x14ac:dyDescent="0.25">
      <c r="A35">
        <v>1132</v>
      </c>
      <c r="B35" t="s">
        <v>57</v>
      </c>
      <c r="C35">
        <f t="shared" si="0"/>
        <v>17</v>
      </c>
      <c r="D35">
        <f t="shared" si="1"/>
        <v>20</v>
      </c>
      <c r="E35">
        <f t="shared" si="14"/>
        <v>3</v>
      </c>
      <c r="G35" s="6">
        <f t="shared" si="15"/>
        <v>18.5</v>
      </c>
      <c r="H35">
        <f t="shared" si="2"/>
        <v>5</v>
      </c>
      <c r="I35">
        <f t="shared" si="3"/>
        <v>4</v>
      </c>
      <c r="J35">
        <f t="shared" si="4"/>
        <v>4</v>
      </c>
      <c r="K35">
        <f t="shared" si="5"/>
        <v>4</v>
      </c>
      <c r="L35">
        <f t="shared" si="6"/>
        <v>4</v>
      </c>
      <c r="M35">
        <f t="shared" si="7"/>
        <v>4</v>
      </c>
      <c r="N35">
        <f t="shared" si="8"/>
        <v>4</v>
      </c>
      <c r="O35">
        <f t="shared" si="9"/>
        <v>4</v>
      </c>
      <c r="P35">
        <f t="shared" si="10"/>
        <v>5</v>
      </c>
      <c r="Q35">
        <f t="shared" si="11"/>
        <v>4</v>
      </c>
    </row>
    <row r="36" spans="1:17" x14ac:dyDescent="0.25">
      <c r="A36">
        <v>1132</v>
      </c>
      <c r="B36" t="s">
        <v>58</v>
      </c>
      <c r="C36">
        <f t="shared" si="0"/>
        <v>10</v>
      </c>
      <c r="D36">
        <f t="shared" si="1"/>
        <v>9</v>
      </c>
      <c r="E36">
        <f t="shared" si="14"/>
        <v>1</v>
      </c>
      <c r="G36" s="6">
        <f t="shared" si="15"/>
        <v>9.5</v>
      </c>
      <c r="H36">
        <f t="shared" si="2"/>
        <v>4</v>
      </c>
      <c r="I36">
        <f t="shared" si="3"/>
        <v>4</v>
      </c>
      <c r="J36">
        <f t="shared" si="4"/>
        <v>2</v>
      </c>
      <c r="K36">
        <f t="shared" si="5"/>
        <v>3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3</v>
      </c>
      <c r="P36">
        <f t="shared" si="10"/>
        <v>3</v>
      </c>
      <c r="Q36">
        <f t="shared" si="11"/>
        <v>1</v>
      </c>
    </row>
    <row r="37" spans="1:17" x14ac:dyDescent="0.25">
      <c r="A37">
        <v>1132</v>
      </c>
      <c r="B37" t="s">
        <v>59</v>
      </c>
      <c r="C37">
        <f t="shared" si="0"/>
        <v>14</v>
      </c>
      <c r="D37">
        <f t="shared" si="1"/>
        <v>15</v>
      </c>
      <c r="E37">
        <f t="shared" si="14"/>
        <v>1</v>
      </c>
      <c r="G37" s="6">
        <f t="shared" si="15"/>
        <v>14.5</v>
      </c>
      <c r="H37">
        <f t="shared" si="2"/>
        <v>5</v>
      </c>
      <c r="I37">
        <f t="shared" si="3"/>
        <v>4</v>
      </c>
      <c r="J37">
        <f t="shared" si="4"/>
        <v>3</v>
      </c>
      <c r="K37">
        <f t="shared" si="5"/>
        <v>4</v>
      </c>
      <c r="L37">
        <f t="shared" si="6"/>
        <v>3</v>
      </c>
      <c r="M37">
        <f t="shared" si="7"/>
        <v>3</v>
      </c>
      <c r="N37">
        <f t="shared" si="8"/>
        <v>3</v>
      </c>
      <c r="O37">
        <f t="shared" si="9"/>
        <v>4</v>
      </c>
      <c r="P37">
        <f t="shared" si="10"/>
        <v>3</v>
      </c>
      <c r="Q37">
        <f t="shared" si="11"/>
        <v>2</v>
      </c>
    </row>
    <row r="38" spans="1:17" x14ac:dyDescent="0.25">
      <c r="A38">
        <v>1132</v>
      </c>
      <c r="B38" t="s">
        <v>60</v>
      </c>
      <c r="C38">
        <f t="shared" si="0"/>
        <v>11</v>
      </c>
      <c r="D38">
        <f t="shared" si="1"/>
        <v>11</v>
      </c>
      <c r="E38">
        <f t="shared" si="14"/>
        <v>0</v>
      </c>
      <c r="G38" s="6">
        <f t="shared" si="15"/>
        <v>11</v>
      </c>
      <c r="H38">
        <f t="shared" si="2"/>
        <v>4</v>
      </c>
      <c r="I38">
        <f t="shared" si="3"/>
        <v>3</v>
      </c>
      <c r="J38">
        <f t="shared" si="4"/>
        <v>3</v>
      </c>
      <c r="K38">
        <f t="shared" si="5"/>
        <v>3</v>
      </c>
      <c r="L38">
        <f t="shared" si="6"/>
        <v>3</v>
      </c>
      <c r="M38">
        <f t="shared" si="7"/>
        <v>2</v>
      </c>
      <c r="N38">
        <f t="shared" si="8"/>
        <v>3</v>
      </c>
      <c r="O38">
        <f t="shared" si="9"/>
        <v>3</v>
      </c>
      <c r="P38">
        <f t="shared" si="10"/>
        <v>2</v>
      </c>
      <c r="Q38">
        <f t="shared" si="11"/>
        <v>1</v>
      </c>
    </row>
    <row r="39" spans="1:17" x14ac:dyDescent="0.25">
      <c r="A39">
        <v>1132</v>
      </c>
      <c r="B39" t="s">
        <v>61</v>
      </c>
      <c r="C39">
        <f t="shared" si="0"/>
        <v>12</v>
      </c>
      <c r="D39">
        <f t="shared" si="1"/>
        <v>17</v>
      </c>
      <c r="E39">
        <f t="shared" si="14"/>
        <v>5</v>
      </c>
      <c r="G39" s="6">
        <f t="shared" si="15"/>
        <v>14.5</v>
      </c>
      <c r="H39">
        <f t="shared" si="2"/>
        <v>5</v>
      </c>
      <c r="I39">
        <f t="shared" si="3"/>
        <v>3</v>
      </c>
      <c r="J39">
        <f t="shared" si="4"/>
        <v>3</v>
      </c>
      <c r="K39">
        <f t="shared" si="5"/>
        <v>3</v>
      </c>
      <c r="L39">
        <f t="shared" si="6"/>
        <v>3</v>
      </c>
      <c r="M39">
        <f t="shared" si="7"/>
        <v>3</v>
      </c>
      <c r="N39">
        <f t="shared" si="8"/>
        <v>3</v>
      </c>
      <c r="O39">
        <f t="shared" si="9"/>
        <v>4</v>
      </c>
      <c r="P39">
        <f t="shared" si="10"/>
        <v>3</v>
      </c>
      <c r="Q39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9"/>
  <sheetViews>
    <sheetView zoomScale="85" zoomScaleNormal="85" workbookViewId="0">
      <pane ySplit="1" topLeftCell="A14" activePane="bottomLeft" state="frozen"/>
      <selection pane="bottomLeft" activeCell="A2" sqref="A2:A39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35</v>
      </c>
      <c r="C2" s="7">
        <v>16</v>
      </c>
      <c r="D2" s="7">
        <v>5</v>
      </c>
      <c r="E2" s="7">
        <v>4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33</v>
      </c>
      <c r="C3" s="7">
        <v>15</v>
      </c>
      <c r="D3" s="7">
        <v>5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31</v>
      </c>
      <c r="C4" s="7">
        <v>14</v>
      </c>
      <c r="D4" s="7">
        <v>4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39</v>
      </c>
      <c r="C5" s="7">
        <v>18</v>
      </c>
      <c r="D5" s="7">
        <v>5</v>
      </c>
      <c r="E5" s="7">
        <v>4</v>
      </c>
      <c r="F5" s="7">
        <v>4</v>
      </c>
      <c r="G5" s="7">
        <v>4</v>
      </c>
      <c r="H5" s="7">
        <v>4</v>
      </c>
    </row>
    <row r="6" spans="1:8" x14ac:dyDescent="0.25">
      <c r="A6" s="7" t="s">
        <v>28</v>
      </c>
      <c r="B6">
        <v>34</v>
      </c>
      <c r="C6" s="7">
        <v>15</v>
      </c>
      <c r="D6" s="7">
        <v>5</v>
      </c>
      <c r="E6" s="7">
        <v>4</v>
      </c>
      <c r="F6" s="7">
        <v>3</v>
      </c>
      <c r="G6" s="7">
        <v>3</v>
      </c>
      <c r="H6" s="7">
        <v>4</v>
      </c>
    </row>
    <row r="7" spans="1:8" x14ac:dyDescent="0.25">
      <c r="A7" s="7" t="s">
        <v>29</v>
      </c>
      <c r="B7">
        <v>32</v>
      </c>
      <c r="C7" s="7">
        <v>14</v>
      </c>
      <c r="D7" s="7">
        <v>5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36</v>
      </c>
      <c r="C8" s="7">
        <v>16</v>
      </c>
      <c r="D8" s="7">
        <v>5</v>
      </c>
      <c r="E8" s="7">
        <v>4</v>
      </c>
      <c r="F8" s="7">
        <v>3</v>
      </c>
      <c r="G8" s="7">
        <v>4</v>
      </c>
      <c r="H8" s="7">
        <v>4</v>
      </c>
    </row>
    <row r="9" spans="1:8" x14ac:dyDescent="0.25">
      <c r="A9" s="7" t="s">
        <v>31</v>
      </c>
      <c r="B9">
        <v>31</v>
      </c>
      <c r="C9" s="7">
        <v>13</v>
      </c>
      <c r="D9" s="7">
        <v>5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34</v>
      </c>
      <c r="C10" s="7">
        <v>15</v>
      </c>
      <c r="D10" s="7">
        <v>5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31</v>
      </c>
      <c r="C11" s="7">
        <v>13</v>
      </c>
      <c r="D11" s="7">
        <v>5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28</v>
      </c>
      <c r="C12" s="7">
        <v>11</v>
      </c>
      <c r="D12" s="7">
        <v>4</v>
      </c>
      <c r="E12" s="7">
        <v>4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34</v>
      </c>
      <c r="C13" s="7">
        <v>15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26</v>
      </c>
      <c r="C14" s="7">
        <v>11</v>
      </c>
      <c r="D14" s="7">
        <v>4</v>
      </c>
      <c r="E14" s="7">
        <v>4</v>
      </c>
      <c r="F14" s="7">
        <v>2</v>
      </c>
      <c r="G14" s="7">
        <v>2</v>
      </c>
      <c r="H14" s="7">
        <v>3</v>
      </c>
    </row>
    <row r="15" spans="1:8" x14ac:dyDescent="0.25">
      <c r="A15" s="7" t="s">
        <v>37</v>
      </c>
      <c r="B15">
        <v>29</v>
      </c>
      <c r="C15" s="7">
        <v>12</v>
      </c>
      <c r="D15" s="7">
        <v>5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29</v>
      </c>
      <c r="C16" s="7">
        <v>12</v>
      </c>
      <c r="D16" s="7">
        <v>5</v>
      </c>
      <c r="E16" s="7">
        <v>3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28</v>
      </c>
      <c r="C17" s="7">
        <v>11</v>
      </c>
      <c r="D17" s="7">
        <v>5</v>
      </c>
      <c r="E17" s="7">
        <v>3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34</v>
      </c>
      <c r="C18" s="7">
        <v>15</v>
      </c>
      <c r="D18" s="7">
        <v>5</v>
      </c>
      <c r="E18" s="7">
        <v>4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33</v>
      </c>
      <c r="C19" s="7">
        <v>14</v>
      </c>
      <c r="D19" s="7">
        <v>5</v>
      </c>
      <c r="E19" s="7">
        <v>4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30</v>
      </c>
      <c r="C20" s="7">
        <v>12</v>
      </c>
      <c r="D20" s="7">
        <v>5</v>
      </c>
      <c r="E20" s="7">
        <v>3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35</v>
      </c>
      <c r="C21" s="7">
        <v>15</v>
      </c>
      <c r="D21" s="7">
        <v>5</v>
      </c>
      <c r="E21" s="7">
        <v>4</v>
      </c>
      <c r="F21" s="7">
        <v>3</v>
      </c>
      <c r="G21" s="7">
        <v>4</v>
      </c>
      <c r="H21" s="7">
        <v>4</v>
      </c>
    </row>
    <row r="22" spans="1:8" x14ac:dyDescent="0.25">
      <c r="A22" s="7" t="s">
        <v>44</v>
      </c>
      <c r="B22">
        <v>40</v>
      </c>
      <c r="C22" s="7">
        <v>19</v>
      </c>
      <c r="D22" s="7">
        <v>5</v>
      </c>
      <c r="E22" s="7">
        <v>4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32</v>
      </c>
      <c r="C23" s="7">
        <v>14</v>
      </c>
      <c r="D23" s="7">
        <v>5</v>
      </c>
      <c r="E23" s="7">
        <v>4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31</v>
      </c>
      <c r="C24" s="7">
        <v>13</v>
      </c>
      <c r="D24" s="7">
        <v>5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32</v>
      </c>
      <c r="C25" s="7">
        <v>14</v>
      </c>
      <c r="D25" s="7">
        <v>5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34</v>
      </c>
      <c r="C26" s="7">
        <v>15</v>
      </c>
      <c r="D26" s="7">
        <v>5</v>
      </c>
      <c r="E26" s="7">
        <v>4</v>
      </c>
      <c r="F26" s="7">
        <v>3</v>
      </c>
      <c r="G26" s="7">
        <v>3</v>
      </c>
      <c r="H26" s="7">
        <v>4</v>
      </c>
    </row>
    <row r="27" spans="1:8" x14ac:dyDescent="0.25">
      <c r="A27" s="7" t="s">
        <v>49</v>
      </c>
      <c r="B27">
        <v>30</v>
      </c>
      <c r="C27" s="7">
        <v>13</v>
      </c>
      <c r="D27" s="7">
        <v>5</v>
      </c>
      <c r="E27" s="7">
        <v>2</v>
      </c>
      <c r="F27" s="7">
        <v>3</v>
      </c>
      <c r="G27" s="7">
        <v>3</v>
      </c>
      <c r="H27" s="7">
        <v>4</v>
      </c>
    </row>
    <row r="28" spans="1:8" x14ac:dyDescent="0.25">
      <c r="A28" s="7" t="s">
        <v>50</v>
      </c>
      <c r="B28">
        <v>31</v>
      </c>
      <c r="C28" s="7">
        <v>13</v>
      </c>
      <c r="D28" s="7">
        <v>5</v>
      </c>
      <c r="E28" s="7">
        <v>4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36</v>
      </c>
      <c r="C29" s="7">
        <v>16</v>
      </c>
      <c r="D29" s="7">
        <v>5</v>
      </c>
      <c r="E29" s="7">
        <v>4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32</v>
      </c>
      <c r="C30" s="7">
        <v>14</v>
      </c>
      <c r="D30" s="7">
        <v>5</v>
      </c>
      <c r="E30" s="7">
        <v>4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35</v>
      </c>
      <c r="C31" s="7">
        <v>16</v>
      </c>
      <c r="D31" s="7">
        <v>5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37</v>
      </c>
      <c r="C32" s="7">
        <v>17</v>
      </c>
      <c r="D32" s="7">
        <v>5</v>
      </c>
      <c r="E32" s="7">
        <v>4</v>
      </c>
      <c r="F32" s="7">
        <v>3</v>
      </c>
      <c r="G32" s="7">
        <v>4</v>
      </c>
      <c r="H32" s="7">
        <v>4</v>
      </c>
    </row>
    <row r="33" spans="1:8" x14ac:dyDescent="0.25">
      <c r="A33" s="7" t="s">
        <v>55</v>
      </c>
      <c r="B33">
        <v>36</v>
      </c>
      <c r="C33" s="7">
        <v>17</v>
      </c>
      <c r="D33" s="7">
        <v>5</v>
      </c>
      <c r="E33" s="7">
        <v>4</v>
      </c>
      <c r="F33" s="7">
        <v>3</v>
      </c>
      <c r="G33" s="7">
        <v>4</v>
      </c>
      <c r="H33" s="7">
        <v>3</v>
      </c>
    </row>
    <row r="34" spans="1:8" x14ac:dyDescent="0.25">
      <c r="A34" s="7" t="s">
        <v>56</v>
      </c>
      <c r="B34">
        <v>28</v>
      </c>
      <c r="C34" s="7">
        <v>11</v>
      </c>
      <c r="D34" s="7">
        <v>3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38</v>
      </c>
      <c r="C35" s="7">
        <v>17</v>
      </c>
      <c r="D35" s="7">
        <v>5</v>
      </c>
      <c r="E35" s="7">
        <v>4</v>
      </c>
      <c r="F35" s="7">
        <v>4</v>
      </c>
      <c r="G35" s="7">
        <v>4</v>
      </c>
      <c r="H35" s="7">
        <v>4</v>
      </c>
    </row>
    <row r="36" spans="1:8" x14ac:dyDescent="0.25">
      <c r="A36" s="7" t="s">
        <v>58</v>
      </c>
      <c r="B36">
        <v>25</v>
      </c>
      <c r="C36" s="7">
        <v>10</v>
      </c>
      <c r="D36" s="7">
        <v>4</v>
      </c>
      <c r="E36" s="7">
        <v>4</v>
      </c>
      <c r="F36" s="7">
        <v>2</v>
      </c>
      <c r="G36" s="7">
        <v>3</v>
      </c>
      <c r="H36" s="7">
        <v>2</v>
      </c>
    </row>
    <row r="37" spans="1:8" x14ac:dyDescent="0.25">
      <c r="A37" s="7" t="s">
        <v>59</v>
      </c>
      <c r="B37">
        <v>33</v>
      </c>
      <c r="C37" s="7">
        <v>14</v>
      </c>
      <c r="D37" s="7">
        <v>5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27</v>
      </c>
      <c r="C38" s="7">
        <v>11</v>
      </c>
      <c r="D38" s="7">
        <v>4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29</v>
      </c>
      <c r="C39" s="7">
        <v>12</v>
      </c>
      <c r="D39" s="7">
        <v>5</v>
      </c>
      <c r="E39" s="7">
        <v>3</v>
      </c>
      <c r="F39" s="7">
        <v>3</v>
      </c>
      <c r="G39" s="7">
        <v>3</v>
      </c>
      <c r="H39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9"/>
  <sheetViews>
    <sheetView zoomScale="85" zoomScaleNormal="85" workbookViewId="0">
      <pane ySplit="1" topLeftCell="A2" activePane="bottomLeft" state="frozen"/>
      <selection pane="bottomLeft" activeCell="J16" sqref="J1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33</v>
      </c>
      <c r="C2" s="7">
        <v>17</v>
      </c>
      <c r="D2" s="7">
        <v>3</v>
      </c>
      <c r="E2" s="7">
        <v>3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33</v>
      </c>
      <c r="C3" s="7">
        <v>16</v>
      </c>
      <c r="D3" s="7">
        <v>3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38</v>
      </c>
      <c r="C4" s="7">
        <v>19</v>
      </c>
      <c r="D4" s="7">
        <v>4</v>
      </c>
      <c r="E4" s="7">
        <v>4</v>
      </c>
      <c r="F4" s="7">
        <v>4</v>
      </c>
      <c r="G4" s="7">
        <v>4</v>
      </c>
      <c r="H4" s="7">
        <v>3</v>
      </c>
    </row>
    <row r="5" spans="1:8" x14ac:dyDescent="0.25">
      <c r="A5" s="7" t="s">
        <v>27</v>
      </c>
      <c r="B5">
        <v>33</v>
      </c>
      <c r="C5" s="7">
        <v>16</v>
      </c>
      <c r="D5" s="7">
        <v>3</v>
      </c>
      <c r="E5" s="7">
        <v>4</v>
      </c>
      <c r="F5" s="7">
        <v>3</v>
      </c>
      <c r="G5" s="7">
        <v>3</v>
      </c>
      <c r="H5" s="7">
        <v>4</v>
      </c>
    </row>
    <row r="6" spans="1:8" x14ac:dyDescent="0.25">
      <c r="A6" s="7" t="s">
        <v>28</v>
      </c>
      <c r="B6">
        <v>29</v>
      </c>
      <c r="C6" s="7">
        <v>15</v>
      </c>
      <c r="D6" s="7">
        <v>3</v>
      </c>
      <c r="E6" s="7">
        <v>2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30</v>
      </c>
      <c r="C7" s="7">
        <v>15</v>
      </c>
      <c r="D7" s="7">
        <v>3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35</v>
      </c>
      <c r="C8" s="7">
        <v>17</v>
      </c>
      <c r="D8" s="7">
        <v>4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26</v>
      </c>
      <c r="C9" s="7">
        <v>13</v>
      </c>
      <c r="D9" s="7">
        <v>2</v>
      </c>
      <c r="E9" s="7">
        <v>3</v>
      </c>
      <c r="F9" s="7">
        <v>3</v>
      </c>
      <c r="G9" s="7">
        <v>3</v>
      </c>
      <c r="H9" s="7">
        <v>2</v>
      </c>
    </row>
    <row r="10" spans="1:8" x14ac:dyDescent="0.25">
      <c r="A10" s="7" t="s">
        <v>32</v>
      </c>
      <c r="B10">
        <v>27</v>
      </c>
      <c r="C10" s="7">
        <v>14</v>
      </c>
      <c r="D10" s="7">
        <v>3</v>
      </c>
      <c r="E10" s="7">
        <v>2</v>
      </c>
      <c r="F10" s="7">
        <v>3</v>
      </c>
      <c r="G10" s="7">
        <v>3</v>
      </c>
      <c r="H10" s="7">
        <v>2</v>
      </c>
    </row>
    <row r="11" spans="1:8" x14ac:dyDescent="0.25">
      <c r="A11" s="7" t="s">
        <v>33</v>
      </c>
      <c r="B11">
        <v>28</v>
      </c>
      <c r="C11" s="7">
        <v>14</v>
      </c>
      <c r="D11" s="7">
        <v>3</v>
      </c>
      <c r="E11" s="7">
        <v>3</v>
      </c>
      <c r="F11" s="7">
        <v>3</v>
      </c>
      <c r="G11" s="7">
        <v>3</v>
      </c>
      <c r="H11" s="7">
        <v>2</v>
      </c>
    </row>
    <row r="12" spans="1:8" x14ac:dyDescent="0.25">
      <c r="A12" s="7" t="s">
        <v>34</v>
      </c>
      <c r="B12">
        <v>21</v>
      </c>
      <c r="C12" s="7">
        <v>9</v>
      </c>
      <c r="D12" s="7">
        <v>2</v>
      </c>
      <c r="E12" s="7">
        <v>3</v>
      </c>
      <c r="F12" s="7">
        <v>3</v>
      </c>
      <c r="G12" s="7">
        <v>3</v>
      </c>
      <c r="H12" s="7">
        <v>1</v>
      </c>
    </row>
    <row r="13" spans="1:8" x14ac:dyDescent="0.25">
      <c r="A13" s="7" t="s">
        <v>35</v>
      </c>
      <c r="B13">
        <v>23</v>
      </c>
      <c r="C13" s="7">
        <v>10</v>
      </c>
      <c r="D13" s="7">
        <v>2</v>
      </c>
      <c r="E13" s="7">
        <v>3</v>
      </c>
      <c r="F13" s="7">
        <v>3</v>
      </c>
      <c r="G13" s="7">
        <v>3</v>
      </c>
      <c r="H13" s="7">
        <v>2</v>
      </c>
    </row>
    <row r="14" spans="1:8" x14ac:dyDescent="0.25">
      <c r="A14" s="7" t="s">
        <v>36</v>
      </c>
      <c r="B14">
        <v>15</v>
      </c>
      <c r="C14" s="7">
        <v>5</v>
      </c>
      <c r="D14" s="7">
        <v>1</v>
      </c>
      <c r="E14" s="7">
        <v>2</v>
      </c>
      <c r="F14" s="7">
        <v>3</v>
      </c>
      <c r="G14" s="7">
        <v>3</v>
      </c>
      <c r="H14" s="7">
        <v>1</v>
      </c>
    </row>
    <row r="15" spans="1:8" x14ac:dyDescent="0.25">
      <c r="A15" s="7" t="s">
        <v>37</v>
      </c>
      <c r="B15">
        <v>27</v>
      </c>
      <c r="C15" s="7">
        <v>14</v>
      </c>
      <c r="D15" s="7">
        <v>3</v>
      </c>
      <c r="E15" s="7">
        <v>3</v>
      </c>
      <c r="F15" s="7">
        <v>3</v>
      </c>
      <c r="G15" s="7">
        <v>2</v>
      </c>
      <c r="H15" s="7">
        <v>2</v>
      </c>
    </row>
    <row r="16" spans="1:8" x14ac:dyDescent="0.25">
      <c r="A16" s="7" t="s">
        <v>38</v>
      </c>
      <c r="B16">
        <v>32</v>
      </c>
      <c r="C16" s="7">
        <v>15</v>
      </c>
      <c r="D16" s="7">
        <v>2</v>
      </c>
      <c r="E16" s="7">
        <v>3</v>
      </c>
      <c r="F16" s="7">
        <v>4</v>
      </c>
      <c r="G16" s="7">
        <v>4</v>
      </c>
      <c r="H16" s="7">
        <v>4</v>
      </c>
    </row>
    <row r="17" spans="1:8" x14ac:dyDescent="0.25">
      <c r="A17" s="7" t="s">
        <v>39</v>
      </c>
      <c r="B17">
        <v>23</v>
      </c>
      <c r="C17" s="7">
        <v>11</v>
      </c>
      <c r="D17" s="7">
        <v>2</v>
      </c>
      <c r="E17" s="7">
        <v>2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29</v>
      </c>
      <c r="C18" s="7">
        <v>15</v>
      </c>
      <c r="D18" s="7">
        <v>3</v>
      </c>
      <c r="E18" s="7">
        <v>3</v>
      </c>
      <c r="F18" s="7">
        <v>3</v>
      </c>
      <c r="G18" s="7">
        <v>3</v>
      </c>
      <c r="H18" s="7">
        <v>2</v>
      </c>
    </row>
    <row r="19" spans="1:8" x14ac:dyDescent="0.25">
      <c r="A19" s="7" t="s">
        <v>41</v>
      </c>
      <c r="B19">
        <v>24</v>
      </c>
      <c r="C19" s="7">
        <v>12</v>
      </c>
      <c r="D19" s="7">
        <v>2</v>
      </c>
      <c r="E19" s="7">
        <v>3</v>
      </c>
      <c r="F19" s="7">
        <v>3</v>
      </c>
      <c r="G19" s="7">
        <v>3</v>
      </c>
      <c r="H19" s="7">
        <v>1</v>
      </c>
    </row>
    <row r="20" spans="1:8" x14ac:dyDescent="0.25">
      <c r="A20" s="7" t="s">
        <v>42</v>
      </c>
      <c r="B20">
        <v>26</v>
      </c>
      <c r="C20" s="7">
        <v>14</v>
      </c>
      <c r="D20" s="7">
        <v>3</v>
      </c>
      <c r="E20" s="7">
        <v>2</v>
      </c>
      <c r="F20" s="7">
        <v>3</v>
      </c>
      <c r="G20" s="7">
        <v>2</v>
      </c>
      <c r="H20" s="7">
        <v>2</v>
      </c>
    </row>
    <row r="21" spans="1:8" x14ac:dyDescent="0.25">
      <c r="A21" s="7" t="s">
        <v>43</v>
      </c>
      <c r="B21">
        <v>27</v>
      </c>
      <c r="C21" s="7">
        <v>14</v>
      </c>
      <c r="D21" s="7">
        <v>3</v>
      </c>
      <c r="E21" s="7">
        <v>3</v>
      </c>
      <c r="F21" s="7">
        <v>3</v>
      </c>
      <c r="G21" s="7">
        <v>2</v>
      </c>
      <c r="H21" s="7">
        <v>2</v>
      </c>
    </row>
    <row r="22" spans="1:8" x14ac:dyDescent="0.25">
      <c r="A22" s="7" t="s">
        <v>44</v>
      </c>
      <c r="B22">
        <v>27</v>
      </c>
      <c r="C22" s="7">
        <v>14</v>
      </c>
      <c r="D22" s="7">
        <v>3</v>
      </c>
      <c r="E22" s="7">
        <v>3</v>
      </c>
      <c r="F22" s="7">
        <v>3</v>
      </c>
      <c r="G22" s="7">
        <v>2</v>
      </c>
      <c r="H22" s="7">
        <v>2</v>
      </c>
    </row>
    <row r="23" spans="1:8" x14ac:dyDescent="0.25">
      <c r="A23" s="7" t="s">
        <v>45</v>
      </c>
      <c r="B23">
        <v>14</v>
      </c>
      <c r="C23" s="7">
        <v>3</v>
      </c>
      <c r="D23" s="7">
        <v>1</v>
      </c>
      <c r="E23" s="7">
        <v>3</v>
      </c>
      <c r="F23" s="7">
        <v>3</v>
      </c>
      <c r="G23" s="7">
        <v>3</v>
      </c>
      <c r="H23" s="7">
        <v>1</v>
      </c>
    </row>
    <row r="24" spans="1:8" x14ac:dyDescent="0.25">
      <c r="A24" s="7" t="s">
        <v>46</v>
      </c>
      <c r="B24">
        <v>27</v>
      </c>
      <c r="C24" s="7">
        <v>14</v>
      </c>
      <c r="D24" s="7">
        <v>3</v>
      </c>
      <c r="E24" s="7">
        <v>3</v>
      </c>
      <c r="F24" s="7">
        <v>3</v>
      </c>
      <c r="G24" s="7">
        <v>2</v>
      </c>
      <c r="H24" s="7">
        <v>2</v>
      </c>
    </row>
    <row r="25" spans="1:8" x14ac:dyDescent="0.25">
      <c r="A25" s="7" t="s">
        <v>47</v>
      </c>
      <c r="B25">
        <v>26</v>
      </c>
      <c r="C25" s="7">
        <v>13</v>
      </c>
      <c r="D25" s="7">
        <v>2</v>
      </c>
      <c r="E25" s="7">
        <v>3</v>
      </c>
      <c r="F25" s="7">
        <v>3</v>
      </c>
      <c r="G25" s="7">
        <v>3</v>
      </c>
      <c r="H25" s="7">
        <v>2</v>
      </c>
    </row>
    <row r="26" spans="1:8" x14ac:dyDescent="0.25">
      <c r="A26" s="7" t="s">
        <v>48</v>
      </c>
      <c r="B26">
        <v>32</v>
      </c>
      <c r="C26" s="7">
        <v>16</v>
      </c>
      <c r="D26" s="7">
        <v>3</v>
      </c>
      <c r="E26" s="7">
        <v>3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15</v>
      </c>
      <c r="C27" s="7">
        <v>4</v>
      </c>
      <c r="D27" s="7">
        <v>2</v>
      </c>
      <c r="E27" s="7">
        <v>2</v>
      </c>
      <c r="F27" s="7">
        <v>3</v>
      </c>
      <c r="G27" s="7">
        <v>3</v>
      </c>
      <c r="H27" s="7">
        <v>1</v>
      </c>
    </row>
    <row r="28" spans="1:8" x14ac:dyDescent="0.25">
      <c r="A28" s="7" t="s">
        <v>50</v>
      </c>
      <c r="B28">
        <v>21</v>
      </c>
      <c r="C28" s="7">
        <v>10</v>
      </c>
      <c r="D28" s="7">
        <v>2</v>
      </c>
      <c r="E28" s="7">
        <v>3</v>
      </c>
      <c r="F28" s="7">
        <v>3</v>
      </c>
      <c r="G28" s="7">
        <v>2</v>
      </c>
      <c r="H28" s="7">
        <v>1</v>
      </c>
    </row>
    <row r="29" spans="1:8" x14ac:dyDescent="0.25">
      <c r="A29" s="7" t="s">
        <v>51</v>
      </c>
      <c r="B29">
        <v>32</v>
      </c>
      <c r="C29" s="7">
        <v>17</v>
      </c>
      <c r="D29" s="7">
        <v>4</v>
      </c>
      <c r="E29" s="7">
        <v>2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31</v>
      </c>
      <c r="C30" s="7">
        <v>16</v>
      </c>
      <c r="D30" s="7">
        <v>3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31</v>
      </c>
      <c r="C31" s="7">
        <v>16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24</v>
      </c>
      <c r="C32" s="7">
        <v>12</v>
      </c>
      <c r="D32" s="7">
        <v>2</v>
      </c>
      <c r="E32" s="7">
        <v>3</v>
      </c>
      <c r="F32" s="7">
        <v>3</v>
      </c>
      <c r="G32" s="7">
        <v>3</v>
      </c>
      <c r="H32" s="7">
        <v>1</v>
      </c>
    </row>
    <row r="33" spans="1:8" x14ac:dyDescent="0.25">
      <c r="A33" s="7" t="s">
        <v>55</v>
      </c>
      <c r="B33">
        <v>28</v>
      </c>
      <c r="C33" s="7">
        <v>15</v>
      </c>
      <c r="D33" s="7">
        <v>3</v>
      </c>
      <c r="E33" s="7">
        <v>3</v>
      </c>
      <c r="F33" s="7">
        <v>3</v>
      </c>
      <c r="G33" s="7">
        <v>2</v>
      </c>
      <c r="H33" s="7">
        <v>2</v>
      </c>
    </row>
    <row r="34" spans="1:8" x14ac:dyDescent="0.25">
      <c r="A34" s="7" t="s">
        <v>56</v>
      </c>
      <c r="B34">
        <v>14</v>
      </c>
      <c r="C34" s="7">
        <v>4</v>
      </c>
      <c r="D34" s="7">
        <v>2</v>
      </c>
      <c r="E34" s="7">
        <v>2</v>
      </c>
      <c r="F34" s="7">
        <v>3</v>
      </c>
      <c r="G34" s="7">
        <v>2</v>
      </c>
      <c r="H34" s="7">
        <v>1</v>
      </c>
    </row>
    <row r="35" spans="1:8" x14ac:dyDescent="0.25">
      <c r="A35" s="7" t="s">
        <v>57</v>
      </c>
      <c r="B35">
        <v>41</v>
      </c>
      <c r="C35" s="7">
        <v>20</v>
      </c>
      <c r="D35" s="7">
        <v>4</v>
      </c>
      <c r="E35" s="7">
        <v>4</v>
      </c>
      <c r="F35" s="7">
        <v>4</v>
      </c>
      <c r="G35" s="7">
        <v>5</v>
      </c>
      <c r="H35" s="7">
        <v>4</v>
      </c>
    </row>
    <row r="36" spans="1:8" x14ac:dyDescent="0.25">
      <c r="A36" s="7" t="s">
        <v>58</v>
      </c>
      <c r="B36">
        <v>20</v>
      </c>
      <c r="C36" s="7">
        <v>9</v>
      </c>
      <c r="D36" s="7">
        <v>2</v>
      </c>
      <c r="E36" s="7">
        <v>2</v>
      </c>
      <c r="F36" s="7">
        <v>3</v>
      </c>
      <c r="G36" s="7">
        <v>3</v>
      </c>
      <c r="H36" s="7">
        <v>1</v>
      </c>
    </row>
    <row r="37" spans="1:8" x14ac:dyDescent="0.25">
      <c r="A37" s="7" t="s">
        <v>59</v>
      </c>
      <c r="B37">
        <v>30</v>
      </c>
      <c r="C37" s="7">
        <v>15</v>
      </c>
      <c r="D37" s="7">
        <v>3</v>
      </c>
      <c r="E37" s="7">
        <v>3</v>
      </c>
      <c r="F37" s="7">
        <v>4</v>
      </c>
      <c r="G37" s="7">
        <v>3</v>
      </c>
      <c r="H37" s="7">
        <v>2</v>
      </c>
    </row>
    <row r="38" spans="1:8" x14ac:dyDescent="0.25">
      <c r="A38" s="7" t="s">
        <v>60</v>
      </c>
      <c r="B38">
        <v>22</v>
      </c>
      <c r="C38" s="7">
        <v>11</v>
      </c>
      <c r="D38" s="7">
        <v>2</v>
      </c>
      <c r="E38" s="7">
        <v>3</v>
      </c>
      <c r="F38" s="7">
        <v>3</v>
      </c>
      <c r="G38" s="7">
        <v>2</v>
      </c>
      <c r="H38" s="7">
        <v>1</v>
      </c>
    </row>
    <row r="39" spans="1:8" x14ac:dyDescent="0.25">
      <c r="A39" s="7" t="s">
        <v>61</v>
      </c>
      <c r="B39">
        <v>33</v>
      </c>
      <c r="C39" s="7">
        <v>17</v>
      </c>
      <c r="D39" s="7">
        <v>3</v>
      </c>
      <c r="E39" s="7">
        <v>3</v>
      </c>
      <c r="F39" s="7">
        <v>4</v>
      </c>
      <c r="G39" s="7">
        <v>3</v>
      </c>
      <c r="H39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45D1-E127-44CD-AEB1-0D222220FDE8}">
  <dimension ref="A1:H39"/>
  <sheetViews>
    <sheetView topLeftCell="A2" workbookViewId="0">
      <selection activeCell="A2" sqref="A2:H3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35</v>
      </c>
      <c r="C2" s="7">
        <v>16</v>
      </c>
      <c r="D2" s="7">
        <v>5</v>
      </c>
      <c r="E2" s="7">
        <v>4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33</v>
      </c>
      <c r="C3" s="7">
        <v>15</v>
      </c>
      <c r="D3" s="7">
        <v>5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31</v>
      </c>
      <c r="C4" s="7">
        <v>14</v>
      </c>
      <c r="D4" s="7">
        <v>4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39</v>
      </c>
      <c r="C5" s="7">
        <v>18</v>
      </c>
      <c r="D5" s="7">
        <v>5</v>
      </c>
      <c r="E5" s="7">
        <v>4</v>
      </c>
      <c r="F5" s="7">
        <v>4</v>
      </c>
      <c r="G5" s="7">
        <v>4</v>
      </c>
      <c r="H5" s="7">
        <v>4</v>
      </c>
    </row>
    <row r="6" spans="1:8" x14ac:dyDescent="0.25">
      <c r="A6" s="7" t="s">
        <v>28</v>
      </c>
      <c r="B6">
        <v>34</v>
      </c>
      <c r="C6" s="7">
        <v>15</v>
      </c>
      <c r="D6" s="7">
        <v>5</v>
      </c>
      <c r="E6" s="7">
        <v>4</v>
      </c>
      <c r="F6" s="7">
        <v>3</v>
      </c>
      <c r="G6" s="7">
        <v>3</v>
      </c>
      <c r="H6" s="7">
        <v>4</v>
      </c>
    </row>
    <row r="7" spans="1:8" x14ac:dyDescent="0.25">
      <c r="A7" s="7" t="s">
        <v>29</v>
      </c>
      <c r="B7">
        <v>32</v>
      </c>
      <c r="C7" s="7">
        <v>14</v>
      </c>
      <c r="D7" s="7">
        <v>5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36</v>
      </c>
      <c r="C8" s="7">
        <v>16</v>
      </c>
      <c r="D8" s="7">
        <v>5</v>
      </c>
      <c r="E8" s="7">
        <v>4</v>
      </c>
      <c r="F8" s="7">
        <v>3</v>
      </c>
      <c r="G8" s="7">
        <v>4</v>
      </c>
      <c r="H8" s="7">
        <v>4</v>
      </c>
    </row>
    <row r="9" spans="1:8" x14ac:dyDescent="0.25">
      <c r="A9" s="7" t="s">
        <v>31</v>
      </c>
      <c r="B9">
        <v>31</v>
      </c>
      <c r="C9" s="7">
        <v>13</v>
      </c>
      <c r="D9" s="7">
        <v>5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34</v>
      </c>
      <c r="C10" s="7">
        <v>15</v>
      </c>
      <c r="D10" s="7">
        <v>5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31</v>
      </c>
      <c r="C11" s="7">
        <v>13</v>
      </c>
      <c r="D11" s="7">
        <v>5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28</v>
      </c>
      <c r="C12" s="7">
        <v>11</v>
      </c>
      <c r="D12" s="7">
        <v>4</v>
      </c>
      <c r="E12" s="7">
        <v>4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34</v>
      </c>
      <c r="C13" s="7">
        <v>15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26</v>
      </c>
      <c r="C14" s="7">
        <v>11</v>
      </c>
      <c r="D14" s="7">
        <v>4</v>
      </c>
      <c r="E14" s="7">
        <v>4</v>
      </c>
      <c r="F14" s="7">
        <v>2</v>
      </c>
      <c r="G14" s="7">
        <v>2</v>
      </c>
      <c r="H14" s="7">
        <v>3</v>
      </c>
    </row>
    <row r="15" spans="1:8" x14ac:dyDescent="0.25">
      <c r="A15" s="7" t="s">
        <v>37</v>
      </c>
      <c r="B15">
        <v>29</v>
      </c>
      <c r="C15" s="7">
        <v>12</v>
      </c>
      <c r="D15" s="7">
        <v>5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29</v>
      </c>
      <c r="C16" s="7">
        <v>12</v>
      </c>
      <c r="D16" s="7">
        <v>5</v>
      </c>
      <c r="E16" s="7">
        <v>3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28</v>
      </c>
      <c r="C17" s="7">
        <v>11</v>
      </c>
      <c r="D17" s="7">
        <v>5</v>
      </c>
      <c r="E17" s="7">
        <v>3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34</v>
      </c>
      <c r="C18" s="7">
        <v>15</v>
      </c>
      <c r="D18" s="7">
        <v>5</v>
      </c>
      <c r="E18" s="7">
        <v>4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33</v>
      </c>
      <c r="C19" s="7">
        <v>14</v>
      </c>
      <c r="D19" s="7">
        <v>5</v>
      </c>
      <c r="E19" s="7">
        <v>4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30</v>
      </c>
      <c r="C20" s="7">
        <v>12</v>
      </c>
      <c r="D20" s="7">
        <v>5</v>
      </c>
      <c r="E20" s="7">
        <v>3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35</v>
      </c>
      <c r="C21" s="7">
        <v>15</v>
      </c>
      <c r="D21" s="7">
        <v>5</v>
      </c>
      <c r="E21" s="7">
        <v>4</v>
      </c>
      <c r="F21" s="7">
        <v>3</v>
      </c>
      <c r="G21" s="7">
        <v>4</v>
      </c>
      <c r="H21" s="7">
        <v>4</v>
      </c>
    </row>
    <row r="22" spans="1:8" x14ac:dyDescent="0.25">
      <c r="A22" s="7" t="s">
        <v>44</v>
      </c>
      <c r="B22">
        <v>40</v>
      </c>
      <c r="C22" s="7">
        <v>19</v>
      </c>
      <c r="D22" s="7">
        <v>5</v>
      </c>
      <c r="E22" s="7">
        <v>4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32</v>
      </c>
      <c r="C23" s="7">
        <v>14</v>
      </c>
      <c r="D23" s="7">
        <v>5</v>
      </c>
      <c r="E23" s="7">
        <v>4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31</v>
      </c>
      <c r="C24" s="7">
        <v>13</v>
      </c>
      <c r="D24" s="7">
        <v>5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32</v>
      </c>
      <c r="C25" s="7">
        <v>14</v>
      </c>
      <c r="D25" s="7">
        <v>5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34</v>
      </c>
      <c r="C26" s="7">
        <v>15</v>
      </c>
      <c r="D26" s="7">
        <v>5</v>
      </c>
      <c r="E26" s="7">
        <v>4</v>
      </c>
      <c r="F26" s="7">
        <v>3</v>
      </c>
      <c r="G26" s="7">
        <v>3</v>
      </c>
      <c r="H26" s="7">
        <v>4</v>
      </c>
    </row>
    <row r="27" spans="1:8" x14ac:dyDescent="0.25">
      <c r="A27" s="7" t="s">
        <v>49</v>
      </c>
      <c r="B27">
        <v>30</v>
      </c>
      <c r="C27" s="7">
        <v>13</v>
      </c>
      <c r="D27" s="7">
        <v>5</v>
      </c>
      <c r="E27" s="7">
        <v>2</v>
      </c>
      <c r="F27" s="7">
        <v>3</v>
      </c>
      <c r="G27" s="7">
        <v>3</v>
      </c>
      <c r="H27" s="7">
        <v>4</v>
      </c>
    </row>
    <row r="28" spans="1:8" x14ac:dyDescent="0.25">
      <c r="A28" s="7" t="s">
        <v>50</v>
      </c>
      <c r="B28">
        <v>31</v>
      </c>
      <c r="C28" s="7">
        <v>13</v>
      </c>
      <c r="D28" s="7">
        <v>5</v>
      </c>
      <c r="E28" s="7">
        <v>4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36</v>
      </c>
      <c r="C29" s="7">
        <v>16</v>
      </c>
      <c r="D29" s="7">
        <v>5</v>
      </c>
      <c r="E29" s="7">
        <v>4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32</v>
      </c>
      <c r="C30" s="7">
        <v>14</v>
      </c>
      <c r="D30" s="7">
        <v>5</v>
      </c>
      <c r="E30" s="7">
        <v>4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35</v>
      </c>
      <c r="C31" s="7">
        <v>16</v>
      </c>
      <c r="D31" s="7">
        <v>5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37</v>
      </c>
      <c r="C32" s="7">
        <v>17</v>
      </c>
      <c r="D32" s="7">
        <v>5</v>
      </c>
      <c r="E32" s="7">
        <v>4</v>
      </c>
      <c r="F32" s="7">
        <v>3</v>
      </c>
      <c r="G32" s="7">
        <v>4</v>
      </c>
      <c r="H32" s="7">
        <v>4</v>
      </c>
    </row>
    <row r="33" spans="1:8" x14ac:dyDescent="0.25">
      <c r="A33" s="7" t="s">
        <v>55</v>
      </c>
      <c r="B33">
        <v>36</v>
      </c>
      <c r="C33" s="7">
        <v>17</v>
      </c>
      <c r="D33" s="7">
        <v>5</v>
      </c>
      <c r="E33" s="7">
        <v>4</v>
      </c>
      <c r="F33" s="7">
        <v>3</v>
      </c>
      <c r="G33" s="7">
        <v>4</v>
      </c>
      <c r="H33" s="7">
        <v>3</v>
      </c>
    </row>
    <row r="34" spans="1:8" x14ac:dyDescent="0.25">
      <c r="A34" s="7" t="s">
        <v>56</v>
      </c>
      <c r="B34">
        <v>28</v>
      </c>
      <c r="C34" s="7">
        <v>11</v>
      </c>
      <c r="D34" s="7">
        <v>3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38</v>
      </c>
      <c r="C35" s="7">
        <v>17</v>
      </c>
      <c r="D35" s="7">
        <v>5</v>
      </c>
      <c r="E35" s="7">
        <v>4</v>
      </c>
      <c r="F35" s="7">
        <v>4</v>
      </c>
      <c r="G35" s="7">
        <v>4</v>
      </c>
      <c r="H35" s="7">
        <v>4</v>
      </c>
    </row>
    <row r="36" spans="1:8" x14ac:dyDescent="0.25">
      <c r="A36" s="7" t="s">
        <v>58</v>
      </c>
      <c r="B36">
        <v>25</v>
      </c>
      <c r="C36" s="7">
        <v>10</v>
      </c>
      <c r="D36" s="7">
        <v>4</v>
      </c>
      <c r="E36" s="7">
        <v>4</v>
      </c>
      <c r="F36" s="7">
        <v>2</v>
      </c>
      <c r="G36" s="7">
        <v>3</v>
      </c>
      <c r="H36" s="7">
        <v>2</v>
      </c>
    </row>
    <row r="37" spans="1:8" x14ac:dyDescent="0.25">
      <c r="A37" s="7" t="s">
        <v>59</v>
      </c>
      <c r="B37">
        <v>33</v>
      </c>
      <c r="C37" s="7">
        <v>14</v>
      </c>
      <c r="D37" s="7">
        <v>5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27</v>
      </c>
      <c r="C38" s="7">
        <v>11</v>
      </c>
      <c r="D38" s="7">
        <v>4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29</v>
      </c>
      <c r="C39" s="7">
        <v>12</v>
      </c>
      <c r="D39" s="7">
        <v>5</v>
      </c>
      <c r="E39" s="7">
        <v>3</v>
      </c>
      <c r="F39" s="7">
        <v>3</v>
      </c>
      <c r="G39" s="7">
        <v>3</v>
      </c>
      <c r="H39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9D9C-6669-4282-94F6-02FC1D25432B}">
  <dimension ref="A1:H39"/>
  <sheetViews>
    <sheetView topLeftCell="A2" workbookViewId="0">
      <selection activeCell="A2" sqref="A2:H3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33</v>
      </c>
      <c r="C2" s="7">
        <v>17</v>
      </c>
      <c r="D2" s="7">
        <v>3</v>
      </c>
      <c r="E2" s="7">
        <v>3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33</v>
      </c>
      <c r="C3" s="7">
        <v>16</v>
      </c>
      <c r="D3" s="7">
        <v>3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38</v>
      </c>
      <c r="C4" s="7">
        <v>19</v>
      </c>
      <c r="D4" s="7">
        <v>4</v>
      </c>
      <c r="E4" s="7">
        <v>4</v>
      </c>
      <c r="F4" s="7">
        <v>4</v>
      </c>
      <c r="G4" s="7">
        <v>4</v>
      </c>
      <c r="H4" s="7">
        <v>3</v>
      </c>
    </row>
    <row r="5" spans="1:8" x14ac:dyDescent="0.25">
      <c r="A5" s="7" t="s">
        <v>27</v>
      </c>
      <c r="B5">
        <v>33</v>
      </c>
      <c r="C5" s="7">
        <v>16</v>
      </c>
      <c r="D5" s="7">
        <v>3</v>
      </c>
      <c r="E5" s="7">
        <v>4</v>
      </c>
      <c r="F5" s="7">
        <v>3</v>
      </c>
      <c r="G5" s="7">
        <v>3</v>
      </c>
      <c r="H5" s="7">
        <v>4</v>
      </c>
    </row>
    <row r="6" spans="1:8" x14ac:dyDescent="0.25">
      <c r="A6" s="7" t="s">
        <v>28</v>
      </c>
      <c r="B6">
        <v>29</v>
      </c>
      <c r="C6" s="7">
        <v>15</v>
      </c>
      <c r="D6" s="7">
        <v>3</v>
      </c>
      <c r="E6" s="7">
        <v>2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30</v>
      </c>
      <c r="C7" s="7">
        <v>15</v>
      </c>
      <c r="D7" s="7">
        <v>3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35</v>
      </c>
      <c r="C8" s="7">
        <v>17</v>
      </c>
      <c r="D8" s="7">
        <v>4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26</v>
      </c>
      <c r="C9" s="7">
        <v>13</v>
      </c>
      <c r="D9" s="7">
        <v>2</v>
      </c>
      <c r="E9" s="7">
        <v>3</v>
      </c>
      <c r="F9" s="7">
        <v>3</v>
      </c>
      <c r="G9" s="7">
        <v>3</v>
      </c>
      <c r="H9" s="7">
        <v>2</v>
      </c>
    </row>
    <row r="10" spans="1:8" x14ac:dyDescent="0.25">
      <c r="A10" s="7" t="s">
        <v>32</v>
      </c>
      <c r="B10">
        <v>27</v>
      </c>
      <c r="C10" s="7">
        <v>14</v>
      </c>
      <c r="D10" s="7">
        <v>3</v>
      </c>
      <c r="E10" s="7">
        <v>2</v>
      </c>
      <c r="F10" s="7">
        <v>3</v>
      </c>
      <c r="G10" s="7">
        <v>3</v>
      </c>
      <c r="H10" s="7">
        <v>2</v>
      </c>
    </row>
    <row r="11" spans="1:8" x14ac:dyDescent="0.25">
      <c r="A11" s="7" t="s">
        <v>33</v>
      </c>
      <c r="B11">
        <v>28</v>
      </c>
      <c r="C11" s="7">
        <v>14</v>
      </c>
      <c r="D11" s="7">
        <v>3</v>
      </c>
      <c r="E11" s="7">
        <v>3</v>
      </c>
      <c r="F11" s="7">
        <v>3</v>
      </c>
      <c r="G11" s="7">
        <v>3</v>
      </c>
      <c r="H11" s="7">
        <v>2</v>
      </c>
    </row>
    <row r="12" spans="1:8" x14ac:dyDescent="0.25">
      <c r="A12" s="7" t="s">
        <v>34</v>
      </c>
      <c r="B12">
        <v>21</v>
      </c>
      <c r="C12" s="7">
        <v>9</v>
      </c>
      <c r="D12" s="7">
        <v>2</v>
      </c>
      <c r="E12" s="7">
        <v>3</v>
      </c>
      <c r="F12" s="7">
        <v>3</v>
      </c>
      <c r="G12" s="7">
        <v>3</v>
      </c>
      <c r="H12" s="7">
        <v>1</v>
      </c>
    </row>
    <row r="13" spans="1:8" x14ac:dyDescent="0.25">
      <c r="A13" s="7" t="s">
        <v>35</v>
      </c>
      <c r="B13">
        <v>23</v>
      </c>
      <c r="C13" s="7">
        <v>10</v>
      </c>
      <c r="D13" s="7">
        <v>2</v>
      </c>
      <c r="E13" s="7">
        <v>3</v>
      </c>
      <c r="F13" s="7">
        <v>3</v>
      </c>
      <c r="G13" s="7">
        <v>3</v>
      </c>
      <c r="H13" s="7">
        <v>2</v>
      </c>
    </row>
    <row r="14" spans="1:8" x14ac:dyDescent="0.25">
      <c r="A14" s="7" t="s">
        <v>36</v>
      </c>
      <c r="B14">
        <v>15</v>
      </c>
      <c r="C14" s="7">
        <v>5</v>
      </c>
      <c r="D14" s="7">
        <v>1</v>
      </c>
      <c r="E14" s="7">
        <v>2</v>
      </c>
      <c r="F14" s="7">
        <v>3</v>
      </c>
      <c r="G14" s="7">
        <v>3</v>
      </c>
      <c r="H14" s="7">
        <v>1</v>
      </c>
    </row>
    <row r="15" spans="1:8" x14ac:dyDescent="0.25">
      <c r="A15" s="7" t="s">
        <v>37</v>
      </c>
      <c r="B15">
        <v>27</v>
      </c>
      <c r="C15" s="7">
        <v>14</v>
      </c>
      <c r="D15" s="7">
        <v>3</v>
      </c>
      <c r="E15" s="7">
        <v>3</v>
      </c>
      <c r="F15" s="7">
        <v>3</v>
      </c>
      <c r="G15" s="7">
        <v>2</v>
      </c>
      <c r="H15" s="7">
        <v>2</v>
      </c>
    </row>
    <row r="16" spans="1:8" x14ac:dyDescent="0.25">
      <c r="A16" s="7" t="s">
        <v>38</v>
      </c>
      <c r="B16">
        <v>32</v>
      </c>
      <c r="C16" s="7">
        <v>15</v>
      </c>
      <c r="D16" s="7">
        <v>2</v>
      </c>
      <c r="E16" s="7">
        <v>3</v>
      </c>
      <c r="F16" s="7">
        <v>4</v>
      </c>
      <c r="G16" s="7">
        <v>4</v>
      </c>
      <c r="H16" s="7">
        <v>4</v>
      </c>
    </row>
    <row r="17" spans="1:8" x14ac:dyDescent="0.25">
      <c r="A17" s="7" t="s">
        <v>39</v>
      </c>
      <c r="B17">
        <v>23</v>
      </c>
      <c r="C17" s="7">
        <v>11</v>
      </c>
      <c r="D17" s="7">
        <v>2</v>
      </c>
      <c r="E17" s="7">
        <v>2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29</v>
      </c>
      <c r="C18" s="7">
        <v>15</v>
      </c>
      <c r="D18" s="7">
        <v>3</v>
      </c>
      <c r="E18" s="7">
        <v>3</v>
      </c>
      <c r="F18" s="7">
        <v>3</v>
      </c>
      <c r="G18" s="7">
        <v>3</v>
      </c>
      <c r="H18" s="7">
        <v>2</v>
      </c>
    </row>
    <row r="19" spans="1:8" x14ac:dyDescent="0.25">
      <c r="A19" s="7" t="s">
        <v>41</v>
      </c>
      <c r="B19">
        <v>24</v>
      </c>
      <c r="C19" s="7">
        <v>12</v>
      </c>
      <c r="D19" s="7">
        <v>2</v>
      </c>
      <c r="E19" s="7">
        <v>3</v>
      </c>
      <c r="F19" s="7">
        <v>3</v>
      </c>
      <c r="G19" s="7">
        <v>3</v>
      </c>
      <c r="H19" s="7">
        <v>1</v>
      </c>
    </row>
    <row r="20" spans="1:8" x14ac:dyDescent="0.25">
      <c r="A20" s="7" t="s">
        <v>42</v>
      </c>
      <c r="B20">
        <v>26</v>
      </c>
      <c r="C20" s="7">
        <v>14</v>
      </c>
      <c r="D20" s="7">
        <v>3</v>
      </c>
      <c r="E20" s="7">
        <v>2</v>
      </c>
      <c r="F20" s="7">
        <v>3</v>
      </c>
      <c r="G20" s="7">
        <v>2</v>
      </c>
      <c r="H20" s="7">
        <v>2</v>
      </c>
    </row>
    <row r="21" spans="1:8" x14ac:dyDescent="0.25">
      <c r="A21" s="7" t="s">
        <v>43</v>
      </c>
      <c r="B21">
        <v>27</v>
      </c>
      <c r="C21" s="7">
        <v>14</v>
      </c>
      <c r="D21" s="7">
        <v>3</v>
      </c>
      <c r="E21" s="7">
        <v>3</v>
      </c>
      <c r="F21" s="7">
        <v>3</v>
      </c>
      <c r="G21" s="7">
        <v>2</v>
      </c>
      <c r="H21" s="7">
        <v>2</v>
      </c>
    </row>
    <row r="22" spans="1:8" x14ac:dyDescent="0.25">
      <c r="A22" s="7" t="s">
        <v>44</v>
      </c>
      <c r="B22">
        <v>27</v>
      </c>
      <c r="C22" s="7">
        <v>14</v>
      </c>
      <c r="D22" s="7">
        <v>3</v>
      </c>
      <c r="E22" s="7">
        <v>3</v>
      </c>
      <c r="F22" s="7">
        <v>3</v>
      </c>
      <c r="G22" s="7">
        <v>2</v>
      </c>
      <c r="H22" s="7">
        <v>2</v>
      </c>
    </row>
    <row r="23" spans="1:8" x14ac:dyDescent="0.25">
      <c r="A23" s="7" t="s">
        <v>45</v>
      </c>
      <c r="B23">
        <v>14</v>
      </c>
      <c r="C23" s="7">
        <v>3</v>
      </c>
      <c r="D23" s="7">
        <v>1</v>
      </c>
      <c r="E23" s="7">
        <v>3</v>
      </c>
      <c r="F23" s="7">
        <v>3</v>
      </c>
      <c r="G23" s="7">
        <v>3</v>
      </c>
      <c r="H23" s="7">
        <v>1</v>
      </c>
    </row>
    <row r="24" spans="1:8" x14ac:dyDescent="0.25">
      <c r="A24" s="7" t="s">
        <v>46</v>
      </c>
      <c r="B24">
        <v>27</v>
      </c>
      <c r="C24" s="7">
        <v>14</v>
      </c>
      <c r="D24" s="7">
        <v>3</v>
      </c>
      <c r="E24" s="7">
        <v>3</v>
      </c>
      <c r="F24" s="7">
        <v>3</v>
      </c>
      <c r="G24" s="7">
        <v>2</v>
      </c>
      <c r="H24" s="7">
        <v>2</v>
      </c>
    </row>
    <row r="25" spans="1:8" x14ac:dyDescent="0.25">
      <c r="A25" s="7" t="s">
        <v>47</v>
      </c>
      <c r="B25">
        <v>26</v>
      </c>
      <c r="C25" s="7">
        <v>13</v>
      </c>
      <c r="D25" s="7">
        <v>2</v>
      </c>
      <c r="E25" s="7">
        <v>3</v>
      </c>
      <c r="F25" s="7">
        <v>3</v>
      </c>
      <c r="G25" s="7">
        <v>3</v>
      </c>
      <c r="H25" s="7">
        <v>2</v>
      </c>
    </row>
    <row r="26" spans="1:8" x14ac:dyDescent="0.25">
      <c r="A26" s="7" t="s">
        <v>48</v>
      </c>
      <c r="B26">
        <v>32</v>
      </c>
      <c r="C26" s="7">
        <v>16</v>
      </c>
      <c r="D26" s="7">
        <v>3</v>
      </c>
      <c r="E26" s="7">
        <v>3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15</v>
      </c>
      <c r="C27" s="7">
        <v>4</v>
      </c>
      <c r="D27" s="7">
        <v>2</v>
      </c>
      <c r="E27" s="7">
        <v>2</v>
      </c>
      <c r="F27" s="7">
        <v>3</v>
      </c>
      <c r="G27" s="7">
        <v>3</v>
      </c>
      <c r="H27" s="7">
        <v>1</v>
      </c>
    </row>
    <row r="28" spans="1:8" x14ac:dyDescent="0.25">
      <c r="A28" s="7" t="s">
        <v>50</v>
      </c>
      <c r="B28">
        <v>21</v>
      </c>
      <c r="C28" s="7">
        <v>10</v>
      </c>
      <c r="D28" s="7">
        <v>2</v>
      </c>
      <c r="E28" s="7">
        <v>3</v>
      </c>
      <c r="F28" s="7">
        <v>3</v>
      </c>
      <c r="G28" s="7">
        <v>2</v>
      </c>
      <c r="H28" s="7">
        <v>1</v>
      </c>
    </row>
    <row r="29" spans="1:8" x14ac:dyDescent="0.25">
      <c r="A29" s="7" t="s">
        <v>51</v>
      </c>
      <c r="B29">
        <v>32</v>
      </c>
      <c r="C29" s="7">
        <v>17</v>
      </c>
      <c r="D29" s="7">
        <v>4</v>
      </c>
      <c r="E29" s="7">
        <v>2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31</v>
      </c>
      <c r="C30" s="7">
        <v>16</v>
      </c>
      <c r="D30" s="7">
        <v>3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31</v>
      </c>
      <c r="C31" s="7">
        <v>16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24</v>
      </c>
      <c r="C32" s="7">
        <v>12</v>
      </c>
      <c r="D32" s="7">
        <v>2</v>
      </c>
      <c r="E32" s="7">
        <v>3</v>
      </c>
      <c r="F32" s="7">
        <v>3</v>
      </c>
      <c r="G32" s="7">
        <v>3</v>
      </c>
      <c r="H32" s="7">
        <v>1</v>
      </c>
    </row>
    <row r="33" spans="1:8" x14ac:dyDescent="0.25">
      <c r="A33" s="7" t="s">
        <v>55</v>
      </c>
      <c r="B33">
        <v>28</v>
      </c>
      <c r="C33" s="7">
        <v>15</v>
      </c>
      <c r="D33" s="7">
        <v>3</v>
      </c>
      <c r="E33" s="7">
        <v>3</v>
      </c>
      <c r="F33" s="7">
        <v>3</v>
      </c>
      <c r="G33" s="7">
        <v>2</v>
      </c>
      <c r="H33" s="7">
        <v>2</v>
      </c>
    </row>
    <row r="34" spans="1:8" x14ac:dyDescent="0.25">
      <c r="A34" s="7" t="s">
        <v>56</v>
      </c>
      <c r="B34">
        <v>14</v>
      </c>
      <c r="C34" s="7">
        <v>4</v>
      </c>
      <c r="D34" s="7">
        <v>2</v>
      </c>
      <c r="E34" s="7">
        <v>2</v>
      </c>
      <c r="F34" s="7">
        <v>3</v>
      </c>
      <c r="G34" s="7">
        <v>2</v>
      </c>
      <c r="H34" s="7">
        <v>1</v>
      </c>
    </row>
    <row r="35" spans="1:8" x14ac:dyDescent="0.25">
      <c r="A35" s="7" t="s">
        <v>57</v>
      </c>
      <c r="B35">
        <v>41</v>
      </c>
      <c r="C35" s="7">
        <v>20</v>
      </c>
      <c r="D35" s="7">
        <v>4</v>
      </c>
      <c r="E35" s="7">
        <v>4</v>
      </c>
      <c r="F35" s="7">
        <v>4</v>
      </c>
      <c r="G35" s="7">
        <v>5</v>
      </c>
      <c r="H35" s="7">
        <v>4</v>
      </c>
    </row>
    <row r="36" spans="1:8" x14ac:dyDescent="0.25">
      <c r="A36" s="7" t="s">
        <v>58</v>
      </c>
      <c r="B36">
        <v>20</v>
      </c>
      <c r="C36" s="7">
        <v>9</v>
      </c>
      <c r="D36" s="7">
        <v>2</v>
      </c>
      <c r="E36" s="7">
        <v>2</v>
      </c>
      <c r="F36" s="7">
        <v>3</v>
      </c>
      <c r="G36" s="7">
        <v>3</v>
      </c>
      <c r="H36" s="7">
        <v>1</v>
      </c>
    </row>
    <row r="37" spans="1:8" x14ac:dyDescent="0.25">
      <c r="A37" s="7" t="s">
        <v>59</v>
      </c>
      <c r="B37">
        <v>30</v>
      </c>
      <c r="C37" s="7">
        <v>15</v>
      </c>
      <c r="D37" s="7">
        <v>3</v>
      </c>
      <c r="E37" s="7">
        <v>3</v>
      </c>
      <c r="F37" s="7">
        <v>4</v>
      </c>
      <c r="G37" s="7">
        <v>3</v>
      </c>
      <c r="H37" s="7">
        <v>2</v>
      </c>
    </row>
    <row r="38" spans="1:8" x14ac:dyDescent="0.25">
      <c r="A38" s="7" t="s">
        <v>60</v>
      </c>
      <c r="B38">
        <v>22</v>
      </c>
      <c r="C38" s="7">
        <v>11</v>
      </c>
      <c r="D38" s="7">
        <v>2</v>
      </c>
      <c r="E38" s="7">
        <v>3</v>
      </c>
      <c r="F38" s="7">
        <v>3</v>
      </c>
      <c r="G38" s="7">
        <v>2</v>
      </c>
      <c r="H38" s="7">
        <v>1</v>
      </c>
    </row>
    <row r="39" spans="1:8" x14ac:dyDescent="0.25">
      <c r="A39" s="7" t="s">
        <v>61</v>
      </c>
      <c r="B39">
        <v>33</v>
      </c>
      <c r="C39" s="7">
        <v>17</v>
      </c>
      <c r="D39" s="7">
        <v>3</v>
      </c>
      <c r="E39" s="7">
        <v>3</v>
      </c>
      <c r="F39" s="7">
        <v>4</v>
      </c>
      <c r="G39" s="7">
        <v>3</v>
      </c>
      <c r="H39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8 I B K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D w g E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8 I B K W Z K 0 c g 7 e A Q A A W A 8 A A B M A H A B G b 3 J t d W x h c y 9 T Z W N 0 a W 9 u M S 5 t I K I Y A C i g F A A A A A A A A A A A A A A A A A A A A A A A A A A A A O 3 U T 0 v c Q B Q A 8 H t g v 8 M Q L 7 s Q Q 7 J G D 5 W c N h Y 8 W C i u J + N h X a c 1 m M x I Z r Y o I m j B d V 0 R F P + U N r L g z c W i W E r X P 9 R P s z M k 3 8 K R o H X B s C w t b g / J J c m b T N 6 b / O a F w D J 1 M A K T 8 V k f l S Q y X / L h H B i Q o 6 N L t t M K m 4 e s V h 3 k w R 0 7 r 7 V v 1 2 V g A h f S j A T E 0 b 6 r 8 p t d E S m Q T 6 q F y x U P I p p 9 6 7 h Q L W B E x Q 3 J y t Y b e 4 p A n 9 g T z g K 0 L U g W K F 6 0 2 f E 2 u z h r / z 7 m R 5 v 8 8 I r v f + M H v 6 K g G t Y 2 + e n X 8 P T W f j m / S p e o n F O m L e g 6 n k O h b 8 q K r I A C d i s e I q a h g D F U x n M O + m i O D G u a r o D 3 F U z h J F 1 2 o f n n U n 2 H E Z z J K f E 6 W O t H e F 7 n w c / o p M E a 2 2 J B x d K s e K j o l x D 5 g H 0 v f n 1 x e R G S b L x o Z W V F j q O 6 S E / F C K B w i a 4 q 4 D G e F / F x R E c M 9 W H e s 4 G h h A l G R 3 w 1 l 5 E c 9 G J 9 i U q s v h U F G 2 H 9 e 5 + U n v K n S p 1 K W l 7 T O / d z 4 w t b 3 + K t v d 6 l C o 9 S F v R w D 1 J x Z j u 5 l B S t C 9 p f t N e / R k s 7 r e d O A 9 l 8 r v 9 w a b c l w e m a 8 b / 8 I h N L S d G 6 o P X x F 5 l Y S o o m 0 D J S 5 h m b o Q 1 1 f K v o 8 2 X Y b E b B x e u z J Z a S s n V l E 1 u c X V / x t Z P + s z 2 V k r I J t n t Q S w E C L Q A U A A I A C A D w g E p Z S b 4 w 6 a Y A A A D 2 A A A A E g A A A A A A A A A A A A A A A A A A A A A A Q 2 9 u Z m l n L 1 B h Y 2 t h Z 2 U u e G 1 s U E s B A i 0 A F A A C A A g A 8 I B K W V N y O C y b A A A A 4 Q A A A B M A A A A A A A A A A A A A A A A A 8 g A A A F t D b 2 5 0 Z W 5 0 X 1 R 5 c G V z X S 5 4 b W x Q S w E C L Q A U A A I A C A D w g E p Z k r R y D t 4 B A A B Y D w A A E w A A A A A A A A A A A A A A A A D a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W A A A A A A A A L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Q w M y V F O S U 5 N i V C M S V F N S U 4 R C V C N y V F O C V B O S U 5 N S V F N S U 4 O C U 4 N i 0 l R T k l O D I l Q j E l R T g l Q T k l Q T k l R T k l O U I l Q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T R m O W U z Z i 1 i N j Z h L T Q y M m E t O W M y N S 0 1 N m V i N z g w N T l l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0 M D P p l r H l j b f o q Z X l i I Z f 6 Y K x 6 K m p 6 Z u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4 O j A 2 O j U 2 L j g 5 O T g 0 M j J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M D P p l r H l j b f o q Z X l i I Y t 6 Y K x 6 K m p 6 Z u v L 0 F 1 d G 9 S Z W 1 v d m V k Q 2 9 s d W 1 u c z E u e 0 N v b H V t b j E s M H 0 m c X V v d D s s J n F 1 b 3 Q 7 U 2 V j d G l v b j E v M D Q w M + m W s e W N t + i p l e W I h i 3 p g r H o q a n p m 6 8 v Q X V 0 b 1 J l b W 9 2 Z W R D b 2 x 1 b W 5 z M S 5 7 Q 2 9 s d W 1 u M i w x f S Z x d W 9 0 O y w m c X V v d D t T Z W N 0 a W 9 u M S 8 w N D A z 6 Z a x 5 Y 2 3 6 K m V 5 Y i G L e m C s e i p q e m b r y 9 B d X R v U m V t b 3 Z l Z E N v b H V t b n M x L n t D b 2 x 1 b W 4 z L D J 9 J n F 1 b 3 Q 7 L C Z x d W 9 0 O 1 N l Y 3 R p b 2 4 x L z A 0 M D P p l r H l j b f o q Z X l i I Y t 6 Y K x 6 K m p 6 Z u v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Q w M + m W s e W N t + i p l e W I h i 3 p g r H o q a n p m 6 8 v Q X V 0 b 1 J l b W 9 2 Z W R D b 2 x 1 b W 5 z M S 5 7 Q 2 9 s d W 1 u M S w w f S Z x d W 9 0 O y w m c X V v d D t T Z W N 0 a W 9 u M S 8 w N D A z 6 Z a x 5 Y 2 3 6 K m V 5 Y i G L e m C s e i p q e m b r y 9 B d X R v U m V t b 3 Z l Z E N v b H V t b n M x L n t D b 2 x 1 b W 4 y L D F 9 J n F 1 b 3 Q 7 L C Z x d W 9 0 O 1 N l Y 3 R p b 2 4 x L z A 0 M D P p l r H l j b f o q Z X l i I Y t 6 Y K x 6 K m p 6 Z u v L 0 F 1 d G 9 S Z W 1 v d m V k Q 2 9 s d W 1 u c z E u e 0 N v b H V t b j M s M n 0 m c X V v d D s s J n F 1 b 3 Q 7 U 2 V j d G l v b j E v M D Q w M + m W s e W N t + i p l e W I h i 3 p g r H o q a n p m 6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w M y V F O S U 5 N i V C M S V F N S U 4 R C V C N y V F O C V B O S U 5 N S V F N S U 4 O C U 4 N i 0 l R T k l O D I l Q j E l R T g l Q T k l Q T k l R T k l O U I l Q U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w M y V F O S U 5 N i V C M S V F N S U 4 R C V C N y V F O C V B O S U 5 N S V F N S U 4 O C U 4 N i 0 l R T k l O D I l Q j E l R T g l Q T k l Q T k l R T k l O U I l Q U Y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w M y V F O S U 5 N i V C M S V F N S U 4 R C V C N y V F O C V B O S U 5 N S V F N S U 4 O C U 4 N i 0 l R T U l O E E l O D k l R T U l Q j k l Q j g l R T Y l O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z I 3 M m Z h N C 0 x Y z U z L T Q 2 M T k t O T d l N y 0 w Z T V h M m I z M W I 3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0 M D P p l r H l j b f o q Z X l i I Z f 5 Y q J 5 b m 4 5 o C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4 O j A 3 O j M y L j E 4 M z A 3 O D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M D P p l r H l j b f o q Z X l i I Y t 5 Y q J 5 b m 4 5 o C h L 0 F 1 d G 9 S Z W 1 v d m V k Q 2 9 s d W 1 u c z E u e 0 N v b H V t b j E s M H 0 m c X V v d D s s J n F 1 b 3 Q 7 U 2 V j d G l v b j E v M D Q w M + m W s e W N t + i p l e W I h i 3 l i o n l u b j m g K E v Q X V 0 b 1 J l b W 9 2 Z W R D b 2 x 1 b W 5 z M S 5 7 Q 2 9 s d W 1 u M i w x f S Z x d W 9 0 O y w m c X V v d D t T Z W N 0 a W 9 u M S 8 w N D A z 6 Z a x 5 Y 2 3 6 K m V 5 Y i G L e W K i e W 5 u O a A o S 9 B d X R v U m V t b 3 Z l Z E N v b H V t b n M x L n t D b 2 x 1 b W 4 z L D J 9 J n F 1 b 3 Q 7 L C Z x d W 9 0 O 1 N l Y 3 R p b 2 4 x L z A 0 M D P p l r H l j b f o q Z X l i I Y t 5 Y q J 5 b m 4 5 o C h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Q w M + m W s e W N t + i p l e W I h i 3 l i o n l u b j m g K E v Q X V 0 b 1 J l b W 9 2 Z W R D b 2 x 1 b W 5 z M S 5 7 Q 2 9 s d W 1 u M S w w f S Z x d W 9 0 O y w m c X V v d D t T Z W N 0 a W 9 u M S 8 w N D A z 6 Z a x 5 Y 2 3 6 K m V 5 Y i G L e W K i e W 5 u O a A o S 9 B d X R v U m V t b 3 Z l Z E N v b H V t b n M x L n t D b 2 x 1 b W 4 y L D F 9 J n F 1 b 3 Q 7 L C Z x d W 9 0 O 1 N l Y 3 R p b 2 4 x L z A 0 M D P p l r H l j b f o q Z X l i I Y t 5 Y q J 5 b m 4 5 o C h L 0 F 1 d G 9 S Z W 1 v d m V k Q 2 9 s d W 1 u c z E u e 0 N v b H V t b j M s M n 0 m c X V v d D s s J n F 1 b 3 Q 7 U 2 V j d G l v b j E v M D Q w M + m W s e W N t + i p l e W I h i 3 l i o n l u b j m g K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w M y V F O S U 5 N i V C M S V F N S U 4 R C V C N y V F O C V B O S U 5 N S V F N S U 4 O C U 4 N i 0 l R T U l O E E l O D k l R T U l Q j k l Q j g l R T Y l O D A l Q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w M y V F O S U 5 N i V C M S V F N S U 4 R C V C N y V F O C V B O S U 5 N S V F N S U 4 O C U 4 N i 0 l R T U l O E E l O D k l R T U l Q j k l Q j g l R T Y l O D A l Q T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D q K e f M g 5 B g i N g T F b 9 P W s A A A A A A g A A A A A A E G Y A A A A B A A A g A A A A i k a C 5 k b B Q W J n x S g k f h 9 2 A n 3 n t y I v J L a K k 6 N 8 v w l 8 d B g A A A A A D o A A A A A C A A A g A A A A u N 2 4 V o P v T 5 p Y g g 8 P k 1 N 5 S O C Y x 3 4 s V G X 6 h 5 / 8 G L G m u q 9 Q A A A A A h H 3 o K t w U E Y x v a l j p y R G r Y / / 5 e c 1 4 F m l v T l O i u E 4 j X k k z k M J T D X u q x I A K e 4 4 p I J S N a K 4 n C g o E l 1 6 v e d u T T s g p w P h 9 9 v r 1 n t I z v T y n L I D 9 b 9 A A A A A 2 e t 3 h Z C p k + d 9 b d Y X K O m C c x R 8 7 d u O 0 y C g X x L F b y j U R Z g L + L h O I W K n X C o u g z a D J 0 Y E T + M v 1 U h g a D N 1 B K V u P N A H g A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0403閱卷評分-邱詩雯</vt:lpstr>
      <vt:lpstr>0403閱卷評分-劉幸怡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2024-10-12T02:07:24Z</dcterms:modified>
</cp:coreProperties>
</file>