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AI閱卷\覆閱完成-2024.10.11－21：43\"/>
    </mc:Choice>
  </mc:AlternateContent>
  <xr:revisionPtr revIDLastSave="0" documentId="13_ncr:1_{F3DCE6F4-5ED6-433D-8AD2-176A2C03D3E5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501閱卷評分-邱詩雯" sheetId="10" r:id="rId4"/>
    <sheet name="0501閱卷評分-劉幸怡" sheetId="11" r:id="rId5"/>
  </sheets>
  <definedNames>
    <definedName name="外部資料_1" localSheetId="2" hidden="1">'閱卷評分-Teacher2'!$A$1:$D$43</definedName>
    <definedName name="外部資料_2" localSheetId="3" hidden="1">'0501閱卷評分-邱詩雯'!$A$1:$D$43</definedName>
    <definedName name="外部資料_2" localSheetId="1" hidden="1">'閱卷評分-Teacher1'!$A$1:$D$43</definedName>
    <definedName name="外部資料_3" localSheetId="4" hidden="1">'0501閱卷評分-劉幸怡'!$A$1:$D$43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G28" i="1" s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G29" i="1" s="1"/>
  <c r="H29" i="1"/>
  <c r="I29" i="1"/>
  <c r="J29" i="1"/>
  <c r="K29" i="1"/>
  <c r="L29" i="1"/>
  <c r="M29" i="1"/>
  <c r="N29" i="1"/>
  <c r="O29" i="1"/>
  <c r="P29" i="1"/>
  <c r="Q29" i="1"/>
  <c r="C30" i="1"/>
  <c r="D30" i="1"/>
  <c r="E30" i="1" s="1"/>
  <c r="H30" i="1"/>
  <c r="I30" i="1"/>
  <c r="J30" i="1"/>
  <c r="K30" i="1"/>
  <c r="L30" i="1"/>
  <c r="M30" i="1"/>
  <c r="N30" i="1"/>
  <c r="O30" i="1"/>
  <c r="P30" i="1"/>
  <c r="Q30" i="1"/>
  <c r="C31" i="1"/>
  <c r="D31" i="1"/>
  <c r="H31" i="1"/>
  <c r="I31" i="1"/>
  <c r="J31" i="1"/>
  <c r="K31" i="1"/>
  <c r="L31" i="1"/>
  <c r="M31" i="1"/>
  <c r="N31" i="1"/>
  <c r="O31" i="1"/>
  <c r="P31" i="1"/>
  <c r="Q31" i="1"/>
  <c r="C32" i="1"/>
  <c r="D32" i="1"/>
  <c r="G32" i="1"/>
  <c r="H32" i="1"/>
  <c r="I32" i="1"/>
  <c r="J32" i="1"/>
  <c r="K32" i="1"/>
  <c r="L32" i="1"/>
  <c r="M32" i="1"/>
  <c r="N32" i="1"/>
  <c r="O32" i="1"/>
  <c r="P32" i="1"/>
  <c r="Q32" i="1"/>
  <c r="C33" i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E34" i="1" s="1"/>
  <c r="H34" i="1"/>
  <c r="I34" i="1"/>
  <c r="J34" i="1"/>
  <c r="K34" i="1"/>
  <c r="L34" i="1"/>
  <c r="M34" i="1"/>
  <c r="N34" i="1"/>
  <c r="O34" i="1"/>
  <c r="P34" i="1"/>
  <c r="Q34" i="1"/>
  <c r="C35" i="1"/>
  <c r="D35" i="1"/>
  <c r="G35" i="1" s="1"/>
  <c r="H35" i="1"/>
  <c r="I35" i="1"/>
  <c r="J35" i="1"/>
  <c r="K35" i="1"/>
  <c r="L35" i="1"/>
  <c r="M35" i="1"/>
  <c r="N35" i="1"/>
  <c r="O35" i="1"/>
  <c r="P35" i="1"/>
  <c r="Q35" i="1"/>
  <c r="C36" i="1"/>
  <c r="D36" i="1"/>
  <c r="G36" i="1" s="1"/>
  <c r="H36" i="1"/>
  <c r="I36" i="1"/>
  <c r="J36" i="1"/>
  <c r="K36" i="1"/>
  <c r="L36" i="1"/>
  <c r="M36" i="1"/>
  <c r="N36" i="1"/>
  <c r="O36" i="1"/>
  <c r="P36" i="1"/>
  <c r="Q36" i="1"/>
  <c r="C37" i="1"/>
  <c r="D37" i="1"/>
  <c r="E37" i="1"/>
  <c r="G37" i="1"/>
  <c r="H37" i="1"/>
  <c r="I37" i="1"/>
  <c r="J37" i="1"/>
  <c r="K37" i="1"/>
  <c r="L37" i="1"/>
  <c r="M37" i="1"/>
  <c r="N37" i="1"/>
  <c r="O37" i="1"/>
  <c r="P37" i="1"/>
  <c r="Q37" i="1"/>
  <c r="C38" i="1"/>
  <c r="D38" i="1"/>
  <c r="H38" i="1"/>
  <c r="I38" i="1"/>
  <c r="J38" i="1"/>
  <c r="K38" i="1"/>
  <c r="L38" i="1"/>
  <c r="M38" i="1"/>
  <c r="N38" i="1"/>
  <c r="O38" i="1"/>
  <c r="P38" i="1"/>
  <c r="Q38" i="1"/>
  <c r="C39" i="1"/>
  <c r="E39" i="1" s="1"/>
  <c r="D39" i="1"/>
  <c r="H39" i="1"/>
  <c r="I39" i="1"/>
  <c r="J39" i="1"/>
  <c r="K39" i="1"/>
  <c r="L39" i="1"/>
  <c r="M39" i="1"/>
  <c r="N39" i="1"/>
  <c r="O39" i="1"/>
  <c r="P39" i="1"/>
  <c r="Q39" i="1"/>
  <c r="C40" i="1"/>
  <c r="E40" i="1" s="1"/>
  <c r="D40" i="1"/>
  <c r="H40" i="1"/>
  <c r="I40" i="1"/>
  <c r="J40" i="1"/>
  <c r="K40" i="1"/>
  <c r="L40" i="1"/>
  <c r="M40" i="1"/>
  <c r="N40" i="1"/>
  <c r="O40" i="1"/>
  <c r="P40" i="1"/>
  <c r="Q40" i="1"/>
  <c r="C41" i="1"/>
  <c r="E41" i="1" s="1"/>
  <c r="D41" i="1"/>
  <c r="H41" i="1"/>
  <c r="I41" i="1"/>
  <c r="J41" i="1"/>
  <c r="K41" i="1"/>
  <c r="L41" i="1"/>
  <c r="M41" i="1"/>
  <c r="N41" i="1"/>
  <c r="O41" i="1"/>
  <c r="P41" i="1"/>
  <c r="Q41" i="1"/>
  <c r="C42" i="1"/>
  <c r="D42" i="1"/>
  <c r="H42" i="1"/>
  <c r="I42" i="1"/>
  <c r="J42" i="1"/>
  <c r="K42" i="1"/>
  <c r="L42" i="1"/>
  <c r="M42" i="1"/>
  <c r="N42" i="1"/>
  <c r="O42" i="1"/>
  <c r="P42" i="1"/>
  <c r="Q42" i="1"/>
  <c r="C43" i="1"/>
  <c r="E43" i="1" s="1"/>
  <c r="D43" i="1"/>
  <c r="H43" i="1"/>
  <c r="I43" i="1"/>
  <c r="J43" i="1"/>
  <c r="K43" i="1"/>
  <c r="L43" i="1"/>
  <c r="M43" i="1"/>
  <c r="N43" i="1"/>
  <c r="O43" i="1"/>
  <c r="P43" i="1"/>
  <c r="Q43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E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G42" i="1" l="1"/>
  <c r="G40" i="1"/>
  <c r="E38" i="1"/>
  <c r="E36" i="1"/>
  <c r="E35" i="1"/>
  <c r="E33" i="1"/>
  <c r="E32" i="1"/>
  <c r="E31" i="1"/>
  <c r="E28" i="1"/>
  <c r="E27" i="1"/>
  <c r="G38" i="1"/>
  <c r="G30" i="1"/>
  <c r="G39" i="1"/>
  <c r="G31" i="1"/>
  <c r="G41" i="1"/>
  <c r="G33" i="1"/>
  <c r="G34" i="1"/>
  <c r="E42" i="1"/>
  <c r="G43" i="1"/>
  <c r="G27" i="1"/>
  <c r="E20" i="1"/>
  <c r="E4" i="1"/>
  <c r="G17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1C2295C8-BB34-4815-BCD8-9FD455FC6372}" keepAlive="1" name="查詢 - 0501閱卷評分-邱詩雯" description="與活頁簿中 '0501閱卷評分-邱詩雯' 查詢的連接。" type="5" refreshedVersion="8" background="1" saveData="1">
    <dbPr connection="Provider=Microsoft.Mashup.OleDb.1;Data Source=$Workbook$;Location=0501閱卷評分-邱詩雯;Extended Properties=&quot;&quot;" command="SELECT * FROM [0501閱卷評分-邱詩雯]"/>
  </connection>
  <connection id="7" xr16:uid="{FD46778A-2E98-4EF4-842B-583DBE034CBC}" keepAlive="1" name="查詢 - 0501閱卷評分-劉幸怡" description="與活頁簿中 '0501閱卷評分-劉幸怡' 查詢的連接。" type="5" refreshedVersion="8" background="1" saveData="1">
    <dbPr connection="Provider=Microsoft.Mashup.OleDb.1;Data Source=$Workbook$;Location=0501閱卷評分-劉幸怡;Extended Properties=&quot;&quot;" command="SELECT * FROM [0501閱卷評分-劉幸怡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<sst xmlns="http://schemas.openxmlformats.org/spreadsheetml/2006/main" count="259" uniqueCount="67">
  <si>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</si>
  <si>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</si>
  <si>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</si>
  <si>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</si>
  <si>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</si>
  <si>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</si>
  <si>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</si>
  <si>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</si>
  <si>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</si>
  <si>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</si>
  <si>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</si>
  <si>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</si>
  <si>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</si>
  <si>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</si>
  <si>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</si>
  <si>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</si>
  <si>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</si>
  <si>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</si>
  <si>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</si>
  <si>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</si>
  <si>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</si>
  <si>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</si>
  <si>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</si>
  <si>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</si>
  <si>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05-01-412261418</t>
  </si>
  <si>
    <t>05-01-413191165</t>
  </si>
  <si>
    <t>05-01-413191177</t>
  </si>
  <si>
    <t>05-01-413191189</t>
  </si>
  <si>
    <t>05-01-413191191</t>
  </si>
  <si>
    <t>05-01-413191206</t>
  </si>
  <si>
    <t>05-01-413191218</t>
  </si>
  <si>
    <t>05-01-413191220</t>
  </si>
  <si>
    <t>05-01-413191232</t>
  </si>
  <si>
    <t>05-01-413191244</t>
  </si>
  <si>
    <t>05-01-413191268</t>
  </si>
  <si>
    <t>05-01-413191270</t>
  </si>
  <si>
    <t>05-01-413191282</t>
  </si>
  <si>
    <t>05-01-413191309</t>
  </si>
  <si>
    <t>05-01-413261178</t>
  </si>
  <si>
    <t>05-01-413261180</t>
  </si>
  <si>
    <t>05-01-413261192</t>
  </si>
  <si>
    <t>05-01-413261207</t>
  </si>
  <si>
    <t>05-01-413261219</t>
  </si>
  <si>
    <t>05-01-413261221</t>
  </si>
  <si>
    <t>05-01-413261233</t>
  </si>
  <si>
    <t>05-01-413261245</t>
  </si>
  <si>
    <t>05-01-413261257</t>
  </si>
  <si>
    <t>05-01-413261269</t>
  </si>
  <si>
    <t>05-01-413261271</t>
  </si>
  <si>
    <t>05-01-413261283</t>
  </si>
  <si>
    <t>05-01-413261295</t>
  </si>
  <si>
    <t>05-01-413261336</t>
  </si>
  <si>
    <t>05-01-413271147</t>
  </si>
  <si>
    <t>05-01-413271159</t>
  </si>
  <si>
    <t>05-01-413271161</t>
  </si>
  <si>
    <t>05-01-413271173</t>
  </si>
  <si>
    <t>05-01-413271185</t>
  </si>
  <si>
    <t>05-01-413271197</t>
  </si>
  <si>
    <t>05-01-413271202</t>
  </si>
  <si>
    <t>05-01-413271214</t>
  </si>
  <si>
    <t>05-01-413271238</t>
  </si>
  <si>
    <t>05-01-413271240</t>
  </si>
  <si>
    <t>05-01-413271264</t>
  </si>
  <si>
    <t>05-01-413271266</t>
  </si>
  <si>
    <t>05-01-413271276</t>
  </si>
  <si>
    <t>05-01-413291256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</si>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</sst>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font>
        <color theme="4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D3D4D55F-E083-4534-8BA6-3F0D1FBBCE4D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F03EA1A3-725E-4267-9083-43B188643D92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43" tableType="queryTable" totalsRowShown="0">
  <tableColumns count="8">
    <tableColumn id="1" xr3:uid="{D3DCC1C0-7AAC-472A-AA9E-822365B1F0AA}" uniqueName="1" name="Column1" queryTableFieldId="1" dataDxfId="27"/>
    <tableColumn id="2" xr3:uid="{F0ED2F05-E5CF-4725-9F74-8AE152888BDB}" uniqueName="2" name="Column2" queryTableFieldId="2"/>
    <tableColumn id="3" xr3:uid="{56211E82-A622-40F2-927E-EC344C6B9177}" uniqueName="3" name="Column3" queryTableFieldId="3" dataDxfId="26"/>
    <tableColumn id="4" xr3:uid="{7E3E06CA-B5B1-4392-9E93-E859DC9844FC}" uniqueName="4" name="Column4" queryTableFieldId="4" dataDxfId="25"/>
    <tableColumn id="5" xr3:uid="{5A7FBAE7-73BA-488F-A16B-91AC5F0DF38A}" uniqueName="5" name="Column5" queryTableFieldId="5" dataDxfId="24"/>
    <tableColumn id="6" xr3:uid="{B574CAEA-C1CB-4C98-9A15-23B2323AD953}" uniqueName="6" name="Column6" queryTableFieldId="6" dataDxfId="23"/>
    <tableColumn id="7" xr3:uid="{1C0BE5FE-E4A9-4A6B-AFA1-3B001CB4EF15}" uniqueName="7" name="Column7" queryTableFieldId="7" dataDxfId="22"/>
    <tableColumn id="8" xr3:uid="{410363E8-C679-42CE-8017-F481F9A7F3F4}" uniqueName="8" name="Column8" queryTableFieldId="8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43" tableType="queryTable" totalsRowShown="0">
  <tableColumns count="8">
    <tableColumn id="1" xr3:uid="{157CE5FE-4118-4990-A0BD-E874497020A1}" uniqueName="1" name="Column1" queryTableFieldId="1" dataDxfId="20"/>
    <tableColumn id="2" xr3:uid="{3F8C87E0-159F-4D6A-AC7E-C299ACBF2C41}" uniqueName="2" name="Column2" queryTableFieldId="2"/>
    <tableColumn id="3" xr3:uid="{9B68DFA5-F7B4-4172-9078-24904C35641D}" uniqueName="3" name="Column3" queryTableFieldId="3" dataDxfId="19"/>
    <tableColumn id="4" xr3:uid="{C8CCD776-07F9-49DF-AAE2-0EBDBA7B3C03}" uniqueName="4" name="Column4" queryTableFieldId="4" dataDxfId="18"/>
    <tableColumn id="5" xr3:uid="{E0B8A24C-37E7-4F31-9791-30843F32DC93}" uniqueName="5" name="Column5" queryTableFieldId="5" dataDxfId="17"/>
    <tableColumn id="6" xr3:uid="{6E700F6C-DEFE-4FA7-B333-462D35F10D40}" uniqueName="6" name="Column6" queryTableFieldId="6" dataDxfId="16"/>
    <tableColumn id="7" xr3:uid="{0DFC1CD5-51B4-4E1A-8BC5-E592A8A22B4D}" uniqueName="7" name="Column7" queryTableFieldId="7" dataDxfId="15"/>
    <tableColumn id="8" xr3:uid="{C6E9F9DB-6BCC-492F-865A-4EFD3B1ABD68}" uniqueName="8" name="Column8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62795-F6B0-4D43-B649-2234E53AED18}" name="_0501閱卷評分_邱詩雯" displayName="_0501閱卷評分_邱詩雯" ref="A1:H43" tableType="queryTable" totalsRowShown="0">
  <autoFilter ref="A1:H43" xr:uid="{A6862795-F6B0-4D43-B649-2234E53AED18}"/>
  <tableColumns count="8">
    <tableColumn id="1" xr3:uid="{CDCD9C44-B68B-4CF2-8386-89067EA8252A}" uniqueName="1" name="Column1" queryTableFieldId="1" dataDxfId="13"/>
    <tableColumn id="2" xr3:uid="{256AEF64-13CC-4AF3-A346-58FF3C1B07CA}" uniqueName="2" name="Column2" queryTableFieldId="2"/>
    <tableColumn id="3" xr3:uid="{6066C21E-F9E8-4232-B91E-FAA2B88D2112}" uniqueName="3" name="Column3" queryTableFieldId="3" dataDxfId="12"/>
    <tableColumn id="4" xr3:uid="{0C20CBEF-A44E-45AE-A338-CF57227B8BD9}" uniqueName="4" name="Column4" queryTableFieldId="4" dataDxfId="11"/>
    <tableColumn id="5" xr3:uid="{110F8891-587D-4CF8-BC67-691B27022BD1}" uniqueName="5" name="Column5" queryTableFieldId="5" dataDxfId="10"/>
    <tableColumn id="6" xr3:uid="{318BC1C9-6546-4C34-9AFD-F1D160BC5F5F}" uniqueName="6" name="Column6" queryTableFieldId="6" dataDxfId="9"/>
    <tableColumn id="7" xr3:uid="{7AF8FD23-EE88-4366-80C4-1384C9EC1FA3}" uniqueName="7" name="Column7" queryTableFieldId="7" dataDxfId="8"/>
    <tableColumn id="8" xr3:uid="{A20FFFF3-0EE7-4B3B-84A7-8ADAED29FCDF}" uniqueName="8" name="Column8" queryTableFieldId="8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221448-C40A-4BE1-BF55-0BEB2EA5E910}" name="_0501閱卷評分_劉幸怡" displayName="_0501閱卷評分_劉幸怡" ref="A1:H43" tableType="queryTable" totalsRowShown="0">
  <autoFilter ref="A1:H43" xr:uid="{A1221448-C40A-4BE1-BF55-0BEB2EA5E910}"/>
  <tableColumns count="8">
    <tableColumn id="1" xr3:uid="{740A5CBB-B09E-480E-80D1-06132832F9BD}" uniqueName="1" name="Column1" queryTableFieldId="1" dataDxfId="6"/>
    <tableColumn id="2" xr3:uid="{19DB4ADD-41F2-4AB7-B04F-C8049B5D49E7}" uniqueName="2" name="Column2" queryTableFieldId="2"/>
    <tableColumn id="3" xr3:uid="{B65D3B4E-E43A-4990-BE67-B9758ECE5614}" uniqueName="3" name="Column3" queryTableFieldId="3" dataDxfId="5"/>
    <tableColumn id="4" xr3:uid="{0B50480F-5E8A-4C26-811C-2800FCA2EBFC}" uniqueName="4" name="Column4" queryTableFieldId="4" dataDxfId="4"/>
    <tableColumn id="5" xr3:uid="{9CA56700-87AD-4A33-8DDE-832093AC330E}" uniqueName="5" name="Column5" queryTableFieldId="5" dataDxfId="3"/>
    <tableColumn id="6" xr3:uid="{C89D9EF4-7957-443B-942D-EC6667BCF8DC}" uniqueName="6" name="Column6" queryTableFieldId="6" dataDxfId="2"/>
    <tableColumn id="7" xr3:uid="{3FC11C48-FFAE-4D0C-BD29-C82539C9749B}" uniqueName="7" name="Column7" queryTableFieldId="7" dataDxfId="1"/>
    <tableColumn id="8" xr3:uid="{278CED56-5929-4486-AB2C-C276559EC017}" uniqueName="8" name="Column8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Q43"/>
  <sheetViews>
    <sheetView tabSelected="1" zoomScale="85" zoomScaleNormal="85" workbookViewId="0">
      <pane ySplit="1" topLeftCell="A2" activePane="bottomLeft" state="frozen"/>
      <selection pane="bottomLeft" activeCell="B10" sqref="B10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</cols>
  <sheetData>
    <row r="1" spans="1:17" s="1" customFormat="1" x14ac:dyDescent="0.25">
      <c r="A1" s="8" t="s">
        <v>66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25">
      <c r="A2">
        <v>1082</v>
      </c>
      <c r="B2" t="s">
        <v>24</v>
      </c>
      <c r="C2">
        <f t="shared" ref="C2:C43" si="0">VLOOKUP($B2,閱卷評分_Teacher1,3,FALSE)</f>
        <v>16</v>
      </c>
      <c r="D2">
        <f t="shared" ref="D2:D43" si="1">VLOOKUP($B2,閱卷評分_Teacher2,3,FALSE)</f>
        <v>17</v>
      </c>
      <c r="E2">
        <f>ABS(C2-D2)</f>
        <v>1</v>
      </c>
      <c r="G2" s="6">
        <f>IF(F2&gt;0,((C2+D2)*0.5+F2*2)/3,(C2+D2)/2)</f>
        <v>16.5</v>
      </c>
      <c r="H2">
        <f t="shared" ref="H2:H43" si="2">VLOOKUP($B2,閱卷評分_Teacher1,4,FALSE)</f>
        <v>5</v>
      </c>
      <c r="I2">
        <f t="shared" ref="I2:I43" si="3">VLOOKUP($B2,閱卷評分_Teacher1,5,FALSE)</f>
        <v>4</v>
      </c>
      <c r="J2">
        <f t="shared" ref="J2:J43" si="4">VLOOKUP($B2,閱卷評分_Teacher1,6,FALSE)</f>
        <v>3</v>
      </c>
      <c r="K2">
        <f t="shared" ref="K2:K43" si="5">VLOOKUP($B2,閱卷評分_Teacher1,7,FALSE)</f>
        <v>3</v>
      </c>
      <c r="L2">
        <f t="shared" ref="L2:L43" si="6">VLOOKUP($B2,閱卷評分_Teacher1,8,FALSE)</f>
        <v>4</v>
      </c>
      <c r="M2">
        <f t="shared" ref="M2:M43" si="7">VLOOKUP($B2,閱卷評分_Teacher2,4,FALSE)</f>
        <v>3</v>
      </c>
      <c r="N2">
        <f t="shared" ref="N2:N43" si="8">VLOOKUP($B2,閱卷評分_Teacher2,5,FALSE)</f>
        <v>4</v>
      </c>
      <c r="O2">
        <f t="shared" ref="O2:O43" si="9">VLOOKUP($B2,閱卷評分_Teacher2,6,FALSE)</f>
        <v>3</v>
      </c>
      <c r="P2">
        <f t="shared" ref="P2:P43" si="10">VLOOKUP($B2,閱卷評分_Teacher2,7,FALSE)</f>
        <v>4</v>
      </c>
      <c r="Q2">
        <f t="shared" ref="Q2:Q43" si="11">VLOOKUP($B2,閱卷評分_Teacher2,8,FALSE)</f>
        <v>3</v>
      </c>
    </row>
    <row r="3" spans="1:17" x14ac:dyDescent="0.25">
      <c r="A3">
        <v>1082</v>
      </c>
      <c r="B3" t="s">
        <v>25</v>
      </c>
      <c r="C3">
        <f t="shared" si="0"/>
        <v>14</v>
      </c>
      <c r="D3">
        <f t="shared" si="1"/>
        <v>10</v>
      </c>
      <c r="E3">
        <f t="shared" ref="E3:E26" si="12">ABS(C3-D3)</f>
        <v>4</v>
      </c>
      <c r="G3" s="6">
        <f t="shared" ref="G3:G26" si="13">IF(F3&gt;0,((C3+D3)*0.5+F3*2)/3,(C3+D3)/2)</f>
        <v>12</v>
      </c>
      <c r="H3">
        <f t="shared" si="2"/>
        <v>4</v>
      </c>
      <c r="I3">
        <f t="shared" si="3"/>
        <v>3</v>
      </c>
      <c r="J3">
        <f t="shared" si="4"/>
        <v>2</v>
      </c>
      <c r="K3">
        <f t="shared" si="5"/>
        <v>3</v>
      </c>
      <c r="L3">
        <f t="shared" si="6"/>
        <v>3</v>
      </c>
      <c r="M3">
        <f t="shared" si="7"/>
        <v>1</v>
      </c>
      <c r="N3">
        <f t="shared" si="8"/>
        <v>2</v>
      </c>
      <c r="O3">
        <f t="shared" si="9"/>
        <v>3</v>
      </c>
      <c r="P3">
        <f t="shared" si="10"/>
        <v>3</v>
      </c>
      <c r="Q3">
        <f t="shared" si="11"/>
        <v>1</v>
      </c>
    </row>
    <row r="4" spans="1:17" x14ac:dyDescent="0.25">
      <c r="A4">
        <v>1082</v>
      </c>
      <c r="B4" t="s">
        <v>26</v>
      </c>
      <c r="C4">
        <f t="shared" si="0"/>
        <v>14</v>
      </c>
      <c r="D4">
        <f t="shared" si="1"/>
        <v>14</v>
      </c>
      <c r="E4">
        <f t="shared" si="12"/>
        <v>0</v>
      </c>
      <c r="G4" s="6">
        <f t="shared" si="13"/>
        <v>14</v>
      </c>
      <c r="H4">
        <f t="shared" si="2"/>
        <v>4</v>
      </c>
      <c r="I4">
        <f t="shared" si="3"/>
        <v>3</v>
      </c>
      <c r="J4">
        <f t="shared" si="4"/>
        <v>3</v>
      </c>
      <c r="K4">
        <f t="shared" si="5"/>
        <v>4</v>
      </c>
      <c r="L4">
        <f t="shared" si="6"/>
        <v>3</v>
      </c>
      <c r="M4">
        <f t="shared" si="7"/>
        <v>3</v>
      </c>
      <c r="N4">
        <f t="shared" si="8"/>
        <v>2</v>
      </c>
      <c r="O4">
        <f t="shared" si="9"/>
        <v>3</v>
      </c>
      <c r="P4">
        <f t="shared" si="10"/>
        <v>4</v>
      </c>
      <c r="Q4">
        <f t="shared" si="11"/>
        <v>2</v>
      </c>
    </row>
    <row r="5" spans="1:17" x14ac:dyDescent="0.25">
      <c r="A5">
        <v>1082</v>
      </c>
      <c r="B5" t="s">
        <v>27</v>
      </c>
      <c r="C5">
        <f t="shared" si="0"/>
        <v>15</v>
      </c>
      <c r="D5">
        <f t="shared" si="1"/>
        <v>14</v>
      </c>
      <c r="E5">
        <f t="shared" si="12"/>
        <v>1</v>
      </c>
      <c r="G5" s="6">
        <f t="shared" si="13"/>
        <v>14.5</v>
      </c>
      <c r="H5">
        <f t="shared" si="2"/>
        <v>5</v>
      </c>
      <c r="I5">
        <f t="shared" si="3"/>
        <v>3</v>
      </c>
      <c r="J5">
        <f t="shared" si="4"/>
        <v>3</v>
      </c>
      <c r="K5">
        <f t="shared" si="5"/>
        <v>3</v>
      </c>
      <c r="L5">
        <f t="shared" si="6"/>
        <v>4</v>
      </c>
      <c r="M5">
        <f t="shared" si="7"/>
        <v>2</v>
      </c>
      <c r="N5">
        <f t="shared" si="8"/>
        <v>3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17" x14ac:dyDescent="0.25">
      <c r="A6">
        <v>1082</v>
      </c>
      <c r="B6" t="s">
        <v>28</v>
      </c>
      <c r="C6">
        <f t="shared" si="0"/>
        <v>14</v>
      </c>
      <c r="D6">
        <f t="shared" si="1"/>
        <v>12</v>
      </c>
      <c r="E6">
        <f t="shared" si="12"/>
        <v>2</v>
      </c>
      <c r="G6" s="6">
        <f t="shared" si="13"/>
        <v>13</v>
      </c>
      <c r="H6">
        <f t="shared" si="2"/>
        <v>4</v>
      </c>
      <c r="I6">
        <f t="shared" si="3"/>
        <v>4</v>
      </c>
      <c r="J6">
        <f t="shared" si="4"/>
        <v>3</v>
      </c>
      <c r="K6">
        <f t="shared" si="5"/>
        <v>3</v>
      </c>
      <c r="L6">
        <f t="shared" si="6"/>
        <v>3</v>
      </c>
      <c r="M6">
        <f t="shared" si="7"/>
        <v>2</v>
      </c>
      <c r="N6">
        <f t="shared" si="8"/>
        <v>3</v>
      </c>
      <c r="O6">
        <f t="shared" si="9"/>
        <v>2</v>
      </c>
      <c r="P6">
        <f t="shared" si="10"/>
        <v>3</v>
      </c>
      <c r="Q6">
        <f t="shared" si="11"/>
        <v>2</v>
      </c>
    </row>
    <row r="7" spans="1:17" x14ac:dyDescent="0.25">
      <c r="A7">
        <v>1082</v>
      </c>
      <c r="B7" t="s">
        <v>29</v>
      </c>
      <c r="C7">
        <f t="shared" si="0"/>
        <v>13</v>
      </c>
      <c r="D7">
        <f t="shared" si="1"/>
        <v>17</v>
      </c>
      <c r="E7">
        <f t="shared" si="12"/>
        <v>4</v>
      </c>
      <c r="G7" s="6">
        <f t="shared" si="13"/>
        <v>15</v>
      </c>
      <c r="H7">
        <f t="shared" si="2"/>
        <v>4</v>
      </c>
      <c r="I7">
        <f t="shared" si="3"/>
        <v>3</v>
      </c>
      <c r="J7">
        <f t="shared" si="4"/>
        <v>3</v>
      </c>
      <c r="K7">
        <f t="shared" si="5"/>
        <v>3</v>
      </c>
      <c r="L7">
        <f t="shared" si="6"/>
        <v>3</v>
      </c>
      <c r="M7">
        <f t="shared" si="7"/>
        <v>4</v>
      </c>
      <c r="N7">
        <f t="shared" si="8"/>
        <v>4</v>
      </c>
      <c r="O7">
        <f t="shared" si="9"/>
        <v>3</v>
      </c>
      <c r="P7">
        <f t="shared" si="10"/>
        <v>3</v>
      </c>
      <c r="Q7">
        <f t="shared" si="11"/>
        <v>4</v>
      </c>
    </row>
    <row r="8" spans="1:17" x14ac:dyDescent="0.25">
      <c r="A8">
        <v>1082</v>
      </c>
      <c r="B8" t="s">
        <v>30</v>
      </c>
      <c r="C8">
        <f t="shared" si="0"/>
        <v>14</v>
      </c>
      <c r="D8">
        <f t="shared" si="1"/>
        <v>14</v>
      </c>
      <c r="E8">
        <f t="shared" si="12"/>
        <v>0</v>
      </c>
      <c r="G8" s="6">
        <f t="shared" si="13"/>
        <v>14</v>
      </c>
      <c r="H8">
        <f t="shared" si="2"/>
        <v>5</v>
      </c>
      <c r="I8">
        <f t="shared" si="3"/>
        <v>3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3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2</v>
      </c>
    </row>
    <row r="9" spans="1:17" x14ac:dyDescent="0.25">
      <c r="A9">
        <v>1082</v>
      </c>
      <c r="B9" t="s">
        <v>31</v>
      </c>
      <c r="C9">
        <f t="shared" si="0"/>
        <v>14</v>
      </c>
      <c r="D9">
        <f t="shared" si="1"/>
        <v>15</v>
      </c>
      <c r="E9">
        <f t="shared" si="12"/>
        <v>1</v>
      </c>
      <c r="G9" s="6">
        <f t="shared" si="13"/>
        <v>14.5</v>
      </c>
      <c r="H9">
        <f t="shared" si="2"/>
        <v>5</v>
      </c>
      <c r="I9">
        <f t="shared" si="3"/>
        <v>3</v>
      </c>
      <c r="J9">
        <f t="shared" si="4"/>
        <v>3</v>
      </c>
      <c r="K9">
        <f t="shared" si="5"/>
        <v>3</v>
      </c>
      <c r="L9">
        <f t="shared" si="6"/>
        <v>3</v>
      </c>
      <c r="M9">
        <f t="shared" si="7"/>
        <v>3</v>
      </c>
      <c r="N9">
        <f t="shared" si="8"/>
        <v>4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17" x14ac:dyDescent="0.25">
      <c r="A10">
        <v>1082</v>
      </c>
      <c r="B10" t="s">
        <v>32</v>
      </c>
      <c r="C10">
        <f t="shared" si="0"/>
        <v>10</v>
      </c>
      <c r="D10">
        <f t="shared" si="1"/>
        <v>3</v>
      </c>
      <c r="E10">
        <f t="shared" si="12"/>
        <v>7</v>
      </c>
      <c r="G10" s="6">
        <f t="shared" si="13"/>
        <v>6.5</v>
      </c>
      <c r="H10">
        <f t="shared" si="2"/>
        <v>4</v>
      </c>
      <c r="I10">
        <f t="shared" si="3"/>
        <v>2</v>
      </c>
      <c r="J10">
        <f t="shared" si="4"/>
        <v>2</v>
      </c>
      <c r="K10">
        <f t="shared" si="5"/>
        <v>3</v>
      </c>
      <c r="L10">
        <f t="shared" si="6"/>
        <v>3</v>
      </c>
      <c r="M10">
        <f t="shared" si="7"/>
        <v>1</v>
      </c>
      <c r="N10">
        <f t="shared" si="8"/>
        <v>1</v>
      </c>
      <c r="O10">
        <f t="shared" si="9"/>
        <v>3</v>
      </c>
      <c r="P10">
        <f t="shared" si="10"/>
        <v>3</v>
      </c>
      <c r="Q10">
        <f t="shared" si="11"/>
        <v>1</v>
      </c>
    </row>
    <row r="11" spans="1:17" x14ac:dyDescent="0.25">
      <c r="A11">
        <v>1082</v>
      </c>
      <c r="B11" t="s">
        <v>33</v>
      </c>
      <c r="C11">
        <f t="shared" si="0"/>
        <v>15</v>
      </c>
      <c r="D11">
        <f t="shared" si="1"/>
        <v>10</v>
      </c>
      <c r="E11">
        <f t="shared" si="12"/>
        <v>5</v>
      </c>
      <c r="G11" s="6">
        <f t="shared" si="13"/>
        <v>12.5</v>
      </c>
      <c r="H11">
        <f t="shared" si="2"/>
        <v>5</v>
      </c>
      <c r="I11">
        <f t="shared" si="3"/>
        <v>4</v>
      </c>
      <c r="J11">
        <f t="shared" si="4"/>
        <v>4</v>
      </c>
      <c r="K11">
        <f t="shared" si="5"/>
        <v>4</v>
      </c>
      <c r="L11">
        <f t="shared" si="6"/>
        <v>3</v>
      </c>
      <c r="M11">
        <f t="shared" si="7"/>
        <v>2</v>
      </c>
      <c r="N11">
        <f t="shared" si="8"/>
        <v>1</v>
      </c>
      <c r="O11">
        <f t="shared" si="9"/>
        <v>3</v>
      </c>
      <c r="P11">
        <f t="shared" si="10"/>
        <v>3</v>
      </c>
      <c r="Q11">
        <f t="shared" si="11"/>
        <v>2</v>
      </c>
    </row>
    <row r="12" spans="1:17" x14ac:dyDescent="0.25">
      <c r="A12">
        <v>1082</v>
      </c>
      <c r="B12" t="s">
        <v>34</v>
      </c>
      <c r="C12">
        <f t="shared" si="0"/>
        <v>12</v>
      </c>
      <c r="D12">
        <f t="shared" si="1"/>
        <v>15</v>
      </c>
      <c r="E12">
        <f t="shared" si="12"/>
        <v>3</v>
      </c>
      <c r="G12" s="6">
        <f t="shared" si="13"/>
        <v>13.5</v>
      </c>
      <c r="H12">
        <f t="shared" si="2"/>
        <v>5</v>
      </c>
      <c r="I12">
        <f t="shared" si="3"/>
        <v>3</v>
      </c>
      <c r="J12">
        <f t="shared" si="4"/>
        <v>3</v>
      </c>
      <c r="K12">
        <f t="shared" si="5"/>
        <v>3</v>
      </c>
      <c r="L12">
        <f t="shared" si="6"/>
        <v>3</v>
      </c>
      <c r="M12">
        <f t="shared" si="7"/>
        <v>3</v>
      </c>
      <c r="N12">
        <f t="shared" si="8"/>
        <v>3</v>
      </c>
      <c r="O12">
        <f t="shared" si="9"/>
        <v>3</v>
      </c>
      <c r="P12">
        <f t="shared" si="10"/>
        <v>3</v>
      </c>
      <c r="Q12">
        <f t="shared" si="11"/>
        <v>2</v>
      </c>
    </row>
    <row r="13" spans="1:17" x14ac:dyDescent="0.25">
      <c r="A13">
        <v>1082</v>
      </c>
      <c r="B13" t="s">
        <v>35</v>
      </c>
      <c r="C13">
        <f t="shared" si="0"/>
        <v>12</v>
      </c>
      <c r="D13">
        <f t="shared" si="1"/>
        <v>12</v>
      </c>
      <c r="E13">
        <f t="shared" si="12"/>
        <v>0</v>
      </c>
      <c r="G13" s="6">
        <f t="shared" si="13"/>
        <v>12</v>
      </c>
      <c r="H13">
        <f t="shared" si="2"/>
        <v>4</v>
      </c>
      <c r="I13">
        <f t="shared" si="3"/>
        <v>3</v>
      </c>
      <c r="J13">
        <f t="shared" si="4"/>
        <v>3</v>
      </c>
      <c r="K13">
        <f t="shared" si="5"/>
        <v>3</v>
      </c>
      <c r="L13">
        <f t="shared" si="6"/>
        <v>3</v>
      </c>
      <c r="M13">
        <f t="shared" si="7"/>
        <v>2</v>
      </c>
      <c r="N13">
        <f t="shared" si="8"/>
        <v>2</v>
      </c>
      <c r="O13">
        <f t="shared" si="9"/>
        <v>2</v>
      </c>
      <c r="P13">
        <f t="shared" si="10"/>
        <v>3</v>
      </c>
      <c r="Q13">
        <f t="shared" si="11"/>
        <v>2</v>
      </c>
    </row>
    <row r="14" spans="1:17" x14ac:dyDescent="0.25">
      <c r="A14">
        <v>1082</v>
      </c>
      <c r="B14" t="s">
        <v>36</v>
      </c>
      <c r="C14">
        <f t="shared" si="0"/>
        <v>14</v>
      </c>
      <c r="D14">
        <f t="shared" si="1"/>
        <v>14</v>
      </c>
      <c r="E14">
        <f t="shared" si="12"/>
        <v>0</v>
      </c>
      <c r="G14" s="6">
        <f t="shared" si="13"/>
        <v>14</v>
      </c>
      <c r="H14">
        <f t="shared" si="2"/>
        <v>5</v>
      </c>
      <c r="I14">
        <f t="shared" si="3"/>
        <v>4</v>
      </c>
      <c r="J14">
        <f t="shared" si="4"/>
        <v>3</v>
      </c>
      <c r="K14">
        <f t="shared" si="5"/>
        <v>4</v>
      </c>
      <c r="L14">
        <f t="shared" si="6"/>
        <v>4</v>
      </c>
      <c r="M14">
        <f t="shared" si="7"/>
        <v>3</v>
      </c>
      <c r="N14">
        <f t="shared" si="8"/>
        <v>3</v>
      </c>
      <c r="O14">
        <f t="shared" si="9"/>
        <v>3</v>
      </c>
      <c r="P14">
        <f t="shared" si="10"/>
        <v>3</v>
      </c>
      <c r="Q14">
        <f t="shared" si="11"/>
        <v>2</v>
      </c>
    </row>
    <row r="15" spans="1:17" x14ac:dyDescent="0.25">
      <c r="A15">
        <v>1082</v>
      </c>
      <c r="B15" t="s">
        <v>37</v>
      </c>
      <c r="C15">
        <f t="shared" si="0"/>
        <v>9</v>
      </c>
      <c r="D15">
        <f t="shared" si="1"/>
        <v>12</v>
      </c>
      <c r="E15">
        <f t="shared" si="12"/>
        <v>3</v>
      </c>
      <c r="G15" s="6">
        <f t="shared" si="13"/>
        <v>10.5</v>
      </c>
      <c r="H15">
        <f t="shared" si="2"/>
        <v>4</v>
      </c>
      <c r="I15">
        <f t="shared" si="3"/>
        <v>3</v>
      </c>
      <c r="J15">
        <f t="shared" si="4"/>
        <v>3</v>
      </c>
      <c r="K15">
        <f t="shared" si="5"/>
        <v>2</v>
      </c>
      <c r="L15">
        <f t="shared" si="6"/>
        <v>2</v>
      </c>
      <c r="M15">
        <f t="shared" si="7"/>
        <v>2</v>
      </c>
      <c r="N15">
        <f t="shared" si="8"/>
        <v>3</v>
      </c>
      <c r="O15">
        <f t="shared" si="9"/>
        <v>2</v>
      </c>
      <c r="P15">
        <f t="shared" si="10"/>
        <v>3</v>
      </c>
      <c r="Q15">
        <f t="shared" si="11"/>
        <v>2</v>
      </c>
    </row>
    <row r="16" spans="1:17" x14ac:dyDescent="0.25">
      <c r="A16">
        <v>1082</v>
      </c>
      <c r="B16" t="s">
        <v>38</v>
      </c>
      <c r="C16">
        <f t="shared" si="0"/>
        <v>11</v>
      </c>
      <c r="D16">
        <f t="shared" si="1"/>
        <v>11</v>
      </c>
      <c r="E16">
        <f t="shared" si="12"/>
        <v>0</v>
      </c>
      <c r="G16" s="6">
        <f t="shared" si="13"/>
        <v>11</v>
      </c>
      <c r="H16">
        <f t="shared" si="2"/>
        <v>4</v>
      </c>
      <c r="I16">
        <f t="shared" si="3"/>
        <v>3</v>
      </c>
      <c r="J16">
        <f t="shared" si="4"/>
        <v>2</v>
      </c>
      <c r="K16">
        <f t="shared" si="5"/>
        <v>3</v>
      </c>
      <c r="L16">
        <f t="shared" si="6"/>
        <v>2</v>
      </c>
      <c r="M16">
        <f t="shared" si="7"/>
        <v>2</v>
      </c>
      <c r="N16">
        <f t="shared" si="8"/>
        <v>2</v>
      </c>
      <c r="O16">
        <f t="shared" si="9"/>
        <v>3</v>
      </c>
      <c r="P16">
        <f t="shared" si="10"/>
        <v>3</v>
      </c>
      <c r="Q16">
        <f t="shared" si="11"/>
        <v>1</v>
      </c>
    </row>
    <row r="17" spans="1:17" x14ac:dyDescent="0.25">
      <c r="A17">
        <v>1082</v>
      </c>
      <c r="B17" t="s">
        <v>39</v>
      </c>
      <c r="C17">
        <f t="shared" si="0"/>
        <v>17</v>
      </c>
      <c r="D17">
        <f t="shared" si="1"/>
        <v>12</v>
      </c>
      <c r="E17">
        <f t="shared" si="12"/>
        <v>5</v>
      </c>
      <c r="G17" s="6">
        <f t="shared" si="13"/>
        <v>14.5</v>
      </c>
      <c r="H17">
        <f t="shared" si="2"/>
        <v>5</v>
      </c>
      <c r="I17">
        <f t="shared" si="3"/>
        <v>4</v>
      </c>
      <c r="J17">
        <f t="shared" si="4"/>
        <v>4</v>
      </c>
      <c r="K17">
        <f t="shared" si="5"/>
        <v>4</v>
      </c>
      <c r="L17">
        <f t="shared" si="6"/>
        <v>4</v>
      </c>
      <c r="M17">
        <f t="shared" si="7"/>
        <v>2</v>
      </c>
      <c r="N17">
        <f t="shared" si="8"/>
        <v>2</v>
      </c>
      <c r="O17">
        <f t="shared" si="9"/>
        <v>3</v>
      </c>
      <c r="P17">
        <f t="shared" si="10"/>
        <v>3</v>
      </c>
      <c r="Q17">
        <f t="shared" si="11"/>
        <v>2</v>
      </c>
    </row>
    <row r="18" spans="1:17" x14ac:dyDescent="0.25">
      <c r="A18">
        <v>1082</v>
      </c>
      <c r="B18" t="s">
        <v>40</v>
      </c>
      <c r="C18">
        <f t="shared" si="0"/>
        <v>14</v>
      </c>
      <c r="D18">
        <f t="shared" si="1"/>
        <v>12</v>
      </c>
      <c r="E18">
        <f t="shared" si="12"/>
        <v>2</v>
      </c>
      <c r="G18" s="6">
        <f t="shared" si="13"/>
        <v>13</v>
      </c>
      <c r="H18">
        <f t="shared" si="2"/>
        <v>4</v>
      </c>
      <c r="I18">
        <f t="shared" si="3"/>
        <v>4</v>
      </c>
      <c r="J18">
        <f t="shared" si="4"/>
        <v>3</v>
      </c>
      <c r="K18">
        <f t="shared" si="5"/>
        <v>4</v>
      </c>
      <c r="L18">
        <f t="shared" si="6"/>
        <v>3</v>
      </c>
      <c r="M18">
        <f t="shared" si="7"/>
        <v>2</v>
      </c>
      <c r="N18">
        <f t="shared" si="8"/>
        <v>3</v>
      </c>
      <c r="O18">
        <f t="shared" si="9"/>
        <v>3</v>
      </c>
      <c r="P18">
        <f t="shared" si="10"/>
        <v>3</v>
      </c>
      <c r="Q18">
        <f t="shared" si="11"/>
        <v>2</v>
      </c>
    </row>
    <row r="19" spans="1:17" x14ac:dyDescent="0.25">
      <c r="A19">
        <v>1082</v>
      </c>
      <c r="B19" t="s">
        <v>41</v>
      </c>
      <c r="C19">
        <f t="shared" si="0"/>
        <v>12</v>
      </c>
      <c r="D19">
        <f t="shared" si="1"/>
        <v>13</v>
      </c>
      <c r="E19">
        <f t="shared" si="12"/>
        <v>1</v>
      </c>
      <c r="G19" s="6">
        <f t="shared" si="13"/>
        <v>12.5</v>
      </c>
      <c r="H19">
        <f t="shared" si="2"/>
        <v>4</v>
      </c>
      <c r="I19">
        <f t="shared" si="3"/>
        <v>3</v>
      </c>
      <c r="J19">
        <f t="shared" si="4"/>
        <v>3</v>
      </c>
      <c r="K19">
        <f t="shared" si="5"/>
        <v>3</v>
      </c>
      <c r="L19">
        <f t="shared" si="6"/>
        <v>3</v>
      </c>
      <c r="M19">
        <f t="shared" si="7"/>
        <v>2</v>
      </c>
      <c r="N19">
        <f t="shared" si="8"/>
        <v>3</v>
      </c>
      <c r="O19">
        <f t="shared" si="9"/>
        <v>3</v>
      </c>
      <c r="P19">
        <f t="shared" si="10"/>
        <v>3</v>
      </c>
      <c r="Q19">
        <f t="shared" si="11"/>
        <v>2</v>
      </c>
    </row>
    <row r="20" spans="1:17" x14ac:dyDescent="0.25">
      <c r="A20">
        <v>1082</v>
      </c>
      <c r="B20" t="s">
        <v>42</v>
      </c>
      <c r="C20">
        <f t="shared" si="0"/>
        <v>17</v>
      </c>
      <c r="D20">
        <f t="shared" si="1"/>
        <v>14</v>
      </c>
      <c r="E20">
        <f t="shared" si="12"/>
        <v>3</v>
      </c>
      <c r="G20" s="6">
        <f t="shared" si="13"/>
        <v>15.5</v>
      </c>
      <c r="H20">
        <f t="shared" si="2"/>
        <v>5</v>
      </c>
      <c r="I20">
        <f t="shared" si="3"/>
        <v>4</v>
      </c>
      <c r="J20">
        <f t="shared" si="4"/>
        <v>3</v>
      </c>
      <c r="K20">
        <f t="shared" si="5"/>
        <v>4</v>
      </c>
      <c r="L20">
        <f t="shared" si="6"/>
        <v>5</v>
      </c>
      <c r="M20">
        <f t="shared" si="7"/>
        <v>3</v>
      </c>
      <c r="N20">
        <f t="shared" si="8"/>
        <v>3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1082</v>
      </c>
      <c r="B21" t="s">
        <v>43</v>
      </c>
      <c r="C21">
        <f t="shared" si="0"/>
        <v>13</v>
      </c>
      <c r="D21">
        <f t="shared" si="1"/>
        <v>11</v>
      </c>
      <c r="E21">
        <f t="shared" si="12"/>
        <v>2</v>
      </c>
      <c r="G21" s="6">
        <f t="shared" si="13"/>
        <v>12</v>
      </c>
      <c r="H21">
        <f t="shared" si="2"/>
        <v>4</v>
      </c>
      <c r="I21">
        <f t="shared" si="3"/>
        <v>4</v>
      </c>
      <c r="J21">
        <f t="shared" si="4"/>
        <v>3</v>
      </c>
      <c r="K21">
        <f t="shared" si="5"/>
        <v>3</v>
      </c>
      <c r="L21">
        <f t="shared" si="6"/>
        <v>3</v>
      </c>
      <c r="M21">
        <f t="shared" si="7"/>
        <v>2</v>
      </c>
      <c r="N21">
        <f t="shared" si="8"/>
        <v>2</v>
      </c>
      <c r="O21">
        <f t="shared" si="9"/>
        <v>3</v>
      </c>
      <c r="P21">
        <f t="shared" si="10"/>
        <v>3</v>
      </c>
      <c r="Q21">
        <f t="shared" si="11"/>
        <v>1</v>
      </c>
    </row>
    <row r="22" spans="1:17" x14ac:dyDescent="0.25">
      <c r="A22">
        <v>1082</v>
      </c>
      <c r="B22" t="s">
        <v>44</v>
      </c>
      <c r="C22">
        <f t="shared" si="0"/>
        <v>13</v>
      </c>
      <c r="D22">
        <f t="shared" si="1"/>
        <v>12</v>
      </c>
      <c r="E22">
        <f t="shared" si="12"/>
        <v>1</v>
      </c>
      <c r="G22" s="6">
        <f t="shared" si="13"/>
        <v>12.5</v>
      </c>
      <c r="H22">
        <f t="shared" si="2"/>
        <v>5</v>
      </c>
      <c r="I22">
        <f t="shared" si="3"/>
        <v>4</v>
      </c>
      <c r="J22">
        <f t="shared" si="4"/>
        <v>3</v>
      </c>
      <c r="K22">
        <f t="shared" si="5"/>
        <v>3</v>
      </c>
      <c r="L22">
        <f t="shared" si="6"/>
        <v>3</v>
      </c>
      <c r="M22">
        <f t="shared" si="7"/>
        <v>2</v>
      </c>
      <c r="N22">
        <f t="shared" si="8"/>
        <v>3</v>
      </c>
      <c r="O22">
        <f t="shared" si="9"/>
        <v>3</v>
      </c>
      <c r="P22">
        <f t="shared" si="10"/>
        <v>3</v>
      </c>
      <c r="Q22">
        <f t="shared" si="11"/>
        <v>1</v>
      </c>
    </row>
    <row r="23" spans="1:17" x14ac:dyDescent="0.25">
      <c r="A23">
        <v>1082</v>
      </c>
      <c r="B23" t="s">
        <v>45</v>
      </c>
      <c r="C23">
        <f t="shared" si="0"/>
        <v>14</v>
      </c>
      <c r="D23">
        <f t="shared" si="1"/>
        <v>13</v>
      </c>
      <c r="E23">
        <f t="shared" si="12"/>
        <v>1</v>
      </c>
      <c r="G23" s="6">
        <f t="shared" si="13"/>
        <v>13.5</v>
      </c>
      <c r="H23">
        <f t="shared" si="2"/>
        <v>5</v>
      </c>
      <c r="I23">
        <f t="shared" si="3"/>
        <v>4</v>
      </c>
      <c r="J23">
        <f t="shared" si="4"/>
        <v>3</v>
      </c>
      <c r="K23">
        <f t="shared" si="5"/>
        <v>4</v>
      </c>
      <c r="L23">
        <f t="shared" si="6"/>
        <v>4</v>
      </c>
      <c r="M23">
        <f t="shared" si="7"/>
        <v>2</v>
      </c>
      <c r="N23">
        <f t="shared" si="8"/>
        <v>3</v>
      </c>
      <c r="O23">
        <f t="shared" si="9"/>
        <v>3</v>
      </c>
      <c r="P23">
        <f t="shared" si="10"/>
        <v>4</v>
      </c>
      <c r="Q23">
        <f t="shared" si="11"/>
        <v>2</v>
      </c>
    </row>
    <row r="24" spans="1:17" x14ac:dyDescent="0.25">
      <c r="A24">
        <v>1082</v>
      </c>
      <c r="B24" t="s">
        <v>46</v>
      </c>
      <c r="C24">
        <f t="shared" si="0"/>
        <v>14</v>
      </c>
      <c r="D24">
        <f t="shared" si="1"/>
        <v>13</v>
      </c>
      <c r="E24">
        <f t="shared" si="12"/>
        <v>1</v>
      </c>
      <c r="G24" s="6">
        <f t="shared" si="13"/>
        <v>13.5</v>
      </c>
      <c r="H24">
        <f t="shared" si="2"/>
        <v>5</v>
      </c>
      <c r="I24">
        <f t="shared" si="3"/>
        <v>3</v>
      </c>
      <c r="J24">
        <f t="shared" si="4"/>
        <v>3</v>
      </c>
      <c r="K24">
        <f t="shared" si="5"/>
        <v>3</v>
      </c>
      <c r="L24">
        <f t="shared" si="6"/>
        <v>4</v>
      </c>
      <c r="M24">
        <f t="shared" si="7"/>
        <v>2</v>
      </c>
      <c r="N24">
        <f t="shared" si="8"/>
        <v>2</v>
      </c>
      <c r="O24">
        <f t="shared" si="9"/>
        <v>4</v>
      </c>
      <c r="P24">
        <f t="shared" si="10"/>
        <v>3</v>
      </c>
      <c r="Q24">
        <f t="shared" si="11"/>
        <v>2</v>
      </c>
    </row>
    <row r="25" spans="1:17" x14ac:dyDescent="0.25">
      <c r="A25">
        <v>1082</v>
      </c>
      <c r="B25" t="s">
        <v>47</v>
      </c>
      <c r="C25">
        <f t="shared" si="0"/>
        <v>13</v>
      </c>
      <c r="D25">
        <f t="shared" si="1"/>
        <v>16</v>
      </c>
      <c r="E25">
        <f t="shared" si="12"/>
        <v>3</v>
      </c>
      <c r="G25" s="6">
        <f t="shared" si="13"/>
        <v>14.5</v>
      </c>
      <c r="H25">
        <f t="shared" si="2"/>
        <v>5</v>
      </c>
      <c r="I25">
        <f t="shared" si="3"/>
        <v>4</v>
      </c>
      <c r="J25">
        <f t="shared" si="4"/>
        <v>2</v>
      </c>
      <c r="K25">
        <f t="shared" si="5"/>
        <v>3</v>
      </c>
      <c r="L25">
        <f t="shared" si="6"/>
        <v>3</v>
      </c>
      <c r="M25">
        <f t="shared" si="7"/>
        <v>3</v>
      </c>
      <c r="N25">
        <f t="shared" si="8"/>
        <v>3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1082</v>
      </c>
      <c r="B26" t="s">
        <v>48</v>
      </c>
      <c r="C26">
        <f t="shared" si="0"/>
        <v>14</v>
      </c>
      <c r="D26">
        <f t="shared" si="1"/>
        <v>12</v>
      </c>
      <c r="E26">
        <f t="shared" si="12"/>
        <v>2</v>
      </c>
      <c r="G26" s="6">
        <f t="shared" si="13"/>
        <v>13</v>
      </c>
      <c r="H26">
        <f t="shared" si="2"/>
        <v>5</v>
      </c>
      <c r="I26">
        <f t="shared" si="3"/>
        <v>4</v>
      </c>
      <c r="J26">
        <f t="shared" si="4"/>
        <v>3</v>
      </c>
      <c r="K26">
        <f t="shared" si="5"/>
        <v>4</v>
      </c>
      <c r="L26">
        <f t="shared" si="6"/>
        <v>3</v>
      </c>
      <c r="M26">
        <f t="shared" si="7"/>
        <v>2</v>
      </c>
      <c r="N26">
        <f t="shared" si="8"/>
        <v>2</v>
      </c>
      <c r="O26">
        <f t="shared" si="9"/>
        <v>3</v>
      </c>
      <c r="P26">
        <f t="shared" si="10"/>
        <v>3</v>
      </c>
      <c r="Q26">
        <f t="shared" si="11"/>
        <v>2</v>
      </c>
    </row>
    <row r="27" spans="1:17" x14ac:dyDescent="0.25">
      <c r="A27">
        <v>1082</v>
      </c>
      <c r="B27" t="s">
        <v>49</v>
      </c>
      <c r="C27">
        <f t="shared" si="0"/>
        <v>9</v>
      </c>
      <c r="D27">
        <f t="shared" si="1"/>
        <v>3</v>
      </c>
      <c r="E27">
        <f t="shared" ref="E27:E43" si="14">ABS(C27-D27)</f>
        <v>6</v>
      </c>
      <c r="G27" s="6">
        <f t="shared" ref="G27:G43" si="15">IF(F27&gt;0,((C27+D27)*0.5+F27*2)/3,(C27+D27)/2)</f>
        <v>6</v>
      </c>
      <c r="H27">
        <f t="shared" si="2"/>
        <v>3</v>
      </c>
      <c r="I27">
        <f t="shared" si="3"/>
        <v>3</v>
      </c>
      <c r="J27">
        <f t="shared" si="4"/>
        <v>3</v>
      </c>
      <c r="K27">
        <f t="shared" si="5"/>
        <v>4</v>
      </c>
      <c r="L27">
        <f t="shared" si="6"/>
        <v>2</v>
      </c>
      <c r="M27">
        <f t="shared" si="7"/>
        <v>1</v>
      </c>
      <c r="N27">
        <f t="shared" si="8"/>
        <v>1</v>
      </c>
      <c r="O27">
        <f t="shared" si="9"/>
        <v>3</v>
      </c>
      <c r="P27">
        <f t="shared" si="10"/>
        <v>3</v>
      </c>
      <c r="Q27">
        <f t="shared" si="11"/>
        <v>1</v>
      </c>
    </row>
    <row r="28" spans="1:17" x14ac:dyDescent="0.25">
      <c r="A28">
        <v>1082</v>
      </c>
      <c r="B28" t="s">
        <v>50</v>
      </c>
      <c r="C28">
        <f t="shared" si="0"/>
        <v>12</v>
      </c>
      <c r="D28">
        <f t="shared" si="1"/>
        <v>11</v>
      </c>
      <c r="E28">
        <f t="shared" si="14"/>
        <v>1</v>
      </c>
      <c r="G28" s="6">
        <f t="shared" si="15"/>
        <v>11.5</v>
      </c>
      <c r="H28">
        <f t="shared" si="2"/>
        <v>5</v>
      </c>
      <c r="I28">
        <f t="shared" si="3"/>
        <v>4</v>
      </c>
      <c r="J28">
        <f t="shared" si="4"/>
        <v>2</v>
      </c>
      <c r="K28">
        <f t="shared" si="5"/>
        <v>3</v>
      </c>
      <c r="L28">
        <f t="shared" si="6"/>
        <v>3</v>
      </c>
      <c r="M28">
        <f t="shared" si="7"/>
        <v>2</v>
      </c>
      <c r="N28">
        <f t="shared" si="8"/>
        <v>2</v>
      </c>
      <c r="O28">
        <f t="shared" si="9"/>
        <v>3</v>
      </c>
      <c r="P28">
        <f t="shared" si="10"/>
        <v>3</v>
      </c>
      <c r="Q28">
        <f t="shared" si="11"/>
        <v>1</v>
      </c>
    </row>
    <row r="29" spans="1:17" x14ac:dyDescent="0.25">
      <c r="A29">
        <v>1082</v>
      </c>
      <c r="B29" t="s">
        <v>51</v>
      </c>
      <c r="C29">
        <f t="shared" si="0"/>
        <v>10</v>
      </c>
      <c r="D29">
        <f t="shared" si="1"/>
        <v>12</v>
      </c>
      <c r="E29">
        <f t="shared" si="14"/>
        <v>2</v>
      </c>
      <c r="G29" s="6">
        <f t="shared" si="15"/>
        <v>11</v>
      </c>
      <c r="H29">
        <f t="shared" si="2"/>
        <v>4</v>
      </c>
      <c r="I29">
        <f t="shared" si="3"/>
        <v>4</v>
      </c>
      <c r="J29">
        <f t="shared" si="4"/>
        <v>2</v>
      </c>
      <c r="K29">
        <f t="shared" si="5"/>
        <v>3</v>
      </c>
      <c r="L29">
        <f t="shared" si="6"/>
        <v>2</v>
      </c>
      <c r="M29">
        <f t="shared" si="7"/>
        <v>2</v>
      </c>
      <c r="N29">
        <f t="shared" si="8"/>
        <v>3</v>
      </c>
      <c r="O29">
        <f t="shared" si="9"/>
        <v>2</v>
      </c>
      <c r="P29">
        <f t="shared" si="10"/>
        <v>3</v>
      </c>
      <c r="Q29">
        <f t="shared" si="11"/>
        <v>2</v>
      </c>
    </row>
    <row r="30" spans="1:17" x14ac:dyDescent="0.25">
      <c r="A30">
        <v>1082</v>
      </c>
      <c r="B30" t="s">
        <v>52</v>
      </c>
      <c r="C30">
        <f t="shared" si="0"/>
        <v>12</v>
      </c>
      <c r="D30">
        <f t="shared" si="1"/>
        <v>14</v>
      </c>
      <c r="E30">
        <f t="shared" si="14"/>
        <v>2</v>
      </c>
      <c r="G30" s="6">
        <f t="shared" si="15"/>
        <v>13</v>
      </c>
      <c r="H30">
        <f t="shared" si="2"/>
        <v>5</v>
      </c>
      <c r="I30">
        <f t="shared" si="3"/>
        <v>4</v>
      </c>
      <c r="J30">
        <f t="shared" si="4"/>
        <v>2</v>
      </c>
      <c r="K30">
        <f t="shared" si="5"/>
        <v>3</v>
      </c>
      <c r="L30">
        <f t="shared" si="6"/>
        <v>3</v>
      </c>
      <c r="M30">
        <f t="shared" si="7"/>
        <v>3</v>
      </c>
      <c r="N30">
        <f t="shared" si="8"/>
        <v>2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1082</v>
      </c>
      <c r="B31" t="s">
        <v>53</v>
      </c>
      <c r="C31">
        <f t="shared" si="0"/>
        <v>11</v>
      </c>
      <c r="D31">
        <f t="shared" si="1"/>
        <v>11</v>
      </c>
      <c r="E31">
        <f t="shared" si="14"/>
        <v>0</v>
      </c>
      <c r="G31" s="6">
        <f t="shared" si="15"/>
        <v>11</v>
      </c>
      <c r="H31">
        <f t="shared" si="2"/>
        <v>4</v>
      </c>
      <c r="I31">
        <f t="shared" si="3"/>
        <v>3</v>
      </c>
      <c r="J31">
        <f t="shared" si="4"/>
        <v>2</v>
      </c>
      <c r="K31">
        <f t="shared" si="5"/>
        <v>3</v>
      </c>
      <c r="L31">
        <f t="shared" si="6"/>
        <v>3</v>
      </c>
      <c r="M31">
        <f t="shared" si="7"/>
        <v>2</v>
      </c>
      <c r="N31">
        <f t="shared" si="8"/>
        <v>2</v>
      </c>
      <c r="O31">
        <f t="shared" si="9"/>
        <v>2</v>
      </c>
      <c r="P31">
        <f t="shared" si="10"/>
        <v>2</v>
      </c>
      <c r="Q31">
        <f t="shared" si="11"/>
        <v>2</v>
      </c>
    </row>
    <row r="32" spans="1:17" x14ac:dyDescent="0.25">
      <c r="A32">
        <v>1082</v>
      </c>
      <c r="B32" t="s">
        <v>54</v>
      </c>
      <c r="C32">
        <f t="shared" si="0"/>
        <v>11</v>
      </c>
      <c r="D32">
        <f t="shared" si="1"/>
        <v>11</v>
      </c>
      <c r="E32">
        <f t="shared" si="14"/>
        <v>0</v>
      </c>
      <c r="G32" s="6">
        <f t="shared" si="15"/>
        <v>11</v>
      </c>
      <c r="H32">
        <f t="shared" si="2"/>
        <v>4</v>
      </c>
      <c r="I32">
        <f t="shared" si="3"/>
        <v>2</v>
      </c>
      <c r="J32">
        <f t="shared" si="4"/>
        <v>3</v>
      </c>
      <c r="K32">
        <f t="shared" si="5"/>
        <v>3</v>
      </c>
      <c r="L32">
        <f t="shared" si="6"/>
        <v>3</v>
      </c>
      <c r="M32">
        <f t="shared" si="7"/>
        <v>2</v>
      </c>
      <c r="N32">
        <f t="shared" si="8"/>
        <v>3</v>
      </c>
      <c r="O32">
        <f t="shared" si="9"/>
        <v>2</v>
      </c>
      <c r="P32">
        <f t="shared" si="10"/>
        <v>2</v>
      </c>
      <c r="Q32">
        <f t="shared" si="11"/>
        <v>2</v>
      </c>
    </row>
    <row r="33" spans="1:17" x14ac:dyDescent="0.25">
      <c r="A33">
        <v>1082</v>
      </c>
      <c r="B33" t="s">
        <v>55</v>
      </c>
      <c r="C33">
        <f t="shared" si="0"/>
        <v>11</v>
      </c>
      <c r="D33">
        <f t="shared" si="1"/>
        <v>11</v>
      </c>
      <c r="E33">
        <f t="shared" si="14"/>
        <v>0</v>
      </c>
      <c r="G33" s="6">
        <f t="shared" si="15"/>
        <v>11</v>
      </c>
      <c r="H33">
        <f t="shared" si="2"/>
        <v>3</v>
      </c>
      <c r="I33">
        <f t="shared" si="3"/>
        <v>4</v>
      </c>
      <c r="J33">
        <f t="shared" si="4"/>
        <v>2</v>
      </c>
      <c r="K33">
        <f t="shared" si="5"/>
        <v>3</v>
      </c>
      <c r="L33">
        <f t="shared" si="6"/>
        <v>3</v>
      </c>
      <c r="M33">
        <f t="shared" si="7"/>
        <v>3</v>
      </c>
      <c r="N33">
        <f t="shared" si="8"/>
        <v>3</v>
      </c>
      <c r="O33">
        <f t="shared" si="9"/>
        <v>2</v>
      </c>
      <c r="P33">
        <f t="shared" si="10"/>
        <v>2</v>
      </c>
      <c r="Q33">
        <f t="shared" si="11"/>
        <v>2</v>
      </c>
    </row>
    <row r="34" spans="1:17" x14ac:dyDescent="0.25">
      <c r="A34">
        <v>1082</v>
      </c>
      <c r="B34" t="s">
        <v>56</v>
      </c>
      <c r="C34">
        <f t="shared" si="0"/>
        <v>15</v>
      </c>
      <c r="D34">
        <f t="shared" si="1"/>
        <v>13</v>
      </c>
      <c r="E34">
        <f t="shared" si="14"/>
        <v>2</v>
      </c>
      <c r="G34" s="6">
        <f t="shared" si="15"/>
        <v>14</v>
      </c>
      <c r="H34">
        <f t="shared" si="2"/>
        <v>5</v>
      </c>
      <c r="I34">
        <f t="shared" si="3"/>
        <v>4</v>
      </c>
      <c r="J34">
        <f t="shared" si="4"/>
        <v>3</v>
      </c>
      <c r="K34">
        <f t="shared" si="5"/>
        <v>4</v>
      </c>
      <c r="L34">
        <f t="shared" si="6"/>
        <v>4</v>
      </c>
      <c r="M34">
        <f t="shared" si="7"/>
        <v>2</v>
      </c>
      <c r="N34">
        <f t="shared" si="8"/>
        <v>3</v>
      </c>
      <c r="O34">
        <f t="shared" si="9"/>
        <v>3</v>
      </c>
      <c r="P34">
        <f t="shared" si="10"/>
        <v>3</v>
      </c>
      <c r="Q34">
        <f t="shared" si="11"/>
        <v>2</v>
      </c>
    </row>
    <row r="35" spans="1:17" x14ac:dyDescent="0.25">
      <c r="A35">
        <v>1082</v>
      </c>
      <c r="B35" t="s">
        <v>57</v>
      </c>
      <c r="C35">
        <f t="shared" si="0"/>
        <v>12</v>
      </c>
      <c r="D35">
        <f t="shared" si="1"/>
        <v>10</v>
      </c>
      <c r="E35">
        <f t="shared" si="14"/>
        <v>2</v>
      </c>
      <c r="G35" s="6">
        <f t="shared" si="15"/>
        <v>11</v>
      </c>
      <c r="H35">
        <f t="shared" si="2"/>
        <v>3</v>
      </c>
      <c r="I35">
        <f t="shared" si="3"/>
        <v>4</v>
      </c>
      <c r="J35">
        <f t="shared" si="4"/>
        <v>2</v>
      </c>
      <c r="K35">
        <f t="shared" si="5"/>
        <v>3</v>
      </c>
      <c r="L35">
        <f t="shared" si="6"/>
        <v>3</v>
      </c>
      <c r="M35">
        <f t="shared" si="7"/>
        <v>2</v>
      </c>
      <c r="N35">
        <f t="shared" si="8"/>
        <v>3</v>
      </c>
      <c r="O35">
        <f t="shared" si="9"/>
        <v>2</v>
      </c>
      <c r="P35">
        <f t="shared" si="10"/>
        <v>2</v>
      </c>
      <c r="Q35">
        <f t="shared" si="11"/>
        <v>1</v>
      </c>
    </row>
    <row r="36" spans="1:17" x14ac:dyDescent="0.25">
      <c r="A36">
        <v>1082</v>
      </c>
      <c r="B36" t="s">
        <v>58</v>
      </c>
      <c r="C36">
        <f t="shared" si="0"/>
        <v>11</v>
      </c>
      <c r="D36">
        <f t="shared" si="1"/>
        <v>11</v>
      </c>
      <c r="E36">
        <f t="shared" si="14"/>
        <v>0</v>
      </c>
      <c r="G36" s="6">
        <f t="shared" si="15"/>
        <v>11</v>
      </c>
      <c r="H36">
        <f t="shared" si="2"/>
        <v>5</v>
      </c>
      <c r="I36">
        <f t="shared" si="3"/>
        <v>4</v>
      </c>
      <c r="J36">
        <f t="shared" si="4"/>
        <v>2</v>
      </c>
      <c r="K36">
        <f t="shared" si="5"/>
        <v>4</v>
      </c>
      <c r="L36">
        <f t="shared" si="6"/>
        <v>3</v>
      </c>
      <c r="M36">
        <f t="shared" si="7"/>
        <v>2</v>
      </c>
      <c r="N36">
        <f t="shared" si="8"/>
        <v>3</v>
      </c>
      <c r="O36">
        <f t="shared" si="9"/>
        <v>3</v>
      </c>
      <c r="P36">
        <f t="shared" si="10"/>
        <v>2</v>
      </c>
      <c r="Q36">
        <f t="shared" si="11"/>
        <v>1</v>
      </c>
    </row>
    <row r="37" spans="1:17" x14ac:dyDescent="0.25">
      <c r="A37">
        <v>1082</v>
      </c>
      <c r="B37" t="s">
        <v>59</v>
      </c>
      <c r="C37">
        <f t="shared" si="0"/>
        <v>12</v>
      </c>
      <c r="D37">
        <f t="shared" si="1"/>
        <v>7</v>
      </c>
      <c r="E37">
        <f t="shared" si="14"/>
        <v>5</v>
      </c>
      <c r="G37" s="6">
        <f t="shared" si="15"/>
        <v>9.5</v>
      </c>
      <c r="H37">
        <f t="shared" si="2"/>
        <v>4</v>
      </c>
      <c r="I37">
        <f t="shared" si="3"/>
        <v>4</v>
      </c>
      <c r="J37">
        <f t="shared" si="4"/>
        <v>3</v>
      </c>
      <c r="K37">
        <f t="shared" si="5"/>
        <v>3</v>
      </c>
      <c r="L37">
        <f t="shared" si="6"/>
        <v>3</v>
      </c>
      <c r="M37">
        <f t="shared" si="7"/>
        <v>1</v>
      </c>
      <c r="N37">
        <f t="shared" si="8"/>
        <v>2</v>
      </c>
      <c r="O37">
        <f t="shared" si="9"/>
        <v>3</v>
      </c>
      <c r="P37">
        <f t="shared" si="10"/>
        <v>3</v>
      </c>
      <c r="Q37">
        <f t="shared" si="11"/>
        <v>1</v>
      </c>
    </row>
    <row r="38" spans="1:17" x14ac:dyDescent="0.25">
      <c r="A38">
        <v>1082</v>
      </c>
      <c r="B38" s="9" t="s">
        <v>60</v>
      </c>
      <c r="C38">
        <f t="shared" si="0"/>
        <v>13</v>
      </c>
      <c r="D38">
        <f t="shared" si="1"/>
        <v>6</v>
      </c>
      <c r="E38">
        <f t="shared" si="14"/>
        <v>7</v>
      </c>
      <c r="G38" s="6">
        <f t="shared" si="15"/>
        <v>9.5</v>
      </c>
      <c r="H38">
        <f t="shared" si="2"/>
        <v>4</v>
      </c>
      <c r="I38">
        <f t="shared" si="3"/>
        <v>2</v>
      </c>
      <c r="J38">
        <f t="shared" si="4"/>
        <v>3</v>
      </c>
      <c r="K38">
        <f t="shared" si="5"/>
        <v>3</v>
      </c>
      <c r="L38">
        <f t="shared" si="6"/>
        <v>3</v>
      </c>
      <c r="M38">
        <f t="shared" si="7"/>
        <v>1</v>
      </c>
      <c r="N38">
        <f t="shared" si="8"/>
        <v>2</v>
      </c>
      <c r="O38">
        <f t="shared" si="9"/>
        <v>2</v>
      </c>
      <c r="P38">
        <f t="shared" si="10"/>
        <v>1</v>
      </c>
      <c r="Q38">
        <f t="shared" si="11"/>
        <v>1</v>
      </c>
    </row>
    <row r="39" spans="1:17" x14ac:dyDescent="0.25">
      <c r="A39">
        <v>1082</v>
      </c>
      <c r="B39" s="10" t="s">
        <v>61</v>
      </c>
      <c r="C39">
        <f t="shared" si="0"/>
        <v>12</v>
      </c>
      <c r="D39">
        <f t="shared" si="1"/>
        <v>13</v>
      </c>
      <c r="E39">
        <f t="shared" si="14"/>
        <v>1</v>
      </c>
      <c r="G39" s="6">
        <f t="shared" si="15"/>
        <v>12.5</v>
      </c>
      <c r="H39">
        <f t="shared" si="2"/>
        <v>4</v>
      </c>
      <c r="I39">
        <f t="shared" si="3"/>
        <v>4</v>
      </c>
      <c r="J39">
        <f t="shared" si="4"/>
        <v>2</v>
      </c>
      <c r="K39">
        <f t="shared" si="5"/>
        <v>3</v>
      </c>
      <c r="L39">
        <f t="shared" si="6"/>
        <v>4</v>
      </c>
      <c r="M39">
        <f t="shared" si="7"/>
        <v>3</v>
      </c>
      <c r="N39">
        <f t="shared" si="8"/>
        <v>3</v>
      </c>
      <c r="O39">
        <f t="shared" si="9"/>
        <v>2</v>
      </c>
      <c r="P39">
        <f t="shared" si="10"/>
        <v>2</v>
      </c>
      <c r="Q39">
        <f t="shared" si="11"/>
        <v>2</v>
      </c>
    </row>
    <row r="40" spans="1:17" x14ac:dyDescent="0.25">
      <c r="A40">
        <v>1082</v>
      </c>
      <c r="B40" s="10" t="s">
        <v>62</v>
      </c>
      <c r="C40">
        <f t="shared" si="0"/>
        <v>12</v>
      </c>
      <c r="D40">
        <f t="shared" si="1"/>
        <v>12</v>
      </c>
      <c r="E40">
        <f t="shared" si="14"/>
        <v>0</v>
      </c>
      <c r="G40" s="6">
        <f t="shared" si="15"/>
        <v>12</v>
      </c>
      <c r="H40">
        <f t="shared" si="2"/>
        <v>4</v>
      </c>
      <c r="I40">
        <f t="shared" si="3"/>
        <v>3</v>
      </c>
      <c r="J40">
        <f t="shared" si="4"/>
        <v>4</v>
      </c>
      <c r="K40">
        <f t="shared" si="5"/>
        <v>3</v>
      </c>
      <c r="L40">
        <f t="shared" si="6"/>
        <v>3</v>
      </c>
      <c r="M40">
        <f t="shared" si="7"/>
        <v>2</v>
      </c>
      <c r="N40">
        <f t="shared" si="8"/>
        <v>2</v>
      </c>
      <c r="O40">
        <f t="shared" si="9"/>
        <v>3</v>
      </c>
      <c r="P40">
        <f t="shared" si="10"/>
        <v>3</v>
      </c>
      <c r="Q40">
        <f t="shared" si="11"/>
        <v>1</v>
      </c>
    </row>
    <row r="41" spans="1:17" x14ac:dyDescent="0.25">
      <c r="A41">
        <v>1082</v>
      </c>
      <c r="B41" s="10" t="s">
        <v>63</v>
      </c>
      <c r="C41">
        <f t="shared" si="0"/>
        <v>12</v>
      </c>
      <c r="D41">
        <f t="shared" si="1"/>
        <v>7</v>
      </c>
      <c r="E41">
        <f t="shared" si="14"/>
        <v>5</v>
      </c>
      <c r="G41" s="6">
        <f t="shared" si="15"/>
        <v>9.5</v>
      </c>
      <c r="H41">
        <f t="shared" si="2"/>
        <v>4</v>
      </c>
      <c r="I41">
        <f t="shared" si="3"/>
        <v>3</v>
      </c>
      <c r="J41">
        <f t="shared" si="4"/>
        <v>3</v>
      </c>
      <c r="K41">
        <f t="shared" si="5"/>
        <v>3</v>
      </c>
      <c r="L41">
        <f t="shared" si="6"/>
        <v>4</v>
      </c>
      <c r="M41">
        <f t="shared" si="7"/>
        <v>1</v>
      </c>
      <c r="N41">
        <f t="shared" si="8"/>
        <v>3</v>
      </c>
      <c r="O41">
        <f t="shared" si="9"/>
        <v>2</v>
      </c>
      <c r="P41">
        <f t="shared" si="10"/>
        <v>2</v>
      </c>
      <c r="Q41">
        <f t="shared" si="11"/>
        <v>1</v>
      </c>
    </row>
    <row r="42" spans="1:17" x14ac:dyDescent="0.25">
      <c r="A42">
        <v>1082</v>
      </c>
      <c r="B42" s="10" t="s">
        <v>64</v>
      </c>
      <c r="C42">
        <f t="shared" si="0"/>
        <v>13</v>
      </c>
      <c r="D42">
        <f t="shared" si="1"/>
        <v>12</v>
      </c>
      <c r="E42">
        <f t="shared" si="14"/>
        <v>1</v>
      </c>
      <c r="G42" s="6">
        <f t="shared" si="15"/>
        <v>12.5</v>
      </c>
      <c r="H42">
        <f t="shared" si="2"/>
        <v>5</v>
      </c>
      <c r="I42">
        <f t="shared" si="3"/>
        <v>4</v>
      </c>
      <c r="J42">
        <f t="shared" si="4"/>
        <v>3</v>
      </c>
      <c r="K42">
        <f t="shared" si="5"/>
        <v>3</v>
      </c>
      <c r="L42">
        <f t="shared" si="6"/>
        <v>3</v>
      </c>
      <c r="M42">
        <f t="shared" si="7"/>
        <v>2</v>
      </c>
      <c r="N42">
        <f t="shared" si="8"/>
        <v>3</v>
      </c>
      <c r="O42">
        <f t="shared" si="9"/>
        <v>2</v>
      </c>
      <c r="P42">
        <f t="shared" si="10"/>
        <v>2</v>
      </c>
      <c r="Q42">
        <f t="shared" si="11"/>
        <v>2</v>
      </c>
    </row>
    <row r="43" spans="1:17" x14ac:dyDescent="0.25">
      <c r="A43">
        <v>1082</v>
      </c>
      <c r="B43" s="10" t="s">
        <v>65</v>
      </c>
      <c r="C43">
        <f t="shared" si="0"/>
        <v>17</v>
      </c>
      <c r="D43">
        <f t="shared" si="1"/>
        <v>12</v>
      </c>
      <c r="E43">
        <f t="shared" si="14"/>
        <v>5</v>
      </c>
      <c r="G43" s="6">
        <f t="shared" si="15"/>
        <v>14.5</v>
      </c>
      <c r="H43">
        <f t="shared" si="2"/>
        <v>5</v>
      </c>
      <c r="I43">
        <f t="shared" si="3"/>
        <v>4</v>
      </c>
      <c r="J43">
        <f t="shared" si="4"/>
        <v>3</v>
      </c>
      <c r="K43">
        <f t="shared" si="5"/>
        <v>4</v>
      </c>
      <c r="L43">
        <f t="shared" si="6"/>
        <v>4</v>
      </c>
      <c r="M43">
        <f t="shared" si="7"/>
        <v>2</v>
      </c>
      <c r="N43">
        <f t="shared" si="8"/>
        <v>2</v>
      </c>
      <c r="O43">
        <f t="shared" si="9"/>
        <v>3</v>
      </c>
      <c r="P43">
        <f t="shared" si="10"/>
        <v>3</v>
      </c>
      <c r="Q43">
        <f t="shared" si="11"/>
        <v>2</v>
      </c>
    </row>
  </sheetData>
  <phoneticPr fontId="1" type="noConversion"/>
  <conditionalFormatting sqref="E1:E1048576">
    <cfRule type="cellIs" dxfId="28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43"/>
  <sheetViews>
    <sheetView zoomScale="85" zoomScaleNormal="85" workbookViewId="0">
      <pane ySplit="1" topLeftCell="A26" activePane="bottomLeft" state="frozen"/>
      <selection pane="bottomLeft" activeCell="A2" sqref="A2:A43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35</v>
      </c>
      <c r="C2" s="7">
        <v>16</v>
      </c>
      <c r="D2" s="7">
        <v>5</v>
      </c>
      <c r="E2" s="7">
        <v>4</v>
      </c>
      <c r="F2" s="7">
        <v>3</v>
      </c>
      <c r="G2" s="7">
        <v>3</v>
      </c>
      <c r="H2" s="7">
        <v>4</v>
      </c>
    </row>
    <row r="3" spans="1:8" x14ac:dyDescent="0.25">
      <c r="A3" s="7" t="s">
        <v>25</v>
      </c>
      <c r="B3">
        <v>29</v>
      </c>
      <c r="C3" s="7">
        <v>14</v>
      </c>
      <c r="D3" s="7">
        <v>4</v>
      </c>
      <c r="E3" s="7">
        <v>3</v>
      </c>
      <c r="F3" s="7">
        <v>2</v>
      </c>
      <c r="G3" s="7">
        <v>3</v>
      </c>
      <c r="H3" s="7">
        <v>3</v>
      </c>
    </row>
    <row r="4" spans="1:8" x14ac:dyDescent="0.25">
      <c r="A4" s="7" t="s">
        <v>26</v>
      </c>
      <c r="B4">
        <v>31</v>
      </c>
      <c r="C4" s="7">
        <v>14</v>
      </c>
      <c r="D4" s="7">
        <v>4</v>
      </c>
      <c r="E4" s="7">
        <v>3</v>
      </c>
      <c r="F4" s="7">
        <v>3</v>
      </c>
      <c r="G4" s="7">
        <v>4</v>
      </c>
      <c r="H4" s="7">
        <v>3</v>
      </c>
    </row>
    <row r="5" spans="1:8" x14ac:dyDescent="0.25">
      <c r="A5" s="7" t="s">
        <v>27</v>
      </c>
      <c r="B5">
        <v>33</v>
      </c>
      <c r="C5" s="7">
        <v>15</v>
      </c>
      <c r="D5" s="7">
        <v>5</v>
      </c>
      <c r="E5" s="7">
        <v>3</v>
      </c>
      <c r="F5" s="7">
        <v>3</v>
      </c>
      <c r="G5" s="7">
        <v>3</v>
      </c>
      <c r="H5" s="7">
        <v>4</v>
      </c>
    </row>
    <row r="6" spans="1:8" x14ac:dyDescent="0.25">
      <c r="A6" s="7" t="s">
        <v>28</v>
      </c>
      <c r="B6">
        <v>31</v>
      </c>
      <c r="C6" s="7">
        <v>14</v>
      </c>
      <c r="D6" s="7">
        <v>4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29</v>
      </c>
      <c r="C7" s="7">
        <v>13</v>
      </c>
      <c r="D7" s="7">
        <v>4</v>
      </c>
      <c r="E7" s="7">
        <v>3</v>
      </c>
      <c r="F7" s="7">
        <v>3</v>
      </c>
      <c r="G7" s="7">
        <v>3</v>
      </c>
      <c r="H7" s="7">
        <v>3</v>
      </c>
    </row>
    <row r="8" spans="1:8" x14ac:dyDescent="0.25">
      <c r="A8" s="7" t="s">
        <v>30</v>
      </c>
      <c r="B8">
        <v>31</v>
      </c>
      <c r="C8" s="7">
        <v>14</v>
      </c>
      <c r="D8" s="7">
        <v>5</v>
      </c>
      <c r="E8" s="7">
        <v>3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31</v>
      </c>
      <c r="C9" s="7">
        <v>14</v>
      </c>
      <c r="D9" s="7">
        <v>5</v>
      </c>
      <c r="E9" s="7">
        <v>3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24</v>
      </c>
      <c r="C10" s="7">
        <v>10</v>
      </c>
      <c r="D10" s="7">
        <v>4</v>
      </c>
      <c r="E10" s="7">
        <v>2</v>
      </c>
      <c r="F10" s="7">
        <v>2</v>
      </c>
      <c r="G10" s="7">
        <v>3</v>
      </c>
      <c r="H10" s="7">
        <v>3</v>
      </c>
    </row>
    <row r="11" spans="1:8" x14ac:dyDescent="0.25">
      <c r="A11" s="7" t="s">
        <v>33</v>
      </c>
      <c r="B11">
        <v>35</v>
      </c>
      <c r="C11" s="7">
        <v>15</v>
      </c>
      <c r="D11" s="7">
        <v>5</v>
      </c>
      <c r="E11" s="7">
        <v>4</v>
      </c>
      <c r="F11" s="7">
        <v>4</v>
      </c>
      <c r="G11" s="7">
        <v>4</v>
      </c>
      <c r="H11" s="7">
        <v>3</v>
      </c>
    </row>
    <row r="12" spans="1:8" x14ac:dyDescent="0.25">
      <c r="A12" s="7" t="s">
        <v>34</v>
      </c>
      <c r="B12">
        <v>29</v>
      </c>
      <c r="C12" s="7">
        <v>12</v>
      </c>
      <c r="D12" s="7">
        <v>5</v>
      </c>
      <c r="E12" s="7">
        <v>3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28</v>
      </c>
      <c r="C13" s="7">
        <v>12</v>
      </c>
      <c r="D13" s="7">
        <v>4</v>
      </c>
      <c r="E13" s="7">
        <v>3</v>
      </c>
      <c r="F13" s="7">
        <v>3</v>
      </c>
      <c r="G13" s="7">
        <v>3</v>
      </c>
      <c r="H13" s="7">
        <v>3</v>
      </c>
    </row>
    <row r="14" spans="1:8" x14ac:dyDescent="0.25">
      <c r="A14" s="7" t="s">
        <v>36</v>
      </c>
      <c r="B14">
        <v>34</v>
      </c>
      <c r="C14" s="7">
        <v>14</v>
      </c>
      <c r="D14" s="7">
        <v>5</v>
      </c>
      <c r="E14" s="7">
        <v>4</v>
      </c>
      <c r="F14" s="7">
        <v>3</v>
      </c>
      <c r="G14" s="7">
        <v>4</v>
      </c>
      <c r="H14" s="7">
        <v>4</v>
      </c>
    </row>
    <row r="15" spans="1:8" x14ac:dyDescent="0.25">
      <c r="A15" s="7" t="s">
        <v>37</v>
      </c>
      <c r="B15">
        <v>23</v>
      </c>
      <c r="C15" s="7">
        <v>9</v>
      </c>
      <c r="D15" s="7">
        <v>4</v>
      </c>
      <c r="E15" s="7">
        <v>3</v>
      </c>
      <c r="F15" s="7">
        <v>3</v>
      </c>
      <c r="G15" s="7">
        <v>2</v>
      </c>
      <c r="H15" s="7">
        <v>2</v>
      </c>
    </row>
    <row r="16" spans="1:8" x14ac:dyDescent="0.25">
      <c r="A16" s="7" t="s">
        <v>38</v>
      </c>
      <c r="B16">
        <v>25</v>
      </c>
      <c r="C16" s="7">
        <v>11</v>
      </c>
      <c r="D16" s="7">
        <v>4</v>
      </c>
      <c r="E16" s="7">
        <v>3</v>
      </c>
      <c r="F16" s="7">
        <v>2</v>
      </c>
      <c r="G16" s="7">
        <v>3</v>
      </c>
      <c r="H16" s="7">
        <v>2</v>
      </c>
    </row>
    <row r="17" spans="1:8" x14ac:dyDescent="0.25">
      <c r="A17" s="7" t="s">
        <v>39</v>
      </c>
      <c r="B17">
        <v>38</v>
      </c>
      <c r="C17" s="7">
        <v>17</v>
      </c>
      <c r="D17" s="7">
        <v>5</v>
      </c>
      <c r="E17" s="7">
        <v>4</v>
      </c>
      <c r="F17" s="7">
        <v>4</v>
      </c>
      <c r="G17" s="7">
        <v>4</v>
      </c>
      <c r="H17" s="7">
        <v>4</v>
      </c>
    </row>
    <row r="18" spans="1:8" x14ac:dyDescent="0.25">
      <c r="A18" s="7" t="s">
        <v>40</v>
      </c>
      <c r="B18">
        <v>32</v>
      </c>
      <c r="C18" s="7">
        <v>14</v>
      </c>
      <c r="D18" s="7">
        <v>4</v>
      </c>
      <c r="E18" s="7">
        <v>4</v>
      </c>
      <c r="F18" s="7">
        <v>3</v>
      </c>
      <c r="G18" s="7">
        <v>4</v>
      </c>
      <c r="H18" s="7">
        <v>3</v>
      </c>
    </row>
    <row r="19" spans="1:8" x14ac:dyDescent="0.25">
      <c r="A19" s="7" t="s">
        <v>41</v>
      </c>
      <c r="B19">
        <v>28</v>
      </c>
      <c r="C19" s="7">
        <v>12</v>
      </c>
      <c r="D19" s="7">
        <v>4</v>
      </c>
      <c r="E19" s="7">
        <v>3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38</v>
      </c>
      <c r="C20" s="7">
        <v>17</v>
      </c>
      <c r="D20" s="7">
        <v>5</v>
      </c>
      <c r="E20" s="7">
        <v>4</v>
      </c>
      <c r="F20" s="7">
        <v>3</v>
      </c>
      <c r="G20" s="7">
        <v>4</v>
      </c>
      <c r="H20" s="7">
        <v>5</v>
      </c>
    </row>
    <row r="21" spans="1:8" x14ac:dyDescent="0.25">
      <c r="A21" s="7" t="s">
        <v>43</v>
      </c>
      <c r="B21">
        <v>30</v>
      </c>
      <c r="C21" s="7">
        <v>13</v>
      </c>
      <c r="D21" s="7">
        <v>4</v>
      </c>
      <c r="E21" s="7">
        <v>4</v>
      </c>
      <c r="F21" s="7">
        <v>3</v>
      </c>
      <c r="G21" s="7">
        <v>3</v>
      </c>
      <c r="H21" s="7">
        <v>3</v>
      </c>
    </row>
    <row r="22" spans="1:8" x14ac:dyDescent="0.25">
      <c r="A22" s="7" t="s">
        <v>44</v>
      </c>
      <c r="B22">
        <v>31</v>
      </c>
      <c r="C22" s="7">
        <v>13</v>
      </c>
      <c r="D22" s="7">
        <v>5</v>
      </c>
      <c r="E22" s="7">
        <v>4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34</v>
      </c>
      <c r="C23" s="7">
        <v>14</v>
      </c>
      <c r="D23" s="7">
        <v>5</v>
      </c>
      <c r="E23" s="7">
        <v>4</v>
      </c>
      <c r="F23" s="7">
        <v>3</v>
      </c>
      <c r="G23" s="7">
        <v>4</v>
      </c>
      <c r="H23" s="7">
        <v>4</v>
      </c>
    </row>
    <row r="24" spans="1:8" x14ac:dyDescent="0.25">
      <c r="A24" s="7" t="s">
        <v>46</v>
      </c>
      <c r="B24">
        <v>32</v>
      </c>
      <c r="C24" s="7">
        <v>14</v>
      </c>
      <c r="D24" s="7">
        <v>5</v>
      </c>
      <c r="E24" s="7">
        <v>3</v>
      </c>
      <c r="F24" s="7">
        <v>3</v>
      </c>
      <c r="G24" s="7">
        <v>3</v>
      </c>
      <c r="H24" s="7">
        <v>4</v>
      </c>
    </row>
    <row r="25" spans="1:8" x14ac:dyDescent="0.25">
      <c r="A25" s="7" t="s">
        <v>47</v>
      </c>
      <c r="B25">
        <v>30</v>
      </c>
      <c r="C25" s="7">
        <v>13</v>
      </c>
      <c r="D25" s="7">
        <v>5</v>
      </c>
      <c r="E25" s="7">
        <v>4</v>
      </c>
      <c r="F25" s="7">
        <v>2</v>
      </c>
      <c r="G25" s="7">
        <v>3</v>
      </c>
      <c r="H25" s="7">
        <v>3</v>
      </c>
    </row>
    <row r="26" spans="1:8" x14ac:dyDescent="0.25">
      <c r="A26" s="7" t="s">
        <v>48</v>
      </c>
      <c r="B26">
        <v>33</v>
      </c>
      <c r="C26" s="7">
        <v>14</v>
      </c>
      <c r="D26" s="7">
        <v>5</v>
      </c>
      <c r="E26" s="7">
        <v>4</v>
      </c>
      <c r="F26" s="7">
        <v>3</v>
      </c>
      <c r="G26" s="7">
        <v>4</v>
      </c>
      <c r="H26" s="7">
        <v>3</v>
      </c>
    </row>
    <row r="27" spans="1:8" x14ac:dyDescent="0.25">
      <c r="A27" s="7" t="s">
        <v>49</v>
      </c>
      <c r="B27">
        <v>24</v>
      </c>
      <c r="C27" s="7">
        <v>9</v>
      </c>
      <c r="D27" s="7">
        <v>3</v>
      </c>
      <c r="E27" s="7">
        <v>3</v>
      </c>
      <c r="F27" s="7">
        <v>3</v>
      </c>
      <c r="G27" s="7">
        <v>4</v>
      </c>
      <c r="H27" s="7">
        <v>2</v>
      </c>
    </row>
    <row r="28" spans="1:8" x14ac:dyDescent="0.25">
      <c r="A28" s="7" t="s">
        <v>50</v>
      </c>
      <c r="B28">
        <v>29</v>
      </c>
      <c r="C28" s="7">
        <v>12</v>
      </c>
      <c r="D28" s="7">
        <v>5</v>
      </c>
      <c r="E28" s="7">
        <v>4</v>
      </c>
      <c r="F28" s="7">
        <v>2</v>
      </c>
      <c r="G28" s="7">
        <v>3</v>
      </c>
      <c r="H28" s="7">
        <v>3</v>
      </c>
    </row>
    <row r="29" spans="1:8" x14ac:dyDescent="0.25">
      <c r="A29" s="7" t="s">
        <v>51</v>
      </c>
      <c r="B29">
        <v>25</v>
      </c>
      <c r="C29" s="7">
        <v>10</v>
      </c>
      <c r="D29" s="7">
        <v>4</v>
      </c>
      <c r="E29" s="7">
        <v>4</v>
      </c>
      <c r="F29" s="7">
        <v>2</v>
      </c>
      <c r="G29" s="7">
        <v>3</v>
      </c>
      <c r="H29" s="7">
        <v>2</v>
      </c>
    </row>
    <row r="30" spans="1:8" x14ac:dyDescent="0.25">
      <c r="A30" s="7" t="s">
        <v>52</v>
      </c>
      <c r="B30">
        <v>29</v>
      </c>
      <c r="C30" s="7">
        <v>12</v>
      </c>
      <c r="D30" s="7">
        <v>5</v>
      </c>
      <c r="E30" s="7">
        <v>4</v>
      </c>
      <c r="F30" s="7">
        <v>2</v>
      </c>
      <c r="G30" s="7">
        <v>3</v>
      </c>
      <c r="H30" s="7">
        <v>3</v>
      </c>
    </row>
    <row r="31" spans="1:8" x14ac:dyDescent="0.25">
      <c r="A31" s="7" t="s">
        <v>53</v>
      </c>
      <c r="B31">
        <v>26</v>
      </c>
      <c r="C31" s="7">
        <v>11</v>
      </c>
      <c r="D31" s="7">
        <v>4</v>
      </c>
      <c r="E31" s="7">
        <v>3</v>
      </c>
      <c r="F31" s="7">
        <v>2</v>
      </c>
      <c r="G31" s="7">
        <v>3</v>
      </c>
      <c r="H31" s="7">
        <v>3</v>
      </c>
    </row>
    <row r="32" spans="1:8" x14ac:dyDescent="0.25">
      <c r="A32" s="7" t="s">
        <v>54</v>
      </c>
      <c r="B32">
        <v>26</v>
      </c>
      <c r="C32" s="7">
        <v>11</v>
      </c>
      <c r="D32" s="7">
        <v>4</v>
      </c>
      <c r="E32" s="7">
        <v>2</v>
      </c>
      <c r="F32" s="7">
        <v>3</v>
      </c>
      <c r="G32" s="7">
        <v>3</v>
      </c>
      <c r="H32" s="7">
        <v>3</v>
      </c>
    </row>
    <row r="33" spans="1:8" x14ac:dyDescent="0.25">
      <c r="A33" s="7" t="s">
        <v>55</v>
      </c>
      <c r="B33">
        <v>26</v>
      </c>
      <c r="C33" s="7">
        <v>11</v>
      </c>
      <c r="D33" s="7">
        <v>3</v>
      </c>
      <c r="E33" s="7">
        <v>4</v>
      </c>
      <c r="F33" s="7">
        <v>2</v>
      </c>
      <c r="G33" s="7">
        <v>3</v>
      </c>
      <c r="H33" s="7">
        <v>3</v>
      </c>
    </row>
    <row r="34" spans="1:8" x14ac:dyDescent="0.25">
      <c r="A34" s="7" t="s">
        <v>56</v>
      </c>
      <c r="B34">
        <v>35</v>
      </c>
      <c r="C34" s="7">
        <v>15</v>
      </c>
      <c r="D34" s="7">
        <v>5</v>
      </c>
      <c r="E34" s="7">
        <v>4</v>
      </c>
      <c r="F34" s="7">
        <v>3</v>
      </c>
      <c r="G34" s="7">
        <v>4</v>
      </c>
      <c r="H34" s="7">
        <v>4</v>
      </c>
    </row>
    <row r="35" spans="1:8" x14ac:dyDescent="0.25">
      <c r="A35" s="7" t="s">
        <v>57</v>
      </c>
      <c r="B35">
        <v>27</v>
      </c>
      <c r="C35" s="7">
        <v>12</v>
      </c>
      <c r="D35" s="7">
        <v>3</v>
      </c>
      <c r="E35" s="7">
        <v>4</v>
      </c>
      <c r="F35" s="7">
        <v>2</v>
      </c>
      <c r="G35" s="7">
        <v>3</v>
      </c>
      <c r="H35" s="7">
        <v>3</v>
      </c>
    </row>
    <row r="36" spans="1:8" x14ac:dyDescent="0.25">
      <c r="A36" s="7" t="s">
        <v>58</v>
      </c>
      <c r="B36">
        <v>29</v>
      </c>
      <c r="C36" s="7">
        <v>11</v>
      </c>
      <c r="D36" s="7">
        <v>5</v>
      </c>
      <c r="E36" s="7">
        <v>4</v>
      </c>
      <c r="F36" s="7">
        <v>2</v>
      </c>
      <c r="G36" s="7">
        <v>4</v>
      </c>
      <c r="H36" s="7">
        <v>3</v>
      </c>
    </row>
    <row r="37" spans="1:8" x14ac:dyDescent="0.25">
      <c r="A37" s="7" t="s">
        <v>59</v>
      </c>
      <c r="B37">
        <v>29</v>
      </c>
      <c r="C37" s="7">
        <v>12</v>
      </c>
      <c r="D37" s="7">
        <v>4</v>
      </c>
      <c r="E37" s="7">
        <v>4</v>
      </c>
      <c r="F37" s="7">
        <v>3</v>
      </c>
      <c r="G37" s="7">
        <v>3</v>
      </c>
      <c r="H37" s="7">
        <v>3</v>
      </c>
    </row>
    <row r="38" spans="1:8" x14ac:dyDescent="0.25">
      <c r="A38" s="7" t="s">
        <v>60</v>
      </c>
      <c r="B38">
        <v>28</v>
      </c>
      <c r="C38" s="7">
        <v>13</v>
      </c>
      <c r="D38" s="7">
        <v>4</v>
      </c>
      <c r="E38" s="7">
        <v>2</v>
      </c>
      <c r="F38" s="7">
        <v>3</v>
      </c>
      <c r="G38" s="7">
        <v>3</v>
      </c>
      <c r="H38" s="7">
        <v>3</v>
      </c>
    </row>
    <row r="39" spans="1:8" x14ac:dyDescent="0.25">
      <c r="A39" s="7" t="s">
        <v>61</v>
      </c>
      <c r="B39">
        <v>29</v>
      </c>
      <c r="C39" s="7">
        <v>12</v>
      </c>
      <c r="D39" s="7">
        <v>4</v>
      </c>
      <c r="E39" s="7">
        <v>4</v>
      </c>
      <c r="F39" s="7">
        <v>2</v>
      </c>
      <c r="G39" s="7">
        <v>3</v>
      </c>
      <c r="H39" s="7">
        <v>4</v>
      </c>
    </row>
    <row r="40" spans="1:8" x14ac:dyDescent="0.25">
      <c r="A40" s="7" t="s">
        <v>62</v>
      </c>
      <c r="B40">
        <v>29</v>
      </c>
      <c r="C40" s="7">
        <v>12</v>
      </c>
      <c r="D40" s="7">
        <v>4</v>
      </c>
      <c r="E40" s="7">
        <v>3</v>
      </c>
      <c r="F40" s="7">
        <v>4</v>
      </c>
      <c r="G40" s="7">
        <v>3</v>
      </c>
      <c r="H40" s="7">
        <v>3</v>
      </c>
    </row>
    <row r="41" spans="1:8" x14ac:dyDescent="0.25">
      <c r="A41" s="7" t="s">
        <v>63</v>
      </c>
      <c r="B41">
        <v>29</v>
      </c>
      <c r="C41" s="7">
        <v>12</v>
      </c>
      <c r="D41" s="7">
        <v>4</v>
      </c>
      <c r="E41" s="7">
        <v>3</v>
      </c>
      <c r="F41" s="7">
        <v>3</v>
      </c>
      <c r="G41" s="7">
        <v>3</v>
      </c>
      <c r="H41" s="7">
        <v>4</v>
      </c>
    </row>
    <row r="42" spans="1:8" x14ac:dyDescent="0.25">
      <c r="A42" s="7" t="s">
        <v>64</v>
      </c>
      <c r="B42">
        <v>31</v>
      </c>
      <c r="C42" s="7">
        <v>13</v>
      </c>
      <c r="D42" s="7">
        <v>5</v>
      </c>
      <c r="E42" s="7">
        <v>4</v>
      </c>
      <c r="F42" s="7">
        <v>3</v>
      </c>
      <c r="G42" s="7">
        <v>3</v>
      </c>
      <c r="H42" s="7">
        <v>3</v>
      </c>
    </row>
    <row r="43" spans="1:8" x14ac:dyDescent="0.25">
      <c r="A43" s="7" t="s">
        <v>65</v>
      </c>
      <c r="B43">
        <v>37</v>
      </c>
      <c r="C43" s="7">
        <v>17</v>
      </c>
      <c r="D43" s="7">
        <v>5</v>
      </c>
      <c r="E43" s="7">
        <v>4</v>
      </c>
      <c r="F43" s="7">
        <v>3</v>
      </c>
      <c r="G43" s="7">
        <v>4</v>
      </c>
      <c r="H43" s="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43"/>
  <sheetViews>
    <sheetView zoomScale="85" zoomScaleNormal="85" workbookViewId="0">
      <pane ySplit="1" topLeftCell="A2" activePane="bottomLeft" state="frozen"/>
      <selection pane="bottomLeft" activeCell="A2" sqref="A2:H43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34</v>
      </c>
      <c r="C2" s="7">
        <v>17</v>
      </c>
      <c r="D2" s="7">
        <v>3</v>
      </c>
      <c r="E2" s="7">
        <v>4</v>
      </c>
      <c r="F2" s="7">
        <v>3</v>
      </c>
      <c r="G2" s="7">
        <v>4</v>
      </c>
      <c r="H2" s="7">
        <v>3</v>
      </c>
    </row>
    <row r="3" spans="1:8" x14ac:dyDescent="0.25">
      <c r="A3" s="7" t="s">
        <v>25</v>
      </c>
      <c r="B3">
        <v>20</v>
      </c>
      <c r="C3" s="7">
        <v>10</v>
      </c>
      <c r="D3" s="7">
        <v>1</v>
      </c>
      <c r="E3" s="7">
        <v>2</v>
      </c>
      <c r="F3" s="7">
        <v>3</v>
      </c>
      <c r="G3" s="7">
        <v>3</v>
      </c>
      <c r="H3" s="7">
        <v>1</v>
      </c>
    </row>
    <row r="4" spans="1:8" x14ac:dyDescent="0.25">
      <c r="A4" s="7" t="s">
        <v>26</v>
      </c>
      <c r="B4">
        <v>28</v>
      </c>
      <c r="C4" s="7">
        <v>14</v>
      </c>
      <c r="D4" s="7">
        <v>3</v>
      </c>
      <c r="E4" s="7">
        <v>2</v>
      </c>
      <c r="F4" s="7">
        <v>3</v>
      </c>
      <c r="G4" s="7">
        <v>4</v>
      </c>
      <c r="H4" s="7">
        <v>2</v>
      </c>
    </row>
    <row r="5" spans="1:8" x14ac:dyDescent="0.25">
      <c r="A5" s="7" t="s">
        <v>27</v>
      </c>
      <c r="B5">
        <v>28</v>
      </c>
      <c r="C5" s="7">
        <v>14</v>
      </c>
      <c r="D5" s="7">
        <v>2</v>
      </c>
      <c r="E5" s="7">
        <v>3</v>
      </c>
      <c r="F5" s="7">
        <v>3</v>
      </c>
      <c r="G5" s="7">
        <v>3</v>
      </c>
      <c r="H5" s="7">
        <v>3</v>
      </c>
    </row>
    <row r="6" spans="1:8" x14ac:dyDescent="0.25">
      <c r="A6" s="7" t="s">
        <v>28</v>
      </c>
      <c r="B6">
        <v>24</v>
      </c>
      <c r="C6" s="7">
        <v>12</v>
      </c>
      <c r="D6" s="7">
        <v>2</v>
      </c>
      <c r="E6" s="7">
        <v>3</v>
      </c>
      <c r="F6" s="7">
        <v>2</v>
      </c>
      <c r="G6" s="7">
        <v>3</v>
      </c>
      <c r="H6" s="7">
        <v>2</v>
      </c>
    </row>
    <row r="7" spans="1:8" x14ac:dyDescent="0.25">
      <c r="A7" s="7" t="s">
        <v>29</v>
      </c>
      <c r="B7">
        <v>35</v>
      </c>
      <c r="C7" s="7">
        <v>17</v>
      </c>
      <c r="D7" s="7">
        <v>4</v>
      </c>
      <c r="E7" s="7">
        <v>4</v>
      </c>
      <c r="F7" s="7">
        <v>3</v>
      </c>
      <c r="G7" s="7">
        <v>3</v>
      </c>
      <c r="H7" s="7">
        <v>4</v>
      </c>
    </row>
    <row r="8" spans="1:8" x14ac:dyDescent="0.25">
      <c r="A8" s="7" t="s">
        <v>30</v>
      </c>
      <c r="B8">
        <v>28</v>
      </c>
      <c r="C8" s="7">
        <v>14</v>
      </c>
      <c r="D8" s="7">
        <v>3</v>
      </c>
      <c r="E8" s="7">
        <v>3</v>
      </c>
      <c r="F8" s="7">
        <v>3</v>
      </c>
      <c r="G8" s="7">
        <v>3</v>
      </c>
      <c r="H8" s="7">
        <v>2</v>
      </c>
    </row>
    <row r="9" spans="1:8" x14ac:dyDescent="0.25">
      <c r="A9" s="7" t="s">
        <v>31</v>
      </c>
      <c r="B9">
        <v>31</v>
      </c>
      <c r="C9" s="7">
        <v>15</v>
      </c>
      <c r="D9" s="7">
        <v>3</v>
      </c>
      <c r="E9" s="7">
        <v>4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12</v>
      </c>
      <c r="C10" s="7">
        <v>3</v>
      </c>
      <c r="D10" s="7">
        <v>1</v>
      </c>
      <c r="E10" s="7">
        <v>1</v>
      </c>
      <c r="F10" s="7">
        <v>3</v>
      </c>
      <c r="G10" s="7">
        <v>3</v>
      </c>
      <c r="H10" s="7">
        <v>1</v>
      </c>
    </row>
    <row r="11" spans="1:8" x14ac:dyDescent="0.25">
      <c r="A11" s="7" t="s">
        <v>33</v>
      </c>
      <c r="B11">
        <v>21</v>
      </c>
      <c r="C11" s="7">
        <v>10</v>
      </c>
      <c r="D11" s="7">
        <v>2</v>
      </c>
      <c r="E11" s="7">
        <v>1</v>
      </c>
      <c r="F11" s="7">
        <v>3</v>
      </c>
      <c r="G11" s="7">
        <v>3</v>
      </c>
      <c r="H11" s="7">
        <v>2</v>
      </c>
    </row>
    <row r="12" spans="1:8" x14ac:dyDescent="0.25">
      <c r="A12" s="7" t="s">
        <v>34</v>
      </c>
      <c r="B12">
        <v>29</v>
      </c>
      <c r="C12" s="7">
        <v>15</v>
      </c>
      <c r="D12" s="7">
        <v>3</v>
      </c>
      <c r="E12" s="7">
        <v>3</v>
      </c>
      <c r="F12" s="7">
        <v>3</v>
      </c>
      <c r="G12" s="7">
        <v>3</v>
      </c>
      <c r="H12" s="7">
        <v>2</v>
      </c>
    </row>
    <row r="13" spans="1:8" x14ac:dyDescent="0.25">
      <c r="A13" s="7" t="s">
        <v>35</v>
      </c>
      <c r="B13">
        <v>23</v>
      </c>
      <c r="C13" s="7">
        <v>12</v>
      </c>
      <c r="D13" s="7">
        <v>2</v>
      </c>
      <c r="E13" s="7">
        <v>2</v>
      </c>
      <c r="F13" s="7">
        <v>2</v>
      </c>
      <c r="G13" s="7">
        <v>3</v>
      </c>
      <c r="H13" s="7">
        <v>2</v>
      </c>
    </row>
    <row r="14" spans="1:8" x14ac:dyDescent="0.25">
      <c r="A14" s="7" t="s">
        <v>36</v>
      </c>
      <c r="B14">
        <v>28</v>
      </c>
      <c r="C14" s="7">
        <v>14</v>
      </c>
      <c r="D14" s="7">
        <v>3</v>
      </c>
      <c r="E14" s="7">
        <v>3</v>
      </c>
      <c r="F14" s="7">
        <v>3</v>
      </c>
      <c r="G14" s="7">
        <v>3</v>
      </c>
      <c r="H14" s="7">
        <v>2</v>
      </c>
    </row>
    <row r="15" spans="1:8" x14ac:dyDescent="0.25">
      <c r="A15" s="7" t="s">
        <v>37</v>
      </c>
      <c r="B15">
        <v>24</v>
      </c>
      <c r="C15" s="7">
        <v>12</v>
      </c>
      <c r="D15" s="7">
        <v>2</v>
      </c>
      <c r="E15" s="7">
        <v>3</v>
      </c>
      <c r="F15" s="7">
        <v>2</v>
      </c>
      <c r="G15" s="7">
        <v>3</v>
      </c>
      <c r="H15" s="7">
        <v>2</v>
      </c>
    </row>
    <row r="16" spans="1:8" x14ac:dyDescent="0.25">
      <c r="A16" s="7" t="s">
        <v>38</v>
      </c>
      <c r="B16">
        <v>22</v>
      </c>
      <c r="C16" s="7">
        <v>11</v>
      </c>
      <c r="D16" s="7">
        <v>2</v>
      </c>
      <c r="E16" s="7">
        <v>2</v>
      </c>
      <c r="F16" s="7">
        <v>3</v>
      </c>
      <c r="G16" s="7">
        <v>3</v>
      </c>
      <c r="H16" s="7">
        <v>1</v>
      </c>
    </row>
    <row r="17" spans="1:8" x14ac:dyDescent="0.25">
      <c r="A17" s="7" t="s">
        <v>39</v>
      </c>
      <c r="B17">
        <v>24</v>
      </c>
      <c r="C17" s="7">
        <v>12</v>
      </c>
      <c r="D17" s="7">
        <v>2</v>
      </c>
      <c r="E17" s="7">
        <v>2</v>
      </c>
      <c r="F17" s="7">
        <v>3</v>
      </c>
      <c r="G17" s="7">
        <v>3</v>
      </c>
      <c r="H17" s="7">
        <v>2</v>
      </c>
    </row>
    <row r="18" spans="1:8" x14ac:dyDescent="0.25">
      <c r="A18" s="7" t="s">
        <v>40</v>
      </c>
      <c r="B18">
        <v>25</v>
      </c>
      <c r="C18" s="7">
        <v>12</v>
      </c>
      <c r="D18" s="7">
        <v>2</v>
      </c>
      <c r="E18" s="7">
        <v>3</v>
      </c>
      <c r="F18" s="7">
        <v>3</v>
      </c>
      <c r="G18" s="7">
        <v>3</v>
      </c>
      <c r="H18" s="7">
        <v>2</v>
      </c>
    </row>
    <row r="19" spans="1:8" x14ac:dyDescent="0.25">
      <c r="A19" s="7" t="s">
        <v>41</v>
      </c>
      <c r="B19">
        <v>26</v>
      </c>
      <c r="C19" s="7">
        <v>13</v>
      </c>
      <c r="D19" s="7">
        <v>2</v>
      </c>
      <c r="E19" s="7">
        <v>3</v>
      </c>
      <c r="F19" s="7">
        <v>3</v>
      </c>
      <c r="G19" s="7">
        <v>3</v>
      </c>
      <c r="H19" s="7">
        <v>2</v>
      </c>
    </row>
    <row r="20" spans="1:8" x14ac:dyDescent="0.25">
      <c r="A20" s="7" t="s">
        <v>42</v>
      </c>
      <c r="B20">
        <v>29</v>
      </c>
      <c r="C20" s="7">
        <v>14</v>
      </c>
      <c r="D20" s="7">
        <v>3</v>
      </c>
      <c r="E20" s="7">
        <v>3</v>
      </c>
      <c r="F20" s="7">
        <v>3</v>
      </c>
      <c r="G20" s="7">
        <v>3</v>
      </c>
      <c r="H20" s="7">
        <v>3</v>
      </c>
    </row>
    <row r="21" spans="1:8" x14ac:dyDescent="0.25">
      <c r="A21" s="7" t="s">
        <v>43</v>
      </c>
      <c r="B21">
        <v>22</v>
      </c>
      <c r="C21" s="7">
        <v>11</v>
      </c>
      <c r="D21" s="7">
        <v>2</v>
      </c>
      <c r="E21" s="7">
        <v>2</v>
      </c>
      <c r="F21" s="7">
        <v>3</v>
      </c>
      <c r="G21" s="7">
        <v>3</v>
      </c>
      <c r="H21" s="7">
        <v>1</v>
      </c>
    </row>
    <row r="22" spans="1:8" x14ac:dyDescent="0.25">
      <c r="A22" s="7" t="s">
        <v>44</v>
      </c>
      <c r="B22">
        <v>24</v>
      </c>
      <c r="C22" s="7">
        <v>12</v>
      </c>
      <c r="D22" s="7">
        <v>2</v>
      </c>
      <c r="E22" s="7">
        <v>3</v>
      </c>
      <c r="F22" s="7">
        <v>3</v>
      </c>
      <c r="G22" s="7">
        <v>3</v>
      </c>
      <c r="H22" s="7">
        <v>1</v>
      </c>
    </row>
    <row r="23" spans="1:8" x14ac:dyDescent="0.25">
      <c r="A23" s="7" t="s">
        <v>45</v>
      </c>
      <c r="B23">
        <v>27</v>
      </c>
      <c r="C23" s="7">
        <v>13</v>
      </c>
      <c r="D23" s="7">
        <v>2</v>
      </c>
      <c r="E23" s="7">
        <v>3</v>
      </c>
      <c r="F23" s="7">
        <v>3</v>
      </c>
      <c r="G23" s="7">
        <v>4</v>
      </c>
      <c r="H23" s="7">
        <v>2</v>
      </c>
    </row>
    <row r="24" spans="1:8" x14ac:dyDescent="0.25">
      <c r="A24" s="7" t="s">
        <v>46</v>
      </c>
      <c r="B24">
        <v>26</v>
      </c>
      <c r="C24" s="7">
        <v>13</v>
      </c>
      <c r="D24" s="7">
        <v>2</v>
      </c>
      <c r="E24" s="7">
        <v>2</v>
      </c>
      <c r="F24" s="7">
        <v>4</v>
      </c>
      <c r="G24" s="7">
        <v>3</v>
      </c>
      <c r="H24" s="7">
        <v>2</v>
      </c>
    </row>
    <row r="25" spans="1:8" x14ac:dyDescent="0.25">
      <c r="A25" s="7" t="s">
        <v>47</v>
      </c>
      <c r="B25">
        <v>31</v>
      </c>
      <c r="C25" s="7">
        <v>16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24</v>
      </c>
      <c r="C26" s="7">
        <v>12</v>
      </c>
      <c r="D26" s="7">
        <v>2</v>
      </c>
      <c r="E26" s="7">
        <v>2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12</v>
      </c>
      <c r="C27" s="7">
        <v>3</v>
      </c>
      <c r="D27" s="7">
        <v>1</v>
      </c>
      <c r="E27" s="7">
        <v>1</v>
      </c>
      <c r="F27" s="7">
        <v>3</v>
      </c>
      <c r="G27" s="7">
        <v>3</v>
      </c>
      <c r="H27" s="7">
        <v>1</v>
      </c>
    </row>
    <row r="28" spans="1:8" x14ac:dyDescent="0.25">
      <c r="A28" s="7" t="s">
        <v>50</v>
      </c>
      <c r="B28">
        <v>22</v>
      </c>
      <c r="C28" s="7">
        <v>11</v>
      </c>
      <c r="D28" s="7">
        <v>2</v>
      </c>
      <c r="E28" s="7">
        <v>2</v>
      </c>
      <c r="F28" s="7">
        <v>3</v>
      </c>
      <c r="G28" s="7">
        <v>3</v>
      </c>
      <c r="H28" s="7">
        <v>1</v>
      </c>
    </row>
    <row r="29" spans="1:8" x14ac:dyDescent="0.25">
      <c r="A29" s="7" t="s">
        <v>51</v>
      </c>
      <c r="B29">
        <v>24</v>
      </c>
      <c r="C29" s="7">
        <v>12</v>
      </c>
      <c r="D29" s="7">
        <v>2</v>
      </c>
      <c r="E29" s="7">
        <v>3</v>
      </c>
      <c r="F29" s="7">
        <v>2</v>
      </c>
      <c r="G29" s="7">
        <v>3</v>
      </c>
      <c r="H29" s="7">
        <v>2</v>
      </c>
    </row>
    <row r="30" spans="1:8" x14ac:dyDescent="0.25">
      <c r="A30" s="7" t="s">
        <v>52</v>
      </c>
      <c r="B30">
        <v>28</v>
      </c>
      <c r="C30" s="7">
        <v>14</v>
      </c>
      <c r="D30" s="7">
        <v>3</v>
      </c>
      <c r="E30" s="7">
        <v>2</v>
      </c>
      <c r="F30" s="7">
        <v>3</v>
      </c>
      <c r="G30" s="7">
        <v>3</v>
      </c>
      <c r="H30" s="7">
        <v>3</v>
      </c>
    </row>
    <row r="31" spans="1:8" x14ac:dyDescent="0.25">
      <c r="A31" s="7" t="s">
        <v>53</v>
      </c>
      <c r="B31">
        <v>21</v>
      </c>
      <c r="C31" s="7">
        <v>11</v>
      </c>
      <c r="D31" s="7">
        <v>2</v>
      </c>
      <c r="E31" s="7">
        <v>2</v>
      </c>
      <c r="F31" s="7">
        <v>2</v>
      </c>
      <c r="G31" s="7">
        <v>2</v>
      </c>
      <c r="H31" s="7">
        <v>2</v>
      </c>
    </row>
    <row r="32" spans="1:8" x14ac:dyDescent="0.25">
      <c r="A32" s="7" t="s">
        <v>54</v>
      </c>
      <c r="B32">
        <v>22</v>
      </c>
      <c r="C32" s="7">
        <v>11</v>
      </c>
      <c r="D32" s="7">
        <v>2</v>
      </c>
      <c r="E32" s="7">
        <v>3</v>
      </c>
      <c r="F32" s="7">
        <v>2</v>
      </c>
      <c r="G32" s="7">
        <v>2</v>
      </c>
      <c r="H32" s="7">
        <v>2</v>
      </c>
    </row>
    <row r="33" spans="1:8" x14ac:dyDescent="0.25">
      <c r="A33" s="7" t="s">
        <v>55</v>
      </c>
      <c r="B33">
        <v>23</v>
      </c>
      <c r="C33" s="7">
        <v>11</v>
      </c>
      <c r="D33" s="7">
        <v>3</v>
      </c>
      <c r="E33" s="7">
        <v>3</v>
      </c>
      <c r="F33" s="7">
        <v>2</v>
      </c>
      <c r="G33" s="7">
        <v>2</v>
      </c>
      <c r="H33" s="7">
        <v>2</v>
      </c>
    </row>
    <row r="34" spans="1:8" x14ac:dyDescent="0.25">
      <c r="A34" s="7" t="s">
        <v>56</v>
      </c>
      <c r="B34">
        <v>26</v>
      </c>
      <c r="C34" s="7">
        <v>13</v>
      </c>
      <c r="D34" s="7">
        <v>2</v>
      </c>
      <c r="E34" s="7">
        <v>3</v>
      </c>
      <c r="F34" s="7">
        <v>3</v>
      </c>
      <c r="G34" s="7">
        <v>3</v>
      </c>
      <c r="H34" s="7">
        <v>2</v>
      </c>
    </row>
    <row r="35" spans="1:8" x14ac:dyDescent="0.25">
      <c r="A35" s="7" t="s">
        <v>57</v>
      </c>
      <c r="B35">
        <v>20</v>
      </c>
      <c r="C35" s="7">
        <v>10</v>
      </c>
      <c r="D35" s="7">
        <v>2</v>
      </c>
      <c r="E35" s="7">
        <v>3</v>
      </c>
      <c r="F35" s="7">
        <v>2</v>
      </c>
      <c r="G35" s="7">
        <v>2</v>
      </c>
      <c r="H35" s="7">
        <v>1</v>
      </c>
    </row>
    <row r="36" spans="1:8" x14ac:dyDescent="0.25">
      <c r="A36" s="7" t="s">
        <v>58</v>
      </c>
      <c r="B36">
        <v>22</v>
      </c>
      <c r="C36" s="7">
        <v>11</v>
      </c>
      <c r="D36" s="7">
        <v>2</v>
      </c>
      <c r="E36" s="7">
        <v>3</v>
      </c>
      <c r="F36" s="7">
        <v>3</v>
      </c>
      <c r="G36" s="7">
        <v>2</v>
      </c>
      <c r="H36" s="7">
        <v>1</v>
      </c>
    </row>
    <row r="37" spans="1:8" x14ac:dyDescent="0.25">
      <c r="A37" s="7" t="s">
        <v>59</v>
      </c>
      <c r="B37">
        <v>17</v>
      </c>
      <c r="C37" s="7">
        <v>7</v>
      </c>
      <c r="D37" s="7">
        <v>1</v>
      </c>
      <c r="E37" s="7">
        <v>2</v>
      </c>
      <c r="F37" s="7">
        <v>3</v>
      </c>
      <c r="G37" s="7">
        <v>3</v>
      </c>
      <c r="H37" s="7">
        <v>1</v>
      </c>
    </row>
    <row r="38" spans="1:8" x14ac:dyDescent="0.25">
      <c r="A38" s="7" t="s">
        <v>60</v>
      </c>
      <c r="B38">
        <v>13</v>
      </c>
      <c r="C38" s="7">
        <v>6</v>
      </c>
      <c r="D38" s="7">
        <v>1</v>
      </c>
      <c r="E38" s="7">
        <v>2</v>
      </c>
      <c r="F38" s="7">
        <v>2</v>
      </c>
      <c r="G38" s="7">
        <v>1</v>
      </c>
      <c r="H38" s="7">
        <v>1</v>
      </c>
    </row>
    <row r="39" spans="1:8" x14ac:dyDescent="0.25">
      <c r="A39" s="7" t="s">
        <v>61</v>
      </c>
      <c r="B39">
        <v>25</v>
      </c>
      <c r="C39" s="7">
        <v>13</v>
      </c>
      <c r="D39" s="7">
        <v>3</v>
      </c>
      <c r="E39" s="7">
        <v>3</v>
      </c>
      <c r="F39" s="7">
        <v>2</v>
      </c>
      <c r="G39" s="7">
        <v>2</v>
      </c>
      <c r="H39" s="7">
        <v>2</v>
      </c>
    </row>
    <row r="40" spans="1:8" x14ac:dyDescent="0.25">
      <c r="A40" s="7" t="s">
        <v>62</v>
      </c>
      <c r="B40">
        <v>23</v>
      </c>
      <c r="C40" s="7">
        <v>12</v>
      </c>
      <c r="D40" s="7">
        <v>2</v>
      </c>
      <c r="E40" s="7">
        <v>2</v>
      </c>
      <c r="F40" s="7">
        <v>3</v>
      </c>
      <c r="G40" s="7">
        <v>3</v>
      </c>
      <c r="H40" s="7">
        <v>1</v>
      </c>
    </row>
    <row r="41" spans="1:8" x14ac:dyDescent="0.25">
      <c r="A41" s="7" t="s">
        <v>63</v>
      </c>
      <c r="B41">
        <v>16</v>
      </c>
      <c r="C41" s="7">
        <v>7</v>
      </c>
      <c r="D41" s="7">
        <v>1</v>
      </c>
      <c r="E41" s="7">
        <v>3</v>
      </c>
      <c r="F41" s="7">
        <v>2</v>
      </c>
      <c r="G41" s="7">
        <v>2</v>
      </c>
      <c r="H41" s="7">
        <v>1</v>
      </c>
    </row>
    <row r="42" spans="1:8" x14ac:dyDescent="0.25">
      <c r="A42" s="7" t="s">
        <v>64</v>
      </c>
      <c r="B42">
        <v>23</v>
      </c>
      <c r="C42" s="7">
        <v>12</v>
      </c>
      <c r="D42" s="7">
        <v>2</v>
      </c>
      <c r="E42" s="7">
        <v>3</v>
      </c>
      <c r="F42" s="7">
        <v>2</v>
      </c>
      <c r="G42" s="7">
        <v>2</v>
      </c>
      <c r="H42" s="7">
        <v>2</v>
      </c>
    </row>
    <row r="43" spans="1:8" x14ac:dyDescent="0.25">
      <c r="A43" s="7" t="s">
        <v>65</v>
      </c>
      <c r="B43">
        <v>24</v>
      </c>
      <c r="C43" s="7">
        <v>12</v>
      </c>
      <c r="D43" s="7">
        <v>2</v>
      </c>
      <c r="E43" s="7">
        <v>2</v>
      </c>
      <c r="F43" s="7">
        <v>3</v>
      </c>
      <c r="G43" s="7">
        <v>3</v>
      </c>
      <c r="H43" s="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3FC0-A82C-44FE-A525-DA8EBAE25BF9}">
  <dimension ref="A1:H43"/>
  <sheetViews>
    <sheetView topLeftCell="A2" workbookViewId="0">
      <selection activeCell="A2" sqref="A2:H4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35</v>
      </c>
      <c r="C2" s="7">
        <v>16</v>
      </c>
      <c r="D2" s="7">
        <v>5</v>
      </c>
      <c r="E2" s="7">
        <v>4</v>
      </c>
      <c r="F2" s="7">
        <v>3</v>
      </c>
      <c r="G2" s="7">
        <v>3</v>
      </c>
      <c r="H2" s="7">
        <v>4</v>
      </c>
    </row>
    <row r="3" spans="1:8" x14ac:dyDescent="0.25">
      <c r="A3" s="7" t="s">
        <v>25</v>
      </c>
      <c r="B3">
        <v>29</v>
      </c>
      <c r="C3" s="7">
        <v>14</v>
      </c>
      <c r="D3" s="7">
        <v>4</v>
      </c>
      <c r="E3" s="7">
        <v>3</v>
      </c>
      <c r="F3" s="7">
        <v>2</v>
      </c>
      <c r="G3" s="7">
        <v>3</v>
      </c>
      <c r="H3" s="7">
        <v>3</v>
      </c>
    </row>
    <row r="4" spans="1:8" x14ac:dyDescent="0.25">
      <c r="A4" s="7" t="s">
        <v>26</v>
      </c>
      <c r="B4">
        <v>31</v>
      </c>
      <c r="C4" s="7">
        <v>14</v>
      </c>
      <c r="D4" s="7">
        <v>4</v>
      </c>
      <c r="E4" s="7">
        <v>3</v>
      </c>
      <c r="F4" s="7">
        <v>3</v>
      </c>
      <c r="G4" s="7">
        <v>4</v>
      </c>
      <c r="H4" s="7">
        <v>3</v>
      </c>
    </row>
    <row r="5" spans="1:8" x14ac:dyDescent="0.25">
      <c r="A5" s="7" t="s">
        <v>27</v>
      </c>
      <c r="B5">
        <v>33</v>
      </c>
      <c r="C5" s="7">
        <v>15</v>
      </c>
      <c r="D5" s="7">
        <v>5</v>
      </c>
      <c r="E5" s="7">
        <v>3</v>
      </c>
      <c r="F5" s="7">
        <v>3</v>
      </c>
      <c r="G5" s="7">
        <v>3</v>
      </c>
      <c r="H5" s="7">
        <v>4</v>
      </c>
    </row>
    <row r="6" spans="1:8" x14ac:dyDescent="0.25">
      <c r="A6" s="7" t="s">
        <v>28</v>
      </c>
      <c r="B6">
        <v>31</v>
      </c>
      <c r="C6" s="7">
        <v>14</v>
      </c>
      <c r="D6" s="7">
        <v>4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29</v>
      </c>
      <c r="C7" s="7">
        <v>13</v>
      </c>
      <c r="D7" s="7">
        <v>4</v>
      </c>
      <c r="E7" s="7">
        <v>3</v>
      </c>
      <c r="F7" s="7">
        <v>3</v>
      </c>
      <c r="G7" s="7">
        <v>3</v>
      </c>
      <c r="H7" s="7">
        <v>3</v>
      </c>
    </row>
    <row r="8" spans="1:8" x14ac:dyDescent="0.25">
      <c r="A8" s="7" t="s">
        <v>30</v>
      </c>
      <c r="B8">
        <v>31</v>
      </c>
      <c r="C8" s="7">
        <v>14</v>
      </c>
      <c r="D8" s="7">
        <v>5</v>
      </c>
      <c r="E8" s="7">
        <v>3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31</v>
      </c>
      <c r="C9" s="7">
        <v>14</v>
      </c>
      <c r="D9" s="7">
        <v>5</v>
      </c>
      <c r="E9" s="7">
        <v>3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24</v>
      </c>
      <c r="C10" s="7">
        <v>10</v>
      </c>
      <c r="D10" s="7">
        <v>4</v>
      </c>
      <c r="E10" s="7">
        <v>2</v>
      </c>
      <c r="F10" s="7">
        <v>2</v>
      </c>
      <c r="G10" s="7">
        <v>3</v>
      </c>
      <c r="H10" s="7">
        <v>3</v>
      </c>
    </row>
    <row r="11" spans="1:8" x14ac:dyDescent="0.25">
      <c r="A11" s="7" t="s">
        <v>33</v>
      </c>
      <c r="B11">
        <v>35</v>
      </c>
      <c r="C11" s="7">
        <v>15</v>
      </c>
      <c r="D11" s="7">
        <v>5</v>
      </c>
      <c r="E11" s="7">
        <v>4</v>
      </c>
      <c r="F11" s="7">
        <v>4</v>
      </c>
      <c r="G11" s="7">
        <v>4</v>
      </c>
      <c r="H11" s="7">
        <v>3</v>
      </c>
    </row>
    <row r="12" spans="1:8" x14ac:dyDescent="0.25">
      <c r="A12" s="7" t="s">
        <v>34</v>
      </c>
      <c r="B12">
        <v>29</v>
      </c>
      <c r="C12" s="7">
        <v>12</v>
      </c>
      <c r="D12" s="7">
        <v>5</v>
      </c>
      <c r="E12" s="7">
        <v>3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28</v>
      </c>
      <c r="C13" s="7">
        <v>12</v>
      </c>
      <c r="D13" s="7">
        <v>4</v>
      </c>
      <c r="E13" s="7">
        <v>3</v>
      </c>
      <c r="F13" s="7">
        <v>3</v>
      </c>
      <c r="G13" s="7">
        <v>3</v>
      </c>
      <c r="H13" s="7">
        <v>3</v>
      </c>
    </row>
    <row r="14" spans="1:8" x14ac:dyDescent="0.25">
      <c r="A14" s="7" t="s">
        <v>36</v>
      </c>
      <c r="B14">
        <v>34</v>
      </c>
      <c r="C14" s="7">
        <v>14</v>
      </c>
      <c r="D14" s="7">
        <v>5</v>
      </c>
      <c r="E14" s="7">
        <v>4</v>
      </c>
      <c r="F14" s="7">
        <v>3</v>
      </c>
      <c r="G14" s="7">
        <v>4</v>
      </c>
      <c r="H14" s="7">
        <v>4</v>
      </c>
    </row>
    <row r="15" spans="1:8" x14ac:dyDescent="0.25">
      <c r="A15" s="7" t="s">
        <v>37</v>
      </c>
      <c r="B15">
        <v>23</v>
      </c>
      <c r="C15" s="7">
        <v>9</v>
      </c>
      <c r="D15" s="7">
        <v>4</v>
      </c>
      <c r="E15" s="7">
        <v>3</v>
      </c>
      <c r="F15" s="7">
        <v>3</v>
      </c>
      <c r="G15" s="7">
        <v>2</v>
      </c>
      <c r="H15" s="7">
        <v>2</v>
      </c>
    </row>
    <row r="16" spans="1:8" x14ac:dyDescent="0.25">
      <c r="A16" s="7" t="s">
        <v>38</v>
      </c>
      <c r="B16">
        <v>25</v>
      </c>
      <c r="C16" s="7">
        <v>11</v>
      </c>
      <c r="D16" s="7">
        <v>4</v>
      </c>
      <c r="E16" s="7">
        <v>3</v>
      </c>
      <c r="F16" s="7">
        <v>2</v>
      </c>
      <c r="G16" s="7">
        <v>3</v>
      </c>
      <c r="H16" s="7">
        <v>2</v>
      </c>
    </row>
    <row r="17" spans="1:8" x14ac:dyDescent="0.25">
      <c r="A17" s="7" t="s">
        <v>39</v>
      </c>
      <c r="B17">
        <v>38</v>
      </c>
      <c r="C17" s="7">
        <v>17</v>
      </c>
      <c r="D17" s="7">
        <v>5</v>
      </c>
      <c r="E17" s="7">
        <v>4</v>
      </c>
      <c r="F17" s="7">
        <v>4</v>
      </c>
      <c r="G17" s="7">
        <v>4</v>
      </c>
      <c r="H17" s="7">
        <v>4</v>
      </c>
    </row>
    <row r="18" spans="1:8" x14ac:dyDescent="0.25">
      <c r="A18" s="7" t="s">
        <v>40</v>
      </c>
      <c r="B18">
        <v>32</v>
      </c>
      <c r="C18" s="7">
        <v>14</v>
      </c>
      <c r="D18" s="7">
        <v>4</v>
      </c>
      <c r="E18" s="7">
        <v>4</v>
      </c>
      <c r="F18" s="7">
        <v>3</v>
      </c>
      <c r="G18" s="7">
        <v>4</v>
      </c>
      <c r="H18" s="7">
        <v>3</v>
      </c>
    </row>
    <row r="19" spans="1:8" x14ac:dyDescent="0.25">
      <c r="A19" s="7" t="s">
        <v>41</v>
      </c>
      <c r="B19">
        <v>28</v>
      </c>
      <c r="C19" s="7">
        <v>12</v>
      </c>
      <c r="D19" s="7">
        <v>4</v>
      </c>
      <c r="E19" s="7">
        <v>3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38</v>
      </c>
      <c r="C20" s="7">
        <v>17</v>
      </c>
      <c r="D20" s="7">
        <v>5</v>
      </c>
      <c r="E20" s="7">
        <v>4</v>
      </c>
      <c r="F20" s="7">
        <v>3</v>
      </c>
      <c r="G20" s="7">
        <v>4</v>
      </c>
      <c r="H20" s="7">
        <v>5</v>
      </c>
    </row>
    <row r="21" spans="1:8" x14ac:dyDescent="0.25">
      <c r="A21" s="7" t="s">
        <v>43</v>
      </c>
      <c r="B21">
        <v>30</v>
      </c>
      <c r="C21" s="7">
        <v>13</v>
      </c>
      <c r="D21" s="7">
        <v>4</v>
      </c>
      <c r="E21" s="7">
        <v>4</v>
      </c>
      <c r="F21" s="7">
        <v>3</v>
      </c>
      <c r="G21" s="7">
        <v>3</v>
      </c>
      <c r="H21" s="7">
        <v>3</v>
      </c>
    </row>
    <row r="22" spans="1:8" x14ac:dyDescent="0.25">
      <c r="A22" s="7" t="s">
        <v>44</v>
      </c>
      <c r="B22">
        <v>31</v>
      </c>
      <c r="C22" s="7">
        <v>13</v>
      </c>
      <c r="D22" s="7">
        <v>5</v>
      </c>
      <c r="E22" s="7">
        <v>4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34</v>
      </c>
      <c r="C23" s="7">
        <v>14</v>
      </c>
      <c r="D23" s="7">
        <v>5</v>
      </c>
      <c r="E23" s="7">
        <v>4</v>
      </c>
      <c r="F23" s="7">
        <v>3</v>
      </c>
      <c r="G23" s="7">
        <v>4</v>
      </c>
      <c r="H23" s="7">
        <v>4</v>
      </c>
    </row>
    <row r="24" spans="1:8" x14ac:dyDescent="0.25">
      <c r="A24" s="7" t="s">
        <v>46</v>
      </c>
      <c r="B24">
        <v>32</v>
      </c>
      <c r="C24" s="7">
        <v>14</v>
      </c>
      <c r="D24" s="7">
        <v>5</v>
      </c>
      <c r="E24" s="7">
        <v>3</v>
      </c>
      <c r="F24" s="7">
        <v>3</v>
      </c>
      <c r="G24" s="7">
        <v>3</v>
      </c>
      <c r="H24" s="7">
        <v>4</v>
      </c>
    </row>
    <row r="25" spans="1:8" x14ac:dyDescent="0.25">
      <c r="A25" s="7" t="s">
        <v>47</v>
      </c>
      <c r="B25">
        <v>30</v>
      </c>
      <c r="C25" s="7">
        <v>13</v>
      </c>
      <c r="D25" s="7">
        <v>5</v>
      </c>
      <c r="E25" s="7">
        <v>4</v>
      </c>
      <c r="F25" s="7">
        <v>2</v>
      </c>
      <c r="G25" s="7">
        <v>3</v>
      </c>
      <c r="H25" s="7">
        <v>3</v>
      </c>
    </row>
    <row r="26" spans="1:8" x14ac:dyDescent="0.25">
      <c r="A26" s="7" t="s">
        <v>48</v>
      </c>
      <c r="B26">
        <v>33</v>
      </c>
      <c r="C26" s="7">
        <v>14</v>
      </c>
      <c r="D26" s="7">
        <v>5</v>
      </c>
      <c r="E26" s="7">
        <v>4</v>
      </c>
      <c r="F26" s="7">
        <v>3</v>
      </c>
      <c r="G26" s="7">
        <v>4</v>
      </c>
      <c r="H26" s="7">
        <v>3</v>
      </c>
    </row>
    <row r="27" spans="1:8" x14ac:dyDescent="0.25">
      <c r="A27" s="7" t="s">
        <v>49</v>
      </c>
      <c r="B27">
        <v>24</v>
      </c>
      <c r="C27" s="7">
        <v>9</v>
      </c>
      <c r="D27" s="7">
        <v>3</v>
      </c>
      <c r="E27" s="7">
        <v>3</v>
      </c>
      <c r="F27" s="7">
        <v>3</v>
      </c>
      <c r="G27" s="7">
        <v>4</v>
      </c>
      <c r="H27" s="7">
        <v>2</v>
      </c>
    </row>
    <row r="28" spans="1:8" x14ac:dyDescent="0.25">
      <c r="A28" s="7" t="s">
        <v>50</v>
      </c>
      <c r="B28">
        <v>29</v>
      </c>
      <c r="C28" s="7">
        <v>12</v>
      </c>
      <c r="D28" s="7">
        <v>5</v>
      </c>
      <c r="E28" s="7">
        <v>4</v>
      </c>
      <c r="F28" s="7">
        <v>2</v>
      </c>
      <c r="G28" s="7">
        <v>3</v>
      </c>
      <c r="H28" s="7">
        <v>3</v>
      </c>
    </row>
    <row r="29" spans="1:8" x14ac:dyDescent="0.25">
      <c r="A29" s="7" t="s">
        <v>51</v>
      </c>
      <c r="B29">
        <v>25</v>
      </c>
      <c r="C29" s="7">
        <v>10</v>
      </c>
      <c r="D29" s="7">
        <v>4</v>
      </c>
      <c r="E29" s="7">
        <v>4</v>
      </c>
      <c r="F29" s="7">
        <v>2</v>
      </c>
      <c r="G29" s="7">
        <v>3</v>
      </c>
      <c r="H29" s="7">
        <v>2</v>
      </c>
    </row>
    <row r="30" spans="1:8" x14ac:dyDescent="0.25">
      <c r="A30" s="7" t="s">
        <v>52</v>
      </c>
      <c r="B30">
        <v>29</v>
      </c>
      <c r="C30" s="7">
        <v>12</v>
      </c>
      <c r="D30" s="7">
        <v>5</v>
      </c>
      <c r="E30" s="7">
        <v>4</v>
      </c>
      <c r="F30" s="7">
        <v>2</v>
      </c>
      <c r="G30" s="7">
        <v>3</v>
      </c>
      <c r="H30" s="7">
        <v>3</v>
      </c>
    </row>
    <row r="31" spans="1:8" x14ac:dyDescent="0.25">
      <c r="A31" s="7" t="s">
        <v>53</v>
      </c>
      <c r="B31">
        <v>26</v>
      </c>
      <c r="C31" s="7">
        <v>11</v>
      </c>
      <c r="D31" s="7">
        <v>4</v>
      </c>
      <c r="E31" s="7">
        <v>3</v>
      </c>
      <c r="F31" s="7">
        <v>2</v>
      </c>
      <c r="G31" s="7">
        <v>3</v>
      </c>
      <c r="H31" s="7">
        <v>3</v>
      </c>
    </row>
    <row r="32" spans="1:8" x14ac:dyDescent="0.25">
      <c r="A32" s="7" t="s">
        <v>54</v>
      </c>
      <c r="B32">
        <v>26</v>
      </c>
      <c r="C32" s="7">
        <v>11</v>
      </c>
      <c r="D32" s="7">
        <v>4</v>
      </c>
      <c r="E32" s="7">
        <v>2</v>
      </c>
      <c r="F32" s="7">
        <v>3</v>
      </c>
      <c r="G32" s="7">
        <v>3</v>
      </c>
      <c r="H32" s="7">
        <v>3</v>
      </c>
    </row>
    <row r="33" spans="1:8" x14ac:dyDescent="0.25">
      <c r="A33" s="7" t="s">
        <v>55</v>
      </c>
      <c r="B33">
        <v>26</v>
      </c>
      <c r="C33" s="7">
        <v>11</v>
      </c>
      <c r="D33" s="7">
        <v>3</v>
      </c>
      <c r="E33" s="7">
        <v>4</v>
      </c>
      <c r="F33" s="7">
        <v>2</v>
      </c>
      <c r="G33" s="7">
        <v>3</v>
      </c>
      <c r="H33" s="7">
        <v>3</v>
      </c>
    </row>
    <row r="34" spans="1:8" x14ac:dyDescent="0.25">
      <c r="A34" s="7" t="s">
        <v>56</v>
      </c>
      <c r="B34">
        <v>35</v>
      </c>
      <c r="C34" s="7">
        <v>15</v>
      </c>
      <c r="D34" s="7">
        <v>5</v>
      </c>
      <c r="E34" s="7">
        <v>4</v>
      </c>
      <c r="F34" s="7">
        <v>3</v>
      </c>
      <c r="G34" s="7">
        <v>4</v>
      </c>
      <c r="H34" s="7">
        <v>4</v>
      </c>
    </row>
    <row r="35" spans="1:8" x14ac:dyDescent="0.25">
      <c r="A35" s="7" t="s">
        <v>57</v>
      </c>
      <c r="B35">
        <v>27</v>
      </c>
      <c r="C35" s="7">
        <v>12</v>
      </c>
      <c r="D35" s="7">
        <v>3</v>
      </c>
      <c r="E35" s="7">
        <v>4</v>
      </c>
      <c r="F35" s="7">
        <v>2</v>
      </c>
      <c r="G35" s="7">
        <v>3</v>
      </c>
      <c r="H35" s="7">
        <v>3</v>
      </c>
    </row>
    <row r="36" spans="1:8" x14ac:dyDescent="0.25">
      <c r="A36" s="7" t="s">
        <v>58</v>
      </c>
      <c r="B36">
        <v>29</v>
      </c>
      <c r="C36" s="7">
        <v>11</v>
      </c>
      <c r="D36" s="7">
        <v>5</v>
      </c>
      <c r="E36" s="7">
        <v>4</v>
      </c>
      <c r="F36" s="7">
        <v>2</v>
      </c>
      <c r="G36" s="7">
        <v>4</v>
      </c>
      <c r="H36" s="7">
        <v>3</v>
      </c>
    </row>
    <row r="37" spans="1:8" x14ac:dyDescent="0.25">
      <c r="A37" s="7" t="s">
        <v>59</v>
      </c>
      <c r="B37">
        <v>29</v>
      </c>
      <c r="C37" s="7">
        <v>12</v>
      </c>
      <c r="D37" s="7">
        <v>4</v>
      </c>
      <c r="E37" s="7">
        <v>4</v>
      </c>
      <c r="F37" s="7">
        <v>3</v>
      </c>
      <c r="G37" s="7">
        <v>3</v>
      </c>
      <c r="H37" s="7">
        <v>3</v>
      </c>
    </row>
    <row r="38" spans="1:8" x14ac:dyDescent="0.25">
      <c r="A38" s="7" t="s">
        <v>60</v>
      </c>
      <c r="B38">
        <v>28</v>
      </c>
      <c r="C38" s="7">
        <v>13</v>
      </c>
      <c r="D38" s="7">
        <v>4</v>
      </c>
      <c r="E38" s="7">
        <v>2</v>
      </c>
      <c r="F38" s="7">
        <v>3</v>
      </c>
      <c r="G38" s="7">
        <v>3</v>
      </c>
      <c r="H38" s="7">
        <v>3</v>
      </c>
    </row>
    <row r="39" spans="1:8" x14ac:dyDescent="0.25">
      <c r="A39" s="7" t="s">
        <v>61</v>
      </c>
      <c r="B39">
        <v>29</v>
      </c>
      <c r="C39" s="7">
        <v>12</v>
      </c>
      <c r="D39" s="7">
        <v>4</v>
      </c>
      <c r="E39" s="7">
        <v>4</v>
      </c>
      <c r="F39" s="7">
        <v>2</v>
      </c>
      <c r="G39" s="7">
        <v>3</v>
      </c>
      <c r="H39" s="7">
        <v>4</v>
      </c>
    </row>
    <row r="40" spans="1:8" x14ac:dyDescent="0.25">
      <c r="A40" s="7" t="s">
        <v>62</v>
      </c>
      <c r="B40">
        <v>29</v>
      </c>
      <c r="C40" s="7">
        <v>12</v>
      </c>
      <c r="D40" s="7">
        <v>4</v>
      </c>
      <c r="E40" s="7">
        <v>3</v>
      </c>
      <c r="F40" s="7">
        <v>4</v>
      </c>
      <c r="G40" s="7">
        <v>3</v>
      </c>
      <c r="H40" s="7">
        <v>3</v>
      </c>
    </row>
    <row r="41" spans="1:8" x14ac:dyDescent="0.25">
      <c r="A41" s="7" t="s">
        <v>63</v>
      </c>
      <c r="B41">
        <v>29</v>
      </c>
      <c r="C41" s="7">
        <v>12</v>
      </c>
      <c r="D41" s="7">
        <v>4</v>
      </c>
      <c r="E41" s="7">
        <v>3</v>
      </c>
      <c r="F41" s="7">
        <v>3</v>
      </c>
      <c r="G41" s="7">
        <v>3</v>
      </c>
      <c r="H41" s="7">
        <v>4</v>
      </c>
    </row>
    <row r="42" spans="1:8" x14ac:dyDescent="0.25">
      <c r="A42" s="7" t="s">
        <v>64</v>
      </c>
      <c r="B42">
        <v>31</v>
      </c>
      <c r="C42" s="7">
        <v>13</v>
      </c>
      <c r="D42" s="7">
        <v>5</v>
      </c>
      <c r="E42" s="7">
        <v>4</v>
      </c>
      <c r="F42" s="7">
        <v>3</v>
      </c>
      <c r="G42" s="7">
        <v>3</v>
      </c>
      <c r="H42" s="7">
        <v>3</v>
      </c>
    </row>
    <row r="43" spans="1:8" x14ac:dyDescent="0.25">
      <c r="A43" s="7" t="s">
        <v>65</v>
      </c>
      <c r="B43">
        <v>37</v>
      </c>
      <c r="C43" s="7">
        <v>17</v>
      </c>
      <c r="D43" s="7">
        <v>5</v>
      </c>
      <c r="E43" s="7">
        <v>4</v>
      </c>
      <c r="F43" s="7">
        <v>3</v>
      </c>
      <c r="G43" s="7">
        <v>4</v>
      </c>
      <c r="H43" s="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0B40-E541-4A70-BDCB-4183387A1501}">
  <dimension ref="A1:H43"/>
  <sheetViews>
    <sheetView topLeftCell="A2" workbookViewId="0">
      <selection activeCell="A2" sqref="A2:H4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34</v>
      </c>
      <c r="C2" s="7">
        <v>17</v>
      </c>
      <c r="D2" s="7">
        <v>3</v>
      </c>
      <c r="E2" s="7">
        <v>4</v>
      </c>
      <c r="F2" s="7">
        <v>3</v>
      </c>
      <c r="G2" s="7">
        <v>4</v>
      </c>
      <c r="H2" s="7">
        <v>3</v>
      </c>
    </row>
    <row r="3" spans="1:8" x14ac:dyDescent="0.25">
      <c r="A3" s="7" t="s">
        <v>25</v>
      </c>
      <c r="B3">
        <v>20</v>
      </c>
      <c r="C3" s="7">
        <v>10</v>
      </c>
      <c r="D3" s="7">
        <v>1</v>
      </c>
      <c r="E3" s="7">
        <v>2</v>
      </c>
      <c r="F3" s="7">
        <v>3</v>
      </c>
      <c r="G3" s="7">
        <v>3</v>
      </c>
      <c r="H3" s="7">
        <v>1</v>
      </c>
    </row>
    <row r="4" spans="1:8" x14ac:dyDescent="0.25">
      <c r="A4" s="7" t="s">
        <v>26</v>
      </c>
      <c r="B4">
        <v>28</v>
      </c>
      <c r="C4" s="7">
        <v>14</v>
      </c>
      <c r="D4" s="7">
        <v>3</v>
      </c>
      <c r="E4" s="7">
        <v>2</v>
      </c>
      <c r="F4" s="7">
        <v>3</v>
      </c>
      <c r="G4" s="7">
        <v>4</v>
      </c>
      <c r="H4" s="7">
        <v>2</v>
      </c>
    </row>
    <row r="5" spans="1:8" x14ac:dyDescent="0.25">
      <c r="A5" s="7" t="s">
        <v>27</v>
      </c>
      <c r="B5">
        <v>28</v>
      </c>
      <c r="C5" s="7">
        <v>14</v>
      </c>
      <c r="D5" s="7">
        <v>2</v>
      </c>
      <c r="E5" s="7">
        <v>3</v>
      </c>
      <c r="F5" s="7">
        <v>3</v>
      </c>
      <c r="G5" s="7">
        <v>3</v>
      </c>
      <c r="H5" s="7">
        <v>3</v>
      </c>
    </row>
    <row r="6" spans="1:8" x14ac:dyDescent="0.25">
      <c r="A6" s="7" t="s">
        <v>28</v>
      </c>
      <c r="B6">
        <v>24</v>
      </c>
      <c r="C6" s="7">
        <v>12</v>
      </c>
      <c r="D6" s="7">
        <v>2</v>
      </c>
      <c r="E6" s="7">
        <v>3</v>
      </c>
      <c r="F6" s="7">
        <v>2</v>
      </c>
      <c r="G6" s="7">
        <v>3</v>
      </c>
      <c r="H6" s="7">
        <v>2</v>
      </c>
    </row>
    <row r="7" spans="1:8" x14ac:dyDescent="0.25">
      <c r="A7" s="7" t="s">
        <v>29</v>
      </c>
      <c r="B7">
        <v>35</v>
      </c>
      <c r="C7" s="7">
        <v>17</v>
      </c>
      <c r="D7" s="7">
        <v>4</v>
      </c>
      <c r="E7" s="7">
        <v>4</v>
      </c>
      <c r="F7" s="7">
        <v>3</v>
      </c>
      <c r="G7" s="7">
        <v>3</v>
      </c>
      <c r="H7" s="7">
        <v>4</v>
      </c>
    </row>
    <row r="8" spans="1:8" x14ac:dyDescent="0.25">
      <c r="A8" s="7" t="s">
        <v>30</v>
      </c>
      <c r="B8">
        <v>28</v>
      </c>
      <c r="C8" s="7">
        <v>14</v>
      </c>
      <c r="D8" s="7">
        <v>3</v>
      </c>
      <c r="E8" s="7">
        <v>3</v>
      </c>
      <c r="F8" s="7">
        <v>3</v>
      </c>
      <c r="G8" s="7">
        <v>3</v>
      </c>
      <c r="H8" s="7">
        <v>2</v>
      </c>
    </row>
    <row r="9" spans="1:8" x14ac:dyDescent="0.25">
      <c r="A9" s="7" t="s">
        <v>31</v>
      </c>
      <c r="B9">
        <v>31</v>
      </c>
      <c r="C9" s="7">
        <v>15</v>
      </c>
      <c r="D9" s="7">
        <v>3</v>
      </c>
      <c r="E9" s="7">
        <v>4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12</v>
      </c>
      <c r="C10" s="7">
        <v>3</v>
      </c>
      <c r="D10" s="7">
        <v>1</v>
      </c>
      <c r="E10" s="7">
        <v>1</v>
      </c>
      <c r="F10" s="7">
        <v>3</v>
      </c>
      <c r="G10" s="7">
        <v>3</v>
      </c>
      <c r="H10" s="7">
        <v>1</v>
      </c>
    </row>
    <row r="11" spans="1:8" x14ac:dyDescent="0.25">
      <c r="A11" s="7" t="s">
        <v>33</v>
      </c>
      <c r="B11">
        <v>21</v>
      </c>
      <c r="C11" s="7">
        <v>10</v>
      </c>
      <c r="D11" s="7">
        <v>2</v>
      </c>
      <c r="E11" s="7">
        <v>1</v>
      </c>
      <c r="F11" s="7">
        <v>3</v>
      </c>
      <c r="G11" s="7">
        <v>3</v>
      </c>
      <c r="H11" s="7">
        <v>2</v>
      </c>
    </row>
    <row r="12" spans="1:8" x14ac:dyDescent="0.25">
      <c r="A12" s="7" t="s">
        <v>34</v>
      </c>
      <c r="B12">
        <v>29</v>
      </c>
      <c r="C12" s="7">
        <v>15</v>
      </c>
      <c r="D12" s="7">
        <v>3</v>
      </c>
      <c r="E12" s="7">
        <v>3</v>
      </c>
      <c r="F12" s="7">
        <v>3</v>
      </c>
      <c r="G12" s="7">
        <v>3</v>
      </c>
      <c r="H12" s="7">
        <v>2</v>
      </c>
    </row>
    <row r="13" spans="1:8" x14ac:dyDescent="0.25">
      <c r="A13" s="7" t="s">
        <v>35</v>
      </c>
      <c r="B13">
        <v>23</v>
      </c>
      <c r="C13" s="7">
        <v>12</v>
      </c>
      <c r="D13" s="7">
        <v>2</v>
      </c>
      <c r="E13" s="7">
        <v>2</v>
      </c>
      <c r="F13" s="7">
        <v>2</v>
      </c>
      <c r="G13" s="7">
        <v>3</v>
      </c>
      <c r="H13" s="7">
        <v>2</v>
      </c>
    </row>
    <row r="14" spans="1:8" x14ac:dyDescent="0.25">
      <c r="A14" s="7" t="s">
        <v>36</v>
      </c>
      <c r="B14">
        <v>28</v>
      </c>
      <c r="C14" s="7">
        <v>14</v>
      </c>
      <c r="D14" s="7">
        <v>3</v>
      </c>
      <c r="E14" s="7">
        <v>3</v>
      </c>
      <c r="F14" s="7">
        <v>3</v>
      </c>
      <c r="G14" s="7">
        <v>3</v>
      </c>
      <c r="H14" s="7">
        <v>2</v>
      </c>
    </row>
    <row r="15" spans="1:8" x14ac:dyDescent="0.25">
      <c r="A15" s="7" t="s">
        <v>37</v>
      </c>
      <c r="B15">
        <v>24</v>
      </c>
      <c r="C15" s="7">
        <v>12</v>
      </c>
      <c r="D15" s="7">
        <v>2</v>
      </c>
      <c r="E15" s="7">
        <v>3</v>
      </c>
      <c r="F15" s="7">
        <v>2</v>
      </c>
      <c r="G15" s="7">
        <v>3</v>
      </c>
      <c r="H15" s="7">
        <v>2</v>
      </c>
    </row>
    <row r="16" spans="1:8" x14ac:dyDescent="0.25">
      <c r="A16" s="7" t="s">
        <v>38</v>
      </c>
      <c r="B16">
        <v>22</v>
      </c>
      <c r="C16" s="7">
        <v>11</v>
      </c>
      <c r="D16" s="7">
        <v>2</v>
      </c>
      <c r="E16" s="7">
        <v>2</v>
      </c>
      <c r="F16" s="7">
        <v>3</v>
      </c>
      <c r="G16" s="7">
        <v>3</v>
      </c>
      <c r="H16" s="7">
        <v>1</v>
      </c>
    </row>
    <row r="17" spans="1:8" x14ac:dyDescent="0.25">
      <c r="A17" s="7" t="s">
        <v>39</v>
      </c>
      <c r="B17">
        <v>24</v>
      </c>
      <c r="C17" s="7">
        <v>12</v>
      </c>
      <c r="D17" s="7">
        <v>2</v>
      </c>
      <c r="E17" s="7">
        <v>2</v>
      </c>
      <c r="F17" s="7">
        <v>3</v>
      </c>
      <c r="G17" s="7">
        <v>3</v>
      </c>
      <c r="H17" s="7">
        <v>2</v>
      </c>
    </row>
    <row r="18" spans="1:8" x14ac:dyDescent="0.25">
      <c r="A18" s="7" t="s">
        <v>40</v>
      </c>
      <c r="B18">
        <v>25</v>
      </c>
      <c r="C18" s="7">
        <v>12</v>
      </c>
      <c r="D18" s="7">
        <v>2</v>
      </c>
      <c r="E18" s="7">
        <v>3</v>
      </c>
      <c r="F18" s="7">
        <v>3</v>
      </c>
      <c r="G18" s="7">
        <v>3</v>
      </c>
      <c r="H18" s="7">
        <v>2</v>
      </c>
    </row>
    <row r="19" spans="1:8" x14ac:dyDescent="0.25">
      <c r="A19" s="7" t="s">
        <v>41</v>
      </c>
      <c r="B19">
        <v>26</v>
      </c>
      <c r="C19" s="7">
        <v>13</v>
      </c>
      <c r="D19" s="7">
        <v>2</v>
      </c>
      <c r="E19" s="7">
        <v>3</v>
      </c>
      <c r="F19" s="7">
        <v>3</v>
      </c>
      <c r="G19" s="7">
        <v>3</v>
      </c>
      <c r="H19" s="7">
        <v>2</v>
      </c>
    </row>
    <row r="20" spans="1:8" x14ac:dyDescent="0.25">
      <c r="A20" s="7" t="s">
        <v>42</v>
      </c>
      <c r="B20">
        <v>29</v>
      </c>
      <c r="C20" s="7">
        <v>14</v>
      </c>
      <c r="D20" s="7">
        <v>3</v>
      </c>
      <c r="E20" s="7">
        <v>3</v>
      </c>
      <c r="F20" s="7">
        <v>3</v>
      </c>
      <c r="G20" s="7">
        <v>3</v>
      </c>
      <c r="H20" s="7">
        <v>3</v>
      </c>
    </row>
    <row r="21" spans="1:8" x14ac:dyDescent="0.25">
      <c r="A21" s="7" t="s">
        <v>43</v>
      </c>
      <c r="B21">
        <v>22</v>
      </c>
      <c r="C21" s="7">
        <v>11</v>
      </c>
      <c r="D21" s="7">
        <v>2</v>
      </c>
      <c r="E21" s="7">
        <v>2</v>
      </c>
      <c r="F21" s="7">
        <v>3</v>
      </c>
      <c r="G21" s="7">
        <v>3</v>
      </c>
      <c r="H21" s="7">
        <v>1</v>
      </c>
    </row>
    <row r="22" spans="1:8" x14ac:dyDescent="0.25">
      <c r="A22" s="7" t="s">
        <v>44</v>
      </c>
      <c r="B22">
        <v>24</v>
      </c>
      <c r="C22" s="7">
        <v>12</v>
      </c>
      <c r="D22" s="7">
        <v>2</v>
      </c>
      <c r="E22" s="7">
        <v>3</v>
      </c>
      <c r="F22" s="7">
        <v>3</v>
      </c>
      <c r="G22" s="7">
        <v>3</v>
      </c>
      <c r="H22" s="7">
        <v>1</v>
      </c>
    </row>
    <row r="23" spans="1:8" x14ac:dyDescent="0.25">
      <c r="A23" s="7" t="s">
        <v>45</v>
      </c>
      <c r="B23">
        <v>27</v>
      </c>
      <c r="C23" s="7">
        <v>13</v>
      </c>
      <c r="D23" s="7">
        <v>2</v>
      </c>
      <c r="E23" s="7">
        <v>3</v>
      </c>
      <c r="F23" s="7">
        <v>3</v>
      </c>
      <c r="G23" s="7">
        <v>4</v>
      </c>
      <c r="H23" s="7">
        <v>2</v>
      </c>
    </row>
    <row r="24" spans="1:8" x14ac:dyDescent="0.25">
      <c r="A24" s="7" t="s">
        <v>46</v>
      </c>
      <c r="B24">
        <v>26</v>
      </c>
      <c r="C24" s="7">
        <v>13</v>
      </c>
      <c r="D24" s="7">
        <v>2</v>
      </c>
      <c r="E24" s="7">
        <v>2</v>
      </c>
      <c r="F24" s="7">
        <v>4</v>
      </c>
      <c r="G24" s="7">
        <v>3</v>
      </c>
      <c r="H24" s="7">
        <v>2</v>
      </c>
    </row>
    <row r="25" spans="1:8" x14ac:dyDescent="0.25">
      <c r="A25" s="7" t="s">
        <v>47</v>
      </c>
      <c r="B25">
        <v>31</v>
      </c>
      <c r="C25" s="7">
        <v>16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24</v>
      </c>
      <c r="C26" s="7">
        <v>12</v>
      </c>
      <c r="D26" s="7">
        <v>2</v>
      </c>
      <c r="E26" s="7">
        <v>2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12</v>
      </c>
      <c r="C27" s="7">
        <v>3</v>
      </c>
      <c r="D27" s="7">
        <v>1</v>
      </c>
      <c r="E27" s="7">
        <v>1</v>
      </c>
      <c r="F27" s="7">
        <v>3</v>
      </c>
      <c r="G27" s="7">
        <v>3</v>
      </c>
      <c r="H27" s="7">
        <v>1</v>
      </c>
    </row>
    <row r="28" spans="1:8" x14ac:dyDescent="0.25">
      <c r="A28" s="7" t="s">
        <v>50</v>
      </c>
      <c r="B28">
        <v>22</v>
      </c>
      <c r="C28" s="7">
        <v>11</v>
      </c>
      <c r="D28" s="7">
        <v>2</v>
      </c>
      <c r="E28" s="7">
        <v>2</v>
      </c>
      <c r="F28" s="7">
        <v>3</v>
      </c>
      <c r="G28" s="7">
        <v>3</v>
      </c>
      <c r="H28" s="7">
        <v>1</v>
      </c>
    </row>
    <row r="29" spans="1:8" x14ac:dyDescent="0.25">
      <c r="A29" s="7" t="s">
        <v>51</v>
      </c>
      <c r="B29">
        <v>24</v>
      </c>
      <c r="C29" s="7">
        <v>12</v>
      </c>
      <c r="D29" s="7">
        <v>2</v>
      </c>
      <c r="E29" s="7">
        <v>3</v>
      </c>
      <c r="F29" s="7">
        <v>2</v>
      </c>
      <c r="G29" s="7">
        <v>3</v>
      </c>
      <c r="H29" s="7">
        <v>2</v>
      </c>
    </row>
    <row r="30" spans="1:8" x14ac:dyDescent="0.25">
      <c r="A30" s="7" t="s">
        <v>52</v>
      </c>
      <c r="B30">
        <v>28</v>
      </c>
      <c r="C30" s="7">
        <v>14</v>
      </c>
      <c r="D30" s="7">
        <v>3</v>
      </c>
      <c r="E30" s="7">
        <v>2</v>
      </c>
      <c r="F30" s="7">
        <v>3</v>
      </c>
      <c r="G30" s="7">
        <v>3</v>
      </c>
      <c r="H30" s="7">
        <v>3</v>
      </c>
    </row>
    <row r="31" spans="1:8" x14ac:dyDescent="0.25">
      <c r="A31" s="7" t="s">
        <v>53</v>
      </c>
      <c r="B31">
        <v>21</v>
      </c>
      <c r="C31" s="7">
        <v>11</v>
      </c>
      <c r="D31" s="7">
        <v>2</v>
      </c>
      <c r="E31" s="7">
        <v>2</v>
      </c>
      <c r="F31" s="7">
        <v>2</v>
      </c>
      <c r="G31" s="7">
        <v>2</v>
      </c>
      <c r="H31" s="7">
        <v>2</v>
      </c>
    </row>
    <row r="32" spans="1:8" x14ac:dyDescent="0.25">
      <c r="A32" s="7" t="s">
        <v>54</v>
      </c>
      <c r="B32">
        <v>22</v>
      </c>
      <c r="C32" s="7">
        <v>11</v>
      </c>
      <c r="D32" s="7">
        <v>2</v>
      </c>
      <c r="E32" s="7">
        <v>3</v>
      </c>
      <c r="F32" s="7">
        <v>2</v>
      </c>
      <c r="G32" s="7">
        <v>2</v>
      </c>
      <c r="H32" s="7">
        <v>2</v>
      </c>
    </row>
    <row r="33" spans="1:8" x14ac:dyDescent="0.25">
      <c r="A33" s="7" t="s">
        <v>55</v>
      </c>
      <c r="B33">
        <v>23</v>
      </c>
      <c r="C33" s="7">
        <v>11</v>
      </c>
      <c r="D33" s="7">
        <v>3</v>
      </c>
      <c r="E33" s="7">
        <v>3</v>
      </c>
      <c r="F33" s="7">
        <v>2</v>
      </c>
      <c r="G33" s="7">
        <v>2</v>
      </c>
      <c r="H33" s="7">
        <v>2</v>
      </c>
    </row>
    <row r="34" spans="1:8" x14ac:dyDescent="0.25">
      <c r="A34" s="7" t="s">
        <v>56</v>
      </c>
      <c r="B34">
        <v>26</v>
      </c>
      <c r="C34" s="7">
        <v>13</v>
      </c>
      <c r="D34" s="7">
        <v>2</v>
      </c>
      <c r="E34" s="7">
        <v>3</v>
      </c>
      <c r="F34" s="7">
        <v>3</v>
      </c>
      <c r="G34" s="7">
        <v>3</v>
      </c>
      <c r="H34" s="7">
        <v>2</v>
      </c>
    </row>
    <row r="35" spans="1:8" x14ac:dyDescent="0.25">
      <c r="A35" s="7" t="s">
        <v>57</v>
      </c>
      <c r="B35">
        <v>20</v>
      </c>
      <c r="C35" s="7">
        <v>10</v>
      </c>
      <c r="D35" s="7">
        <v>2</v>
      </c>
      <c r="E35" s="7">
        <v>3</v>
      </c>
      <c r="F35" s="7">
        <v>2</v>
      </c>
      <c r="G35" s="7">
        <v>2</v>
      </c>
      <c r="H35" s="7">
        <v>1</v>
      </c>
    </row>
    <row r="36" spans="1:8" x14ac:dyDescent="0.25">
      <c r="A36" s="7" t="s">
        <v>58</v>
      </c>
      <c r="B36">
        <v>22</v>
      </c>
      <c r="C36" s="7">
        <v>11</v>
      </c>
      <c r="D36" s="7">
        <v>2</v>
      </c>
      <c r="E36" s="7">
        <v>3</v>
      </c>
      <c r="F36" s="7">
        <v>3</v>
      </c>
      <c r="G36" s="7">
        <v>2</v>
      </c>
      <c r="H36" s="7">
        <v>1</v>
      </c>
    </row>
    <row r="37" spans="1:8" x14ac:dyDescent="0.25">
      <c r="A37" s="7" t="s">
        <v>59</v>
      </c>
      <c r="B37">
        <v>17</v>
      </c>
      <c r="C37" s="7">
        <v>7</v>
      </c>
      <c r="D37" s="7">
        <v>1</v>
      </c>
      <c r="E37" s="7">
        <v>2</v>
      </c>
      <c r="F37" s="7">
        <v>3</v>
      </c>
      <c r="G37" s="7">
        <v>3</v>
      </c>
      <c r="H37" s="7">
        <v>1</v>
      </c>
    </row>
    <row r="38" spans="1:8" x14ac:dyDescent="0.25">
      <c r="A38" s="7" t="s">
        <v>60</v>
      </c>
      <c r="B38">
        <v>13</v>
      </c>
      <c r="C38" s="7">
        <v>6</v>
      </c>
      <c r="D38" s="7">
        <v>1</v>
      </c>
      <c r="E38" s="7">
        <v>2</v>
      </c>
      <c r="F38" s="7">
        <v>2</v>
      </c>
      <c r="G38" s="7">
        <v>1</v>
      </c>
      <c r="H38" s="7">
        <v>1</v>
      </c>
    </row>
    <row r="39" spans="1:8" x14ac:dyDescent="0.25">
      <c r="A39" s="7" t="s">
        <v>61</v>
      </c>
      <c r="B39">
        <v>25</v>
      </c>
      <c r="C39" s="7">
        <v>13</v>
      </c>
      <c r="D39" s="7">
        <v>3</v>
      </c>
      <c r="E39" s="7">
        <v>3</v>
      </c>
      <c r="F39" s="7">
        <v>2</v>
      </c>
      <c r="G39" s="7">
        <v>2</v>
      </c>
      <c r="H39" s="7">
        <v>2</v>
      </c>
    </row>
    <row r="40" spans="1:8" x14ac:dyDescent="0.25">
      <c r="A40" s="7" t="s">
        <v>62</v>
      </c>
      <c r="B40">
        <v>23</v>
      </c>
      <c r="C40" s="7">
        <v>12</v>
      </c>
      <c r="D40" s="7">
        <v>2</v>
      </c>
      <c r="E40" s="7">
        <v>2</v>
      </c>
      <c r="F40" s="7">
        <v>3</v>
      </c>
      <c r="G40" s="7">
        <v>3</v>
      </c>
      <c r="H40" s="7">
        <v>1</v>
      </c>
    </row>
    <row r="41" spans="1:8" x14ac:dyDescent="0.25">
      <c r="A41" s="7" t="s">
        <v>63</v>
      </c>
      <c r="B41">
        <v>16</v>
      </c>
      <c r="C41" s="7">
        <v>7</v>
      </c>
      <c r="D41" s="7">
        <v>1</v>
      </c>
      <c r="E41" s="7">
        <v>3</v>
      </c>
      <c r="F41" s="7">
        <v>2</v>
      </c>
      <c r="G41" s="7">
        <v>2</v>
      </c>
      <c r="H41" s="7">
        <v>1</v>
      </c>
    </row>
    <row r="42" spans="1:8" x14ac:dyDescent="0.25">
      <c r="A42" s="7" t="s">
        <v>64</v>
      </c>
      <c r="B42">
        <v>23</v>
      </c>
      <c r="C42" s="7">
        <v>12</v>
      </c>
      <c r="D42" s="7">
        <v>2</v>
      </c>
      <c r="E42" s="7">
        <v>3</v>
      </c>
      <c r="F42" s="7">
        <v>2</v>
      </c>
      <c r="G42" s="7">
        <v>2</v>
      </c>
      <c r="H42" s="7">
        <v>2</v>
      </c>
    </row>
    <row r="43" spans="1:8" x14ac:dyDescent="0.25">
      <c r="A43" s="7" t="s">
        <v>65</v>
      </c>
      <c r="B43">
        <v>24</v>
      </c>
      <c r="C43" s="7">
        <v>12</v>
      </c>
      <c r="D43" s="7">
        <v>2</v>
      </c>
      <c r="E43" s="7">
        <v>2</v>
      </c>
      <c r="F43" s="7">
        <v>3</v>
      </c>
      <c r="G43" s="7">
        <v>3</v>
      </c>
      <c r="H43" s="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0501閱卷評分-邱詩雯</vt:lpstr>
      <vt:lpstr>0501閱卷評分-劉幸怡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2024-10-12T03:44:48Z</dcterms:modified>
</cp:coreProperties>
</file>