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mailswufeeducn-my.sharepoint.com/personal/120020106001_smail_swufe_edu_cn/Documents/1/RICE_py/InputData/"/>
    </mc:Choice>
  </mc:AlternateContent>
  <xr:revisionPtr revIDLastSave="137" documentId="13_ncr:1_{A03D98FF-2D6F-4269-9A6E-6D3A5D12CD8A}" xr6:coauthVersionLast="47" xr6:coauthVersionMax="47" xr10:uidLastSave="{DABF47C8-A21C-44CF-9B5D-38522C8FD688}"/>
  <bookViews>
    <workbookView xWindow="-108" yWindow="-108" windowWidth="23256" windowHeight="13176" tabRatio="704" xr2:uid="{00000000-000D-0000-FFFF-FFFF00000000}"/>
  </bookViews>
  <sheets>
    <sheet name="Metadata" sheetId="1" r:id="rId1"/>
    <sheet name="gA" sheetId="22" r:id="rId2"/>
    <sheet name="gsigma" sheetId="16" r:id="rId3"/>
    <sheet name="phi" sheetId="20" r:id="rId4"/>
    <sheet name="phiNice" sheetId="15" r:id="rId5"/>
    <sheet name="phi计算" sheetId="19" r:id="rId6"/>
    <sheet name="d" sheetId="14" r:id="rId7"/>
    <sheet name="gamma(description)" sheetId="10" r:id="rId8"/>
    <sheet name="gamma" sheetId="11" r:id="rId9"/>
    <sheet name="RL" sheetId="7" r:id="rId10"/>
    <sheet name="RL in NICE" sheetId="8" r:id="rId11"/>
    <sheet name="q in NICE" sheetId="5" r:id="rId12"/>
    <sheet name="q" sheetId="6" r:id="rId13"/>
    <sheet name="tau" sheetId="4" r:id="rId14"/>
    <sheet name="xi" sheetId="3" r:id="rId15"/>
    <sheet name="xiDICE" sheetId="12" r:id="rId16"/>
    <sheet name="xiNICE" sheetId="21" r:id="rId17"/>
    <sheet name="theta" sheetId="2" r:id="rId18"/>
    <sheet name="psi" sheetId="18" r:id="rId19"/>
    <sheet name="thetaDICE" sheetId="1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" l="1"/>
  <c r="I24" i="1"/>
  <c r="C25" i="1"/>
  <c r="B6" i="19" l="1"/>
  <c r="C6" i="19" s="1"/>
  <c r="A5" i="19"/>
  <c r="B5" i="19" s="1"/>
  <c r="A4" i="19"/>
  <c r="A1" i="15"/>
  <c r="A2" i="3"/>
  <c r="A2" i="12"/>
  <c r="B6" i="5" l="1"/>
  <c r="C6" i="5"/>
  <c r="D6" i="5"/>
  <c r="E6" i="5"/>
  <c r="F6" i="5"/>
  <c r="G6" i="5"/>
  <c r="H6" i="5"/>
  <c r="I6" i="5"/>
  <c r="J6" i="5"/>
  <c r="K6" i="5"/>
  <c r="L6" i="5"/>
  <c r="A6" i="5"/>
</calcChain>
</file>

<file path=xl/sharedStrings.xml><?xml version="1.0" encoding="utf-8"?>
<sst xmlns="http://schemas.openxmlformats.org/spreadsheetml/2006/main" count="364" uniqueCount="315">
  <si>
    <t>meaning</t>
    <phoneticPr fontId="1" type="noConversion"/>
  </si>
  <si>
    <t>unit</t>
    <phoneticPr fontId="1" type="noConversion"/>
  </si>
  <si>
    <t>alpha</t>
    <phoneticPr fontId="1" type="noConversion"/>
  </si>
  <si>
    <t>value</t>
    <phoneticPr fontId="1" type="noConversion"/>
  </si>
  <si>
    <t>Parameter</t>
    <phoneticPr fontId="1" type="noConversion"/>
  </si>
  <si>
    <t>柯布道格拉斯生产函数中的α</t>
    <phoneticPr fontId="1" type="noConversion"/>
  </si>
  <si>
    <t>折旧系数δ</t>
    <phoneticPr fontId="1" type="noConversion"/>
  </si>
  <si>
    <t>eta</t>
    <phoneticPr fontId="1" type="noConversion"/>
  </si>
  <si>
    <t>DICE2016</t>
    <phoneticPr fontId="1" type="noConversion"/>
  </si>
  <si>
    <t>Forcings of equilibrium CO2 doubling (Wm-2)</t>
  </si>
  <si>
    <t>Equilibrium temp impact (oC per doubling CO2)</t>
  </si>
  <si>
    <t>xi</t>
    <phoneticPr fontId="1" type="noConversion"/>
  </si>
  <si>
    <t>theta</t>
    <phoneticPr fontId="1" type="noConversion"/>
  </si>
  <si>
    <t>tau</t>
    <phoneticPr fontId="1" type="noConversion"/>
  </si>
  <si>
    <t>d</t>
    <phoneticPr fontId="1" type="noConversion"/>
  </si>
  <si>
    <t>q</t>
    <phoneticPr fontId="1" type="noConversion"/>
  </si>
  <si>
    <t>NICE</t>
    <phoneticPr fontId="1" type="noConversion"/>
  </si>
  <si>
    <r>
      <t>damage</t>
    </r>
    <r>
      <rPr>
        <sz val="10"/>
        <color rgb="FF008013"/>
        <rFont val="等线"/>
        <family val="2"/>
      </rPr>
      <t>的收入弹性</t>
    </r>
    <phoneticPr fontId="1" type="noConversion"/>
  </si>
  <si>
    <t>delta</t>
    <phoneticPr fontId="1" type="noConversion"/>
  </si>
  <si>
    <r>
      <rPr>
        <sz val="10"/>
        <color rgb="FF008013"/>
        <rFont val="等线"/>
        <family val="2"/>
      </rPr>
      <t>碳税收入的返还矩阵</t>
    </r>
    <phoneticPr fontId="1" type="noConversion"/>
  </si>
  <si>
    <t>不同收入组的税率分布，总和为0.2</t>
    <phoneticPr fontId="1" type="noConversion"/>
  </si>
  <si>
    <t>rho</t>
    <phoneticPr fontId="1" type="noConversion"/>
  </si>
  <si>
    <t>World Income Inequality Database (UNU-WIDER, accessed 6 May 2020);https://www.wider.unu.edu/project/wiid-world-income-inequality-database</t>
    <phoneticPr fontId="1" type="noConversion"/>
  </si>
  <si>
    <t>q1</t>
  </si>
  <si>
    <t>q2</t>
  </si>
  <si>
    <t>q3</t>
  </si>
  <si>
    <t>q4</t>
  </si>
  <si>
    <t>q5</t>
  </si>
  <si>
    <t>AFG</t>
  </si>
  <si>
    <t>ALB</t>
  </si>
  <si>
    <t>AGO</t>
  </si>
  <si>
    <t>ARM</t>
  </si>
  <si>
    <t>AUS</t>
  </si>
  <si>
    <t>AUT</t>
  </si>
  <si>
    <t>AZE</t>
  </si>
  <si>
    <t>BLR</t>
  </si>
  <si>
    <t>BEL</t>
  </si>
  <si>
    <t>BEN</t>
  </si>
  <si>
    <t>BTN</t>
  </si>
  <si>
    <t>BOL</t>
  </si>
  <si>
    <t>BRA</t>
  </si>
  <si>
    <t>BGR</t>
  </si>
  <si>
    <t>BFA</t>
  </si>
  <si>
    <t>CAN</t>
  </si>
  <si>
    <t>TCD</t>
  </si>
  <si>
    <t>CHL</t>
  </si>
  <si>
    <t>COL</t>
  </si>
  <si>
    <t>CRI</t>
  </si>
  <si>
    <t>CIV</t>
  </si>
  <si>
    <t>HRV</t>
  </si>
  <si>
    <t>CYP</t>
  </si>
  <si>
    <t>CZE</t>
  </si>
  <si>
    <t>DNK</t>
  </si>
  <si>
    <t>DJI</t>
  </si>
  <si>
    <t>DOM</t>
  </si>
  <si>
    <t>ECU</t>
  </si>
  <si>
    <t>EGY</t>
  </si>
  <si>
    <t>SLV</t>
  </si>
  <si>
    <t>EST</t>
  </si>
  <si>
    <t>SWZ</t>
  </si>
  <si>
    <t>FJI</t>
  </si>
  <si>
    <t>FIN</t>
  </si>
  <si>
    <t>FRA</t>
  </si>
  <si>
    <t>GAB</t>
  </si>
  <si>
    <t>GEO</t>
  </si>
  <si>
    <t>DEU</t>
  </si>
  <si>
    <t>GHA</t>
  </si>
  <si>
    <t>GRC</t>
  </si>
  <si>
    <t>GRL</t>
  </si>
  <si>
    <t>GIN</t>
  </si>
  <si>
    <t>GNB</t>
  </si>
  <si>
    <t>HND</t>
  </si>
  <si>
    <t>HUN</t>
  </si>
  <si>
    <t>ISL</t>
  </si>
  <si>
    <t>IDN</t>
  </si>
  <si>
    <t>IRN</t>
  </si>
  <si>
    <t>IRL</t>
  </si>
  <si>
    <t>ISR</t>
  </si>
  <si>
    <t>ITA</t>
  </si>
  <si>
    <t>KAZ</t>
  </si>
  <si>
    <t>KIR</t>
  </si>
  <si>
    <t>XKX</t>
  </si>
  <si>
    <t>KGZ</t>
  </si>
  <si>
    <t>LAO</t>
  </si>
  <si>
    <t>LVA</t>
  </si>
  <si>
    <t>LSO</t>
  </si>
  <si>
    <t>LTU</t>
  </si>
  <si>
    <t>LUX</t>
  </si>
  <si>
    <t>MWI</t>
  </si>
  <si>
    <t>MYS</t>
  </si>
  <si>
    <t>MDV</t>
  </si>
  <si>
    <t>MLI</t>
  </si>
  <si>
    <t>MLT</t>
  </si>
  <si>
    <t>MHL</t>
  </si>
  <si>
    <t>MUS</t>
  </si>
  <si>
    <t>MEX</t>
  </si>
  <si>
    <t>MDA</t>
  </si>
  <si>
    <t>MNG</t>
  </si>
  <si>
    <t>MNE</t>
  </si>
  <si>
    <t>MMR</t>
  </si>
  <si>
    <t>NLD</t>
  </si>
  <si>
    <t>NZL</t>
  </si>
  <si>
    <t>NER</t>
  </si>
  <si>
    <t>NGA</t>
  </si>
  <si>
    <t>MKD</t>
  </si>
  <si>
    <t>NOR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</si>
  <si>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</si>
  <si>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</si>
  <si>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</si>
  <si>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</si>
  <si>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</si>
  <si>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</si>
  <si>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</si>
  <si>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</si>
  <si>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</si>
  <si>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</si>
  <si>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STP</t>
  </si>
  <si>
    <t>SEN</t>
  </si>
  <si>
    <t>SRB</t>
  </si>
  <si>
    <t>SYC</t>
  </si>
  <si>
    <t>SLE</t>
  </si>
  <si>
    <t>SVK</t>
  </si>
  <si>
    <t>SVN</t>
  </si>
  <si>
    <t>ZAF</t>
  </si>
  <si>
    <t>ESP</t>
  </si>
  <si>
    <t>SWE</t>
  </si>
  <si>
    <t>CHE</t>
  </si>
  <si>
    <t>TWN</t>
  </si>
  <si>
    <t>TZA</t>
  </si>
  <si>
    <t>THA</t>
  </si>
  <si>
    <t>TGO</t>
  </si>
  <si>
    <t>TUR</t>
  </si>
  <si>
    <t>UGA</t>
  </si>
  <si>
    <t>UKR</t>
  </si>
  <si>
    <t>ARE</t>
  </si>
  <si>
    <t>GBR</t>
  </si>
  <si>
    <t>USA</t>
  </si>
  <si>
    <t>URY</t>
  </si>
  <si>
    <t>VUT</t>
  </si>
  <si>
    <t>VNM</t>
  </si>
  <si>
    <t>PSE</t>
  </si>
  <si>
    <t>ZWE</t>
  </si>
  <si>
    <t>reference/source</t>
    <phoneticPr fontId="1" type="noConversion"/>
  </si>
  <si>
    <r>
      <rPr>
        <sz val="10"/>
        <color rgb="FF008013"/>
        <rFont val="等线"/>
        <family val="2"/>
      </rPr>
      <t>不同收入组的消费分布，消费的收入弹性</t>
    </r>
    <r>
      <rPr>
        <sz val="10"/>
        <color rgb="FF008013"/>
        <rFont val="宋体"/>
        <family val="3"/>
        <charset val="134"/>
      </rPr>
      <t>，采用各收入组的收入/消费</t>
    </r>
    <r>
      <rPr>
        <sz val="10"/>
        <color rgb="FF008013"/>
        <rFont val="Consolas"/>
        <family val="3"/>
      </rPr>
      <t>share</t>
    </r>
    <phoneticPr fontId="1" type="noConversion"/>
  </si>
  <si>
    <t>delL</t>
    <phoneticPr fontId="1" type="noConversion"/>
  </si>
  <si>
    <t>'rate of decline of emissions due to land use change'</t>
  </si>
  <si>
    <t>0.2 per decade</t>
    <phoneticPr fontId="1" type="noConversion"/>
  </si>
  <si>
    <t>delta_K</t>
    <phoneticPr fontId="1" type="noConversion"/>
  </si>
  <si>
    <t>t2xco2</t>
    <phoneticPr fontId="1" type="noConversion"/>
  </si>
  <si>
    <t>metric</t>
    <phoneticPr fontId="1" type="noConversion"/>
  </si>
  <si>
    <t>phi</t>
    <phoneticPr fontId="1" type="noConversion"/>
  </si>
  <si>
    <t>carbon cycle parameter</t>
    <phoneticPr fontId="1" type="noConversion"/>
  </si>
  <si>
    <t>Notes</t>
    <phoneticPr fontId="1" type="noConversion"/>
  </si>
  <si>
    <t>'US'</t>
  </si>
  <si>
    <t>'OECD-Europe'</t>
  </si>
  <si>
    <t>'Japan'</t>
  </si>
  <si>
    <t>'Russia'</t>
  </si>
  <si>
    <t>'Non-Russia Eurasia'</t>
  </si>
  <si>
    <t>'China'</t>
  </si>
  <si>
    <t>'India'</t>
  </si>
  <si>
    <t>'Middle East'</t>
  </si>
  <si>
    <t>'Africa'</t>
  </si>
  <si>
    <t>'Latin America'</t>
  </si>
  <si>
    <t>'OHI'</t>
  </si>
  <si>
    <t>'Other non-OECD Asia'</t>
  </si>
  <si>
    <t xml:space="preserve">Others </t>
  </si>
  <si>
    <t>Other high income</t>
  </si>
  <si>
    <t>EU</t>
  </si>
  <si>
    <t>IND</t>
  </si>
  <si>
    <t>JPN</t>
  </si>
  <si>
    <t>Region</t>
    <phoneticPr fontId="1" type="noConversion"/>
  </si>
  <si>
    <t>RL</t>
    <phoneticPr fontId="1" type="noConversion"/>
  </si>
  <si>
    <t>region to world backstop price ratio</t>
  </si>
  <si>
    <t>Th</t>
    <phoneticPr fontId="1" type="noConversion"/>
  </si>
  <si>
    <t>dd</t>
    <phoneticPr fontId="1" type="noConversion"/>
  </si>
  <si>
    <t>du</t>
    <phoneticPr fontId="1" type="noConversion"/>
  </si>
  <si>
    <t>period</t>
    <phoneticPr fontId="1" type="noConversion"/>
  </si>
  <si>
    <t>CountryCode</t>
  </si>
  <si>
    <t>DZA</t>
  </si>
  <si>
    <t>AND</t>
  </si>
  <si>
    <t>BHS</t>
  </si>
  <si>
    <t>BGD</t>
  </si>
  <si>
    <t>BRB</t>
  </si>
  <si>
    <t>BIH</t>
  </si>
  <si>
    <t>BWA</t>
  </si>
  <si>
    <t>BRN</t>
  </si>
  <si>
    <t>BDI</t>
  </si>
  <si>
    <t>KHM</t>
  </si>
  <si>
    <t>CMR</t>
  </si>
  <si>
    <t>CPV</t>
  </si>
  <si>
    <t>COM</t>
  </si>
  <si>
    <t>COD</t>
  </si>
  <si>
    <t>COG</t>
  </si>
  <si>
    <t>ETH</t>
  </si>
  <si>
    <t>GMB</t>
  </si>
  <si>
    <t>GTM</t>
  </si>
  <si>
    <t>HTI</t>
  </si>
  <si>
    <t>HKG</t>
  </si>
  <si>
    <t>IRQ</t>
  </si>
  <si>
    <t>JAM</t>
  </si>
  <si>
    <t>JOR</t>
  </si>
  <si>
    <t>KEN</t>
  </si>
  <si>
    <t>KOR</t>
  </si>
  <si>
    <t>LBN</t>
  </si>
  <si>
    <t>LBR</t>
  </si>
  <si>
    <t>MDG</t>
  </si>
  <si>
    <t>MRT</t>
  </si>
  <si>
    <t>FSM</t>
  </si>
  <si>
    <t>MAR</t>
  </si>
  <si>
    <t>MOZ</t>
  </si>
  <si>
    <t>NAM</t>
  </si>
  <si>
    <t>NRU</t>
  </si>
  <si>
    <t>NPL</t>
  </si>
  <si>
    <t>NIC</t>
  </si>
  <si>
    <t>OMN</t>
  </si>
  <si>
    <t>PLW</t>
  </si>
  <si>
    <t>PNG</t>
  </si>
  <si>
    <t>QAT</t>
  </si>
  <si>
    <t>LCA</t>
  </si>
  <si>
    <t>WSM</t>
  </si>
  <si>
    <t>SGP</t>
  </si>
  <si>
    <t>SLB</t>
  </si>
  <si>
    <t>SOM</t>
  </si>
  <si>
    <t>LKA</t>
  </si>
  <si>
    <t>SDN</t>
  </si>
  <si>
    <t>TJK</t>
  </si>
  <si>
    <t>TLS</t>
  </si>
  <si>
    <t>TON</t>
  </si>
  <si>
    <t>TUN</t>
  </si>
  <si>
    <t>TUV</t>
  </si>
  <si>
    <t>VEN</t>
  </si>
  <si>
    <t>YEM</t>
  </si>
  <si>
    <t>ZMB</t>
  </si>
  <si>
    <t>gamma</t>
    <phoneticPr fontId="1" type="noConversion"/>
  </si>
  <si>
    <t>estimate by regressing, data source IEA and GHCND</t>
    <phoneticPr fontId="1" type="noConversion"/>
  </si>
  <si>
    <t>coefficent of energy consumption per capital on HDD/CDD</t>
    <phoneticPr fontId="1" type="noConversion"/>
  </si>
  <si>
    <r>
      <rPr>
        <sz val="10"/>
        <color rgb="FF008013"/>
        <rFont val="微软雅黑"/>
        <family val="2"/>
        <charset val="134"/>
      </rPr>
      <t>温度转换矩阵</t>
    </r>
    <r>
      <rPr>
        <sz val="10"/>
        <color rgb="FF008013"/>
        <rFont val="宋体"/>
        <family val="3"/>
        <charset val="134"/>
      </rPr>
      <t>，1,</t>
    </r>
    <r>
      <rPr>
        <sz val="10"/>
        <color rgb="FF008013"/>
        <rFont val="Consolas"/>
        <family val="3"/>
      </rPr>
      <t>Climate equation coefficient for upper level, 3,Transfer coefficient upper to lower stratum, 4,Transfer coefficient for lower level</t>
    </r>
    <phoneticPr fontId="1" type="noConversion"/>
  </si>
  <si>
    <t>inital to final backstop price ratio</t>
  </si>
  <si>
    <t>rate of decline after period</t>
    <phoneticPr fontId="1" type="noConversion"/>
  </si>
  <si>
    <t>rate of decline before period</t>
    <phoneticPr fontId="1" type="noConversion"/>
  </si>
  <si>
    <t>period in which rate of decline changes</t>
  </si>
  <si>
    <t>NICE 0.05</t>
    <phoneticPr fontId="1" type="noConversion"/>
  </si>
  <si>
    <t>NICE 0.5</t>
    <phoneticPr fontId="1" type="noConversion"/>
  </si>
  <si>
    <t>per 10 years, Maybe,已调整</t>
    <phoneticPr fontId="1" type="noConversion"/>
  </si>
  <si>
    <t>PJ/million people</t>
    <phoneticPr fontId="1" type="noConversion"/>
  </si>
  <si>
    <t>nocons</t>
    <phoneticPr fontId="1" type="noConversion"/>
  </si>
  <si>
    <t>ln</t>
    <phoneticPr fontId="1" type="noConversion"/>
  </si>
  <si>
    <t>emission</t>
    <phoneticPr fontId="1" type="noConversion"/>
  </si>
  <si>
    <t>energy consumption</t>
    <phoneticPr fontId="1" type="noConversion"/>
  </si>
  <si>
    <t>mean by country</t>
    <phoneticPr fontId="1" type="noConversion"/>
  </si>
  <si>
    <t>normal</t>
    <phoneticPr fontId="1" type="noConversion"/>
  </si>
  <si>
    <t>per 5 years, xi1 4相较于DICE除了5 xi2 xi3不需要除5</t>
    <phoneticPr fontId="1" type="noConversion"/>
  </si>
  <si>
    <t>Latin America</t>
  </si>
  <si>
    <t>Eurasia</t>
  </si>
  <si>
    <t>Africa</t>
  </si>
  <si>
    <t>Middle East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</si>
  <si>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</si>
  <si>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</si>
  <si>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</si>
  <si>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</si>
  <si>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</si>
  <si>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</si>
  <si>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</si>
  <si>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</si>
  <si>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</si>
  <si>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</si>
  <si>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</si>
  <si>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</si>
  <si>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</si>
  <si>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</si>
  <si>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</si>
  <si>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</si>
  <si>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</si>
  <si>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</si>
  <si>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</si>
  <si>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</si>
  <si>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</si>
  <si>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</si>
  <si>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</si>
  <si>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</si>
  <si>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</si>
  <si>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</si>
  <si>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</si>
  <si>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</si>
  <si>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</si>
  <si>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Jiangsu</t>
    <phoneticPr fontId="1" type="noConversion"/>
  </si>
  <si>
    <t>Jiangsu</t>
    <phoneticPr fontId="1" type="noConversion"/>
  </si>
  <si>
    <t>mateq</t>
    <phoneticPr fontId="1" type="noConversion"/>
  </si>
  <si>
    <t>mueq</t>
    <phoneticPr fontId="1" type="noConversion"/>
  </si>
  <si>
    <t>mleq</t>
    <phoneticPr fontId="1" type="noConversion"/>
  </si>
  <si>
    <t>psi</t>
    <phoneticPr fontId="1" type="noConversion"/>
  </si>
  <si>
    <t>cost function</t>
    <phoneticPr fontId="1" type="noConversion"/>
  </si>
  <si>
    <t>DICE2016/NICE</t>
    <phoneticPr fontId="1" type="noConversion"/>
  </si>
  <si>
    <t>per 5 years, Maybe,已调整，DICE的转移矩阵会使得很难实现2摄氏度目标</t>
    <phoneticPr fontId="1" type="noConversion"/>
  </si>
  <si>
    <t>NICE中theta2=2.8，DICE=2.6</t>
    <phoneticPr fontId="1" type="noConversion"/>
  </si>
  <si>
    <t>damage distribution</t>
    <phoneticPr fontId="1" type="noConversion"/>
  </si>
  <si>
    <t>peryear</t>
    <phoneticPr fontId="1" type="noConversion"/>
  </si>
  <si>
    <t>gAmin</t>
    <phoneticPr fontId="1" type="noConversion"/>
  </si>
  <si>
    <r>
      <t>gA</t>
    </r>
    <r>
      <rPr>
        <sz val="10"/>
        <color rgb="FF008013"/>
        <rFont val="等线"/>
        <family val="2"/>
      </rPr>
      <t>的最小值控制</t>
    </r>
    <phoneticPr fontId="1" type="noConversion"/>
  </si>
  <si>
    <t>deltaAmin</t>
    <phoneticPr fontId="1" type="noConversion"/>
  </si>
  <si>
    <r>
      <t>daltaA</t>
    </r>
    <r>
      <rPr>
        <sz val="10"/>
        <color rgb="FF008013"/>
        <rFont val="等线"/>
        <family val="2"/>
      </rPr>
      <t>的最小值控制</t>
    </r>
    <phoneticPr fontId="1" type="noConversion"/>
  </si>
  <si>
    <t>gA</t>
    <phoneticPr fontId="1" type="noConversion"/>
  </si>
  <si>
    <t>per  years</t>
    <phoneticPr fontId="1" type="noConversion"/>
  </si>
  <si>
    <t>deltaA</t>
    <phoneticPr fontId="1" type="noConversion"/>
  </si>
  <si>
    <t>0.082 in DICE</t>
    <phoneticPr fontId="1" type="noConversion"/>
  </si>
  <si>
    <t>0.0072 in DICE</t>
    <phoneticPr fontId="1" type="noConversion"/>
  </si>
  <si>
    <t>gsigma</t>
    <phoneticPr fontId="1" type="noConversion"/>
  </si>
  <si>
    <t>deltasigma</t>
    <phoneticPr fontId="1" type="noConversion"/>
  </si>
  <si>
    <t>2006-2015校准</t>
    <phoneticPr fontId="1" type="noConversion"/>
  </si>
  <si>
    <t>cn/2</t>
    <phoneticPr fontId="1" type="noConversion"/>
  </si>
  <si>
    <t>(cn+erua)/3,再整体/2</t>
    <phoneticPr fontId="1" type="noConversion"/>
  </si>
  <si>
    <r>
      <t>-0.015 in DICE per 5 year</t>
    </r>
    <r>
      <rPr>
        <sz val="8"/>
        <color rgb="FF098658"/>
        <rFont val="宋体"/>
        <family val="3"/>
        <charset val="134"/>
      </rPr>
      <t xml:space="preserve">，-0.003 </t>
    </r>
    <r>
      <rPr>
        <sz val="8"/>
        <color rgb="FF098658"/>
        <rFont val="Consolas"/>
        <family val="3"/>
      </rPr>
      <t>per year</t>
    </r>
    <phoneticPr fontId="1" type="noConversion"/>
  </si>
  <si>
    <r>
      <t>-0.0081 in DICE per 5 year</t>
    </r>
    <r>
      <rPr>
        <sz val="8"/>
        <color rgb="FF098658"/>
        <rFont val="宋体"/>
        <family val="3"/>
        <charset val="134"/>
      </rPr>
      <t xml:space="preserve">， -0.00163 </t>
    </r>
    <r>
      <rPr>
        <sz val="8"/>
        <color rgb="FF098658"/>
        <rFont val="Consolas"/>
        <family val="3"/>
      </rPr>
      <t>peryear</t>
    </r>
    <phoneticPr fontId="1" type="noConversion"/>
  </si>
  <si>
    <t>*2</t>
    <phoneticPr fontId="1" type="noConversion"/>
  </si>
  <si>
    <t>Notes2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</si>
</sst>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);[Red]\(0.000000\)"/>
    <numFmt numFmtId="177" formatCode="0.0000000"/>
    <numFmt numFmtId="178" formatCode="0.0000000_);[Red]\(0.0000000\)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  <font>
      <sz val="10"/>
      <color rgb="FF008013"/>
      <name val="Consolas"/>
      <family val="3"/>
    </font>
    <font>
      <sz val="10"/>
      <color rgb="FF008013"/>
      <name val="等线"/>
      <family val="2"/>
    </font>
    <font>
      <sz val="10"/>
      <color rgb="FF008013"/>
      <name val="宋体"/>
      <family val="2"/>
      <charset val="134"/>
    </font>
    <font>
      <sz val="10"/>
      <color rgb="FF008013"/>
      <name val="宋体"/>
      <family val="3"/>
      <charset val="134"/>
    </font>
    <font>
      <sz val="10"/>
      <color rgb="FF008013"/>
      <name val="Consolas"/>
      <family val="2"/>
    </font>
    <font>
      <sz val="11"/>
      <color theme="1"/>
      <name val="Calibri"/>
      <family val="2"/>
    </font>
    <font>
      <sz val="10"/>
      <color rgb="FF008013"/>
      <name val="微软雅黑"/>
      <family val="2"/>
      <charset val="134"/>
    </font>
    <font>
      <sz val="10"/>
      <color rgb="FF008013"/>
      <name val="Consolas"/>
      <family val="2"/>
      <charset val="134"/>
    </font>
    <font>
      <sz val="8"/>
      <color rgb="FF098658"/>
      <name val="Consolas"/>
      <family val="3"/>
    </font>
    <font>
      <sz val="8"/>
      <color rgb="FF09865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2" fontId="0" fillId="0" borderId="0" xfId="0" applyNumberFormat="1"/>
    <xf numFmtId="11" fontId="8" fillId="0" borderId="0" xfId="0" applyNumberFormat="1" applyFont="1"/>
    <xf numFmtId="0" fontId="10" fillId="0" borderId="0" xfId="0" applyFont="1" applyAlignment="1">
      <alignment horizontal="left" vertical="center" indent="1"/>
    </xf>
    <xf numFmtId="176" fontId="0" fillId="0" borderId="0" xfId="0" applyNumberFormat="1"/>
    <xf numFmtId="0" fontId="11" fillId="0" borderId="0" xfId="0" applyFont="1" applyAlignment="1">
      <alignment vertical="center"/>
    </xf>
    <xf numFmtId="177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178" fontId="0" fillId="0" borderId="0" xfId="0" applyNumberFormat="1"/>
    <xf numFmtId="0" fontId="11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J26" sqref="J26"/>
    </sheetView>
  </sheetViews>
  <sheetFormatPr defaultRowHeight="13.8" x14ac:dyDescent="0.25"/>
  <cols>
    <col min="5" max="5" width="46.21875" customWidth="1"/>
    <col min="6" max="6" width="14.5546875" customWidth="1"/>
  </cols>
  <sheetData>
    <row r="1" spans="1:8" x14ac:dyDescent="0.25">
      <c r="A1" t="s">
        <v>4</v>
      </c>
      <c r="B1" t="s">
        <v>149</v>
      </c>
      <c r="C1" t="s">
        <v>3</v>
      </c>
      <c r="D1" t="s">
        <v>1</v>
      </c>
      <c r="E1" t="s">
        <v>0</v>
      </c>
      <c r="F1" t="s">
        <v>142</v>
      </c>
      <c r="G1" t="s">
        <v>152</v>
      </c>
      <c r="H1" t="s">
        <v>314</v>
      </c>
    </row>
    <row r="2" spans="1:8" x14ac:dyDescent="0.25">
      <c r="A2" t="s">
        <v>2</v>
      </c>
      <c r="C2">
        <v>0.3</v>
      </c>
      <c r="E2" t="s">
        <v>5</v>
      </c>
    </row>
    <row r="3" spans="1:8" x14ac:dyDescent="0.25">
      <c r="A3" t="s">
        <v>147</v>
      </c>
      <c r="C3">
        <v>0.1</v>
      </c>
      <c r="E3" t="s">
        <v>6</v>
      </c>
    </row>
    <row r="4" spans="1:8" x14ac:dyDescent="0.25">
      <c r="A4" t="s">
        <v>7</v>
      </c>
      <c r="C4" s="1">
        <v>3.6812999999999998</v>
      </c>
      <c r="E4" s="2" t="s">
        <v>9</v>
      </c>
      <c r="F4" t="s">
        <v>8</v>
      </c>
    </row>
    <row r="5" spans="1:8" x14ac:dyDescent="0.25">
      <c r="A5" t="s">
        <v>148</v>
      </c>
      <c r="C5">
        <v>3.1</v>
      </c>
      <c r="E5" s="2" t="s">
        <v>10</v>
      </c>
      <c r="F5" t="s">
        <v>8</v>
      </c>
    </row>
    <row r="6" spans="1:8" ht="15" x14ac:dyDescent="0.25">
      <c r="A6" t="s">
        <v>11</v>
      </c>
      <c r="B6">
        <v>1</v>
      </c>
      <c r="E6" s="7" t="s">
        <v>236</v>
      </c>
      <c r="F6" t="s">
        <v>8</v>
      </c>
      <c r="G6" t="s">
        <v>251</v>
      </c>
    </row>
    <row r="7" spans="1:8" x14ac:dyDescent="0.25">
      <c r="A7" t="s">
        <v>12</v>
      </c>
      <c r="B7">
        <v>1</v>
      </c>
      <c r="E7" s="2" t="s">
        <v>291</v>
      </c>
      <c r="F7" t="s">
        <v>8</v>
      </c>
      <c r="G7" t="s">
        <v>294</v>
      </c>
    </row>
    <row r="8" spans="1:8" x14ac:dyDescent="0.25">
      <c r="A8" t="s">
        <v>290</v>
      </c>
      <c r="B8">
        <v>1</v>
      </c>
      <c r="E8" s="2" t="s">
        <v>295</v>
      </c>
      <c r="F8" t="s">
        <v>16</v>
      </c>
    </row>
    <row r="9" spans="1:8" x14ac:dyDescent="0.25">
      <c r="A9" t="s">
        <v>13</v>
      </c>
      <c r="B9">
        <v>1</v>
      </c>
      <c r="C9">
        <v>0</v>
      </c>
      <c r="E9" s="3" t="s">
        <v>20</v>
      </c>
      <c r="F9" t="s">
        <v>16</v>
      </c>
    </row>
    <row r="10" spans="1:8" x14ac:dyDescent="0.25">
      <c r="A10" t="s">
        <v>14</v>
      </c>
      <c r="B10">
        <v>1</v>
      </c>
      <c r="E10" s="2" t="s">
        <v>17</v>
      </c>
    </row>
    <row r="11" spans="1:8" x14ac:dyDescent="0.25">
      <c r="A11" t="s">
        <v>15</v>
      </c>
      <c r="B11">
        <v>1</v>
      </c>
      <c r="E11" s="4" t="s">
        <v>143</v>
      </c>
      <c r="F11" t="s">
        <v>22</v>
      </c>
    </row>
    <row r="12" spans="1:8" x14ac:dyDescent="0.25">
      <c r="A12" t="s">
        <v>18</v>
      </c>
      <c r="E12" s="2" t="s">
        <v>19</v>
      </c>
    </row>
    <row r="13" spans="1:8" x14ac:dyDescent="0.25">
      <c r="A13" t="s">
        <v>21</v>
      </c>
      <c r="C13">
        <v>1.4999999999999999E-2</v>
      </c>
    </row>
    <row r="14" spans="1:8" x14ac:dyDescent="0.25">
      <c r="A14" t="s">
        <v>144</v>
      </c>
      <c r="C14">
        <v>2.2067231457071457E-2</v>
      </c>
      <c r="D14" t="s">
        <v>146</v>
      </c>
      <c r="E14" t="s">
        <v>145</v>
      </c>
    </row>
    <row r="15" spans="1:8" x14ac:dyDescent="0.25">
      <c r="A15" t="s">
        <v>150</v>
      </c>
      <c r="B15">
        <v>1</v>
      </c>
      <c r="E15" s="2" t="s">
        <v>151</v>
      </c>
      <c r="F15" t="s">
        <v>292</v>
      </c>
      <c r="G15" t="s">
        <v>293</v>
      </c>
    </row>
    <row r="16" spans="1:8" x14ac:dyDescent="0.25">
      <c r="A16" t="s">
        <v>171</v>
      </c>
      <c r="B16">
        <v>1</v>
      </c>
      <c r="E16" s="2" t="s">
        <v>172</v>
      </c>
      <c r="F16" t="s">
        <v>16</v>
      </c>
    </row>
    <row r="17" spans="1:9" x14ac:dyDescent="0.25">
      <c r="A17" t="s">
        <v>173</v>
      </c>
      <c r="C17">
        <v>0.1</v>
      </c>
      <c r="E17" s="2" t="s">
        <v>237</v>
      </c>
    </row>
    <row r="18" spans="1:9" x14ac:dyDescent="0.25">
      <c r="A18" t="s">
        <v>174</v>
      </c>
      <c r="C18">
        <v>6.696700846319259E-2</v>
      </c>
      <c r="E18" s="2" t="s">
        <v>238</v>
      </c>
      <c r="F18" t="s">
        <v>242</v>
      </c>
      <c r="G18" t="s">
        <v>243</v>
      </c>
    </row>
    <row r="19" spans="1:9" x14ac:dyDescent="0.25">
      <c r="A19" t="s">
        <v>175</v>
      </c>
      <c r="C19">
        <v>5.1161968918237433E-3</v>
      </c>
      <c r="E19" s="2" t="s">
        <v>239</v>
      </c>
      <c r="F19" t="s">
        <v>241</v>
      </c>
      <c r="G19" t="s">
        <v>243</v>
      </c>
    </row>
    <row r="20" spans="1:9" x14ac:dyDescent="0.25">
      <c r="A20" t="s">
        <v>176</v>
      </c>
      <c r="C20">
        <v>2100</v>
      </c>
      <c r="E20" s="2" t="s">
        <v>240</v>
      </c>
    </row>
    <row r="21" spans="1:9" x14ac:dyDescent="0.25">
      <c r="A21" t="s">
        <v>233</v>
      </c>
      <c r="B21">
        <v>1</v>
      </c>
      <c r="D21" t="s">
        <v>244</v>
      </c>
      <c r="E21" t="s">
        <v>235</v>
      </c>
      <c r="F21" t="s">
        <v>234</v>
      </c>
    </row>
    <row r="22" spans="1:9" x14ac:dyDescent="0.25">
      <c r="A22" t="s">
        <v>306</v>
      </c>
      <c r="B22">
        <v>1</v>
      </c>
      <c r="D22" t="s">
        <v>296</v>
      </c>
      <c r="F22" t="s">
        <v>308</v>
      </c>
      <c r="G22" t="s">
        <v>310</v>
      </c>
      <c r="H22" s="14" t="s">
        <v>311</v>
      </c>
    </row>
    <row r="23" spans="1:9" x14ac:dyDescent="0.25">
      <c r="A23" t="s">
        <v>307</v>
      </c>
      <c r="C23" s="11">
        <v>-4.7744589237263598E-3</v>
      </c>
      <c r="F23" t="s">
        <v>308</v>
      </c>
      <c r="H23" s="14" t="s">
        <v>312</v>
      </c>
    </row>
    <row r="24" spans="1:9" x14ac:dyDescent="0.25">
      <c r="A24" t="s">
        <v>297</v>
      </c>
      <c r="C24">
        <v>-1</v>
      </c>
      <c r="E24" s="2" t="s">
        <v>298</v>
      </c>
      <c r="G24" t="s">
        <v>313</v>
      </c>
      <c r="H24">
        <v>-1.4999999999999999E-2</v>
      </c>
      <c r="I24">
        <f>LN(EXP(H24)^(1/5))</f>
        <v>-2.9999999999999753E-3</v>
      </c>
    </row>
    <row r="25" spans="1:9" x14ac:dyDescent="0.25">
      <c r="A25" t="s">
        <v>299</v>
      </c>
      <c r="C25" s="9">
        <f>(1+G25)^(1/5)-1</f>
        <v>0</v>
      </c>
      <c r="E25" s="2" t="s">
        <v>300</v>
      </c>
      <c r="F25" t="s">
        <v>8</v>
      </c>
      <c r="H25">
        <v>-8.0999999999999996E-3</v>
      </c>
      <c r="I25">
        <f>(1+H25)^(1/5)-1</f>
        <v>-1.6252744547011755E-3</v>
      </c>
    </row>
    <row r="26" spans="1:9" x14ac:dyDescent="0.25">
      <c r="A26" t="s">
        <v>301</v>
      </c>
      <c r="B26">
        <v>1</v>
      </c>
      <c r="C26" s="9"/>
      <c r="D26" t="s">
        <v>302</v>
      </c>
      <c r="F26" t="s">
        <v>308</v>
      </c>
      <c r="G26" t="s">
        <v>309</v>
      </c>
      <c r="H26" s="9" t="s">
        <v>304</v>
      </c>
    </row>
    <row r="27" spans="1:9" x14ac:dyDescent="0.25">
      <c r="A27" t="s">
        <v>303</v>
      </c>
      <c r="C27" s="11">
        <v>2.3704897042764801E-2</v>
      </c>
      <c r="D27" t="s">
        <v>302</v>
      </c>
      <c r="F27" t="s">
        <v>308</v>
      </c>
      <c r="H27" s="9" t="s">
        <v>305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B3DA-1523-40B1-BA1B-29B5E7528D54}">
  <dimension ref="A1:A41"/>
  <sheetViews>
    <sheetView workbookViewId="0">
      <selection activeCell="A2" sqref="A2"/>
    </sheetView>
  </sheetViews>
  <sheetFormatPr defaultRowHeight="13.8" x14ac:dyDescent="0.25"/>
  <sheetData>
    <row r="1" spans="1:1" x14ac:dyDescent="0.25">
      <c r="A1" s="11">
        <v>4.0063460000000002E-2</v>
      </c>
    </row>
    <row r="2" spans="1:1" x14ac:dyDescent="0.25">
      <c r="A2" s="11">
        <v>6.5051449999999997E-2</v>
      </c>
    </row>
    <row r="3" spans="1:1" x14ac:dyDescent="0.25">
      <c r="A3" s="11">
        <v>2.953194E-2</v>
      </c>
    </row>
    <row r="4" spans="1:1" x14ac:dyDescent="0.25">
      <c r="A4" s="11">
        <v>6.7736489999999996E-2</v>
      </c>
    </row>
    <row r="5" spans="1:1" x14ac:dyDescent="0.25">
      <c r="A5" s="11">
        <v>1.6065579999999999E-2</v>
      </c>
    </row>
    <row r="6" spans="1:1" x14ac:dyDescent="0.25">
      <c r="A6" s="11">
        <v>2.7746409999999999E-2</v>
      </c>
    </row>
    <row r="7" spans="1:1" x14ac:dyDescent="0.25">
      <c r="A7" s="11">
        <v>1.93041E-3</v>
      </c>
    </row>
    <row r="8" spans="1:1" x14ac:dyDescent="0.25">
      <c r="A8" s="11">
        <v>6.387582E-2</v>
      </c>
    </row>
    <row r="9" spans="1:1" x14ac:dyDescent="0.25">
      <c r="A9" s="11">
        <v>1E-3</v>
      </c>
    </row>
    <row r="10" spans="1:1" x14ac:dyDescent="0.25">
      <c r="A10" s="11">
        <v>3.4347929999999999E-2</v>
      </c>
    </row>
    <row r="11" spans="1:1" x14ac:dyDescent="0.25">
      <c r="A11" s="11">
        <v>2.2883239999999999E-2</v>
      </c>
    </row>
    <row r="12" spans="1:1" x14ac:dyDescent="0.25">
      <c r="A12" s="11">
        <v>4.3241824999999998E-2</v>
      </c>
    </row>
    <row r="13" spans="1:1" x14ac:dyDescent="0.25">
      <c r="A13" s="11">
        <v>4.3241824999999998E-2</v>
      </c>
    </row>
    <row r="14" spans="1:1" x14ac:dyDescent="0.25">
      <c r="A14" s="11">
        <v>4.3241824999999998E-2</v>
      </c>
    </row>
    <row r="15" spans="1:1" x14ac:dyDescent="0.25">
      <c r="A15" s="11">
        <v>4.3241824999999998E-2</v>
      </c>
    </row>
    <row r="16" spans="1:1" x14ac:dyDescent="0.25">
      <c r="A16" s="11">
        <v>4.3241824999999998E-2</v>
      </c>
    </row>
    <row r="17" spans="1:1" x14ac:dyDescent="0.25">
      <c r="A17" s="11">
        <v>4.3241824999999998E-2</v>
      </c>
    </row>
    <row r="18" spans="1:1" x14ac:dyDescent="0.25">
      <c r="A18" s="11">
        <v>4.3241824999999998E-2</v>
      </c>
    </row>
    <row r="19" spans="1:1" x14ac:dyDescent="0.25">
      <c r="A19" s="11">
        <v>4.3241824999999998E-2</v>
      </c>
    </row>
    <row r="20" spans="1:1" x14ac:dyDescent="0.25">
      <c r="A20" s="11">
        <v>4.3241824999999998E-2</v>
      </c>
    </row>
    <row r="21" spans="1:1" x14ac:dyDescent="0.25">
      <c r="A21" s="11">
        <v>4.3241824999999998E-2</v>
      </c>
    </row>
    <row r="22" spans="1:1" x14ac:dyDescent="0.25">
      <c r="A22" s="11">
        <v>4.3241824999999998E-2</v>
      </c>
    </row>
    <row r="23" spans="1:1" x14ac:dyDescent="0.25">
      <c r="A23" s="11">
        <v>4.3241824999999998E-2</v>
      </c>
    </row>
    <row r="24" spans="1:1" x14ac:dyDescent="0.25">
      <c r="A24" s="11">
        <v>4.3241824999999998E-2</v>
      </c>
    </row>
    <row r="25" spans="1:1" x14ac:dyDescent="0.25">
      <c r="A25" s="11">
        <v>4.3241824999999998E-2</v>
      </c>
    </row>
    <row r="26" spans="1:1" x14ac:dyDescent="0.25">
      <c r="A26" s="11">
        <v>4.3241824999999998E-2</v>
      </c>
    </row>
    <row r="27" spans="1:1" x14ac:dyDescent="0.25">
      <c r="A27" s="11">
        <v>4.3241824999999998E-2</v>
      </c>
    </row>
    <row r="28" spans="1:1" x14ac:dyDescent="0.25">
      <c r="A28" s="11">
        <v>4.3241824999999998E-2</v>
      </c>
    </row>
    <row r="29" spans="1:1" x14ac:dyDescent="0.25">
      <c r="A29" s="11">
        <v>4.3241824999999998E-2</v>
      </c>
    </row>
    <row r="30" spans="1:1" x14ac:dyDescent="0.25">
      <c r="A30" s="11">
        <v>4.3241824999999998E-2</v>
      </c>
    </row>
    <row r="31" spans="1:1" x14ac:dyDescent="0.25">
      <c r="A31" s="11">
        <v>4.3241824999999998E-2</v>
      </c>
    </row>
    <row r="32" spans="1:1" x14ac:dyDescent="0.25">
      <c r="A32" s="11">
        <v>4.3241824999999998E-2</v>
      </c>
    </row>
    <row r="33" spans="1:1" x14ac:dyDescent="0.25">
      <c r="A33" s="11">
        <v>4.3241824999999998E-2</v>
      </c>
    </row>
    <row r="34" spans="1:1" x14ac:dyDescent="0.25">
      <c r="A34" s="11">
        <v>4.3241824999999998E-2</v>
      </c>
    </row>
    <row r="35" spans="1:1" x14ac:dyDescent="0.25">
      <c r="A35" s="11">
        <v>4.3241824999999998E-2</v>
      </c>
    </row>
    <row r="36" spans="1:1" x14ac:dyDescent="0.25">
      <c r="A36" s="11">
        <v>4.3241824999999998E-2</v>
      </c>
    </row>
    <row r="37" spans="1:1" x14ac:dyDescent="0.25">
      <c r="A37" s="11">
        <v>4.3241824999999998E-2</v>
      </c>
    </row>
    <row r="38" spans="1:1" x14ac:dyDescent="0.25">
      <c r="A38" s="11">
        <v>4.3241824999999998E-2</v>
      </c>
    </row>
    <row r="39" spans="1:1" x14ac:dyDescent="0.25">
      <c r="A39" s="11">
        <v>4.3241824999999998E-2</v>
      </c>
    </row>
    <row r="40" spans="1:1" x14ac:dyDescent="0.25">
      <c r="A40" s="11">
        <v>4.3241824999999998E-2</v>
      </c>
    </row>
    <row r="41" spans="1:1" x14ac:dyDescent="0.25">
      <c r="A41" s="11">
        <v>4.3241824999999998E-2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F81-EB47-428A-A227-5E6CC5D78C36}">
  <dimension ref="A1:A42"/>
  <sheetViews>
    <sheetView workbookViewId="0">
      <selection activeCell="B1" sqref="B1:B1048576"/>
    </sheetView>
  </sheetViews>
  <sheetFormatPr defaultRowHeight="13.8" x14ac:dyDescent="0.25"/>
  <cols>
    <col min="2" max="2" width="8.88671875" customWidth="1"/>
  </cols>
  <sheetData>
    <row r="1" spans="1:1" x14ac:dyDescent="0.25">
      <c r="A1" s="11">
        <v>-1.4893199999999999E-3</v>
      </c>
    </row>
    <row r="2" spans="1:1" x14ac:dyDescent="0.25">
      <c r="A2" s="11">
        <v>-1.1492166666666666E-2</v>
      </c>
    </row>
    <row r="3" spans="1:1" x14ac:dyDescent="0.25">
      <c r="A3" s="11">
        <v>-2.7369849999999999E-3</v>
      </c>
    </row>
    <row r="4" spans="1:1" x14ac:dyDescent="0.25">
      <c r="A4" s="11">
        <v>-5.923925E-3</v>
      </c>
    </row>
    <row r="5" spans="1:1" x14ac:dyDescent="0.25">
      <c r="A5" s="11">
        <v>-9.7857499999999997E-4</v>
      </c>
    </row>
    <row r="6" spans="1:1" x14ac:dyDescent="0.25">
      <c r="A6" s="11">
        <v>-2.9326600000000001E-3</v>
      </c>
    </row>
    <row r="7" spans="1:1" x14ac:dyDescent="0.25">
      <c r="A7" s="11">
        <v>-8.8592499999999997E-4</v>
      </c>
    </row>
    <row r="8" spans="1:1" x14ac:dyDescent="0.25">
      <c r="A8" s="11">
        <v>-6.5845299999999999E-3</v>
      </c>
    </row>
    <row r="9" spans="1:1" x14ac:dyDescent="0.25">
      <c r="A9" s="11">
        <v>-5.0000000000000001E-4</v>
      </c>
    </row>
    <row r="10" spans="1:1" x14ac:dyDescent="0.25">
      <c r="A10" s="11">
        <v>-1.258576E-2</v>
      </c>
    </row>
    <row r="11" spans="1:1" x14ac:dyDescent="0.25">
      <c r="A11" s="11">
        <v>-1.7595600000000001E-3</v>
      </c>
    </row>
    <row r="12" spans="1:1" x14ac:dyDescent="0.25">
      <c r="A12" s="11">
        <v>-1.1482063333333334E-2</v>
      </c>
    </row>
    <row r="13" spans="1:1" x14ac:dyDescent="0.25">
      <c r="A13" s="11">
        <v>-1.1482063333333334E-2</v>
      </c>
    </row>
    <row r="14" spans="1:1" x14ac:dyDescent="0.25">
      <c r="A14" s="11">
        <v>-1.1482063333333334E-2</v>
      </c>
    </row>
    <row r="15" spans="1:1" x14ac:dyDescent="0.25">
      <c r="A15" s="11">
        <v>-1.1482063333333334E-2</v>
      </c>
    </row>
    <row r="16" spans="1:1" x14ac:dyDescent="0.25">
      <c r="A16" s="11">
        <v>-1.1482063333333334E-2</v>
      </c>
    </row>
    <row r="17" spans="1:1" x14ac:dyDescent="0.25">
      <c r="A17" s="11">
        <v>-1.1482063333333334E-2</v>
      </c>
    </row>
    <row r="18" spans="1:1" x14ac:dyDescent="0.25">
      <c r="A18" s="11">
        <v>-1.1482063333333334E-2</v>
      </c>
    </row>
    <row r="19" spans="1:1" x14ac:dyDescent="0.25">
      <c r="A19" s="11">
        <v>-1.1482063333333334E-2</v>
      </c>
    </row>
    <row r="20" spans="1:1" x14ac:dyDescent="0.25">
      <c r="A20" s="11">
        <v>-1.1482063333333334E-2</v>
      </c>
    </row>
    <row r="21" spans="1:1" x14ac:dyDescent="0.25">
      <c r="A21" s="11">
        <v>-1.1482063333333334E-2</v>
      </c>
    </row>
    <row r="22" spans="1:1" x14ac:dyDescent="0.25">
      <c r="A22" s="11">
        <v>-1.1482063333333334E-2</v>
      </c>
    </row>
    <row r="23" spans="1:1" x14ac:dyDescent="0.25">
      <c r="A23" s="11">
        <v>-1.1482063333333334E-2</v>
      </c>
    </row>
    <row r="24" spans="1:1" x14ac:dyDescent="0.25">
      <c r="A24" s="11">
        <v>-1.1482063333333334E-2</v>
      </c>
    </row>
    <row r="25" spans="1:1" x14ac:dyDescent="0.25">
      <c r="A25" s="11">
        <v>-1.1482063333333334E-2</v>
      </c>
    </row>
    <row r="26" spans="1:1" x14ac:dyDescent="0.25">
      <c r="A26" s="11">
        <v>-1.1482063333333334E-2</v>
      </c>
    </row>
    <row r="27" spans="1:1" x14ac:dyDescent="0.25">
      <c r="A27" s="11">
        <v>-1.1482063333333334E-2</v>
      </c>
    </row>
    <row r="28" spans="1:1" x14ac:dyDescent="0.25">
      <c r="A28" s="11">
        <v>-1.1482063333333334E-2</v>
      </c>
    </row>
    <row r="29" spans="1:1" x14ac:dyDescent="0.25">
      <c r="A29" s="11">
        <v>-1.1482063333333334E-2</v>
      </c>
    </row>
    <row r="30" spans="1:1" x14ac:dyDescent="0.25">
      <c r="A30" s="11">
        <v>-1.1482063333333334E-2</v>
      </c>
    </row>
    <row r="31" spans="1:1" x14ac:dyDescent="0.25">
      <c r="A31" s="11">
        <v>-1.1482063333333334E-2</v>
      </c>
    </row>
    <row r="32" spans="1:1" x14ac:dyDescent="0.25">
      <c r="A32" s="11">
        <v>-1.1482063333333334E-2</v>
      </c>
    </row>
    <row r="33" spans="1:1" x14ac:dyDescent="0.25">
      <c r="A33" s="11">
        <v>-1.1482063333333334E-2</v>
      </c>
    </row>
    <row r="34" spans="1:1" x14ac:dyDescent="0.25">
      <c r="A34" s="11">
        <v>-1.1482063333333334E-2</v>
      </c>
    </row>
    <row r="35" spans="1:1" x14ac:dyDescent="0.25">
      <c r="A35" s="11">
        <v>-1.1482063333333334E-2</v>
      </c>
    </row>
    <row r="36" spans="1:1" x14ac:dyDescent="0.25">
      <c r="A36" s="11">
        <v>-1.1482063333333334E-2</v>
      </c>
    </row>
    <row r="37" spans="1:1" x14ac:dyDescent="0.25">
      <c r="A37" s="11">
        <v>-1.1482063333333334E-2</v>
      </c>
    </row>
    <row r="38" spans="1:1" x14ac:dyDescent="0.25">
      <c r="A38" s="11">
        <v>-1.1482063333333334E-2</v>
      </c>
    </row>
    <row r="39" spans="1:1" x14ac:dyDescent="0.25">
      <c r="A39" s="11">
        <v>-1.1482063333333334E-2</v>
      </c>
    </row>
    <row r="40" spans="1:1" x14ac:dyDescent="0.25">
      <c r="A40" s="11">
        <v>-1.1482063333333334E-2</v>
      </c>
    </row>
    <row r="41" spans="1:1" x14ac:dyDescent="0.25">
      <c r="A41" s="11">
        <v>-1.1482063333333334E-2</v>
      </c>
    </row>
    <row r="42" spans="1:1" x14ac:dyDescent="0.25">
      <c r="A42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629A-70BF-45BA-855D-543DF25F6CB0}">
  <dimension ref="A1:C3"/>
  <sheetViews>
    <sheetView workbookViewId="0">
      <selection sqref="A1:C3"/>
    </sheetView>
  </sheetViews>
  <sheetFormatPr defaultRowHeight="13.8" x14ac:dyDescent="0.25"/>
  <sheetData>
    <row r="1" spans="1:3" x14ac:dyDescent="0.25">
      <c r="A1">
        <v>0.88</v>
      </c>
      <c r="B1" s="12">
        <v>0.12</v>
      </c>
    </row>
    <row r="2" spans="1:3" x14ac:dyDescent="0.25">
      <c r="A2">
        <v>0.19600000000000001</v>
      </c>
      <c r="B2">
        <v>0.79700000000000004</v>
      </c>
      <c r="C2">
        <v>7.0000000000000001E-3</v>
      </c>
    </row>
    <row r="3" spans="1:3" x14ac:dyDescent="0.25">
      <c r="B3">
        <v>1.4651162790697675E-3</v>
      </c>
      <c r="C3">
        <v>0.99853488372093024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3F5C-775D-448B-8DE7-8A2328A2CE02}">
  <dimension ref="A1:C3"/>
  <sheetViews>
    <sheetView workbookViewId="0">
      <selection activeCell="C3" sqref="C3"/>
    </sheetView>
  </sheetViews>
  <sheetFormatPr defaultRowHeight="13.8" x14ac:dyDescent="0.25"/>
  <sheetData>
    <row r="1" spans="1:3" x14ac:dyDescent="0.25">
      <c r="A1">
        <f>1-B1</f>
        <v>0.88</v>
      </c>
      <c r="B1" s="12">
        <v>0.12</v>
      </c>
      <c r="C1">
        <v>0</v>
      </c>
    </row>
    <row r="2" spans="1:3" x14ac:dyDescent="0.25">
      <c r="A2">
        <v>4.7039999999999998E-2</v>
      </c>
      <c r="B2">
        <v>0.94796000000000002</v>
      </c>
      <c r="C2">
        <v>5.0000000000000001E-3</v>
      </c>
    </row>
    <row r="3" spans="1:3" x14ac:dyDescent="0.25">
      <c r="A3">
        <v>0</v>
      </c>
      <c r="B3">
        <v>7.5000000000000002E-4</v>
      </c>
      <c r="C3">
        <v>0.99924999999999997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6B41-FD70-48F0-A258-DEBC855812F4}">
  <dimension ref="A1:C6"/>
  <sheetViews>
    <sheetView workbookViewId="0">
      <selection activeCell="A4" sqref="A4:C6"/>
    </sheetView>
  </sheetViews>
  <sheetFormatPr defaultRowHeight="13.8" x14ac:dyDescent="0.25"/>
  <sheetData>
    <row r="1" spans="1:3" x14ac:dyDescent="0.25">
      <c r="A1" t="s">
        <v>287</v>
      </c>
      <c r="B1">
        <v>588</v>
      </c>
    </row>
    <row r="2" spans="1:3" x14ac:dyDescent="0.25">
      <c r="A2" t="s">
        <v>288</v>
      </c>
      <c r="B2">
        <v>360</v>
      </c>
    </row>
    <row r="3" spans="1:3" x14ac:dyDescent="0.25">
      <c r="A3" t="s">
        <v>289</v>
      </c>
      <c r="B3">
        <v>1720</v>
      </c>
    </row>
    <row r="4" spans="1:3" x14ac:dyDescent="0.25">
      <c r="A4">
        <f>1-B4</f>
        <v>0.88</v>
      </c>
      <c r="B4" s="12">
        <v>0.12</v>
      </c>
    </row>
    <row r="5" spans="1:3" x14ac:dyDescent="0.25">
      <c r="A5">
        <f>B4*B1/B2</f>
        <v>0.19600000000000001</v>
      </c>
      <c r="B5">
        <f>1-A5-C5</f>
        <v>0.79700000000000004</v>
      </c>
      <c r="C5" s="12">
        <v>7.0000000000000001E-3</v>
      </c>
    </row>
    <row r="6" spans="1:3" x14ac:dyDescent="0.25">
      <c r="B6">
        <f>C5*B2/B3</f>
        <v>1.4651162790697675E-3</v>
      </c>
      <c r="C6">
        <f>1-B6</f>
        <v>0.99853488372093024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45D2-0F8E-49F5-8A6B-B490EC2D8B39}">
  <dimension ref="A1:E41"/>
  <sheetViews>
    <sheetView workbookViewId="0">
      <selection sqref="A1:E41"/>
    </sheetView>
  </sheetViews>
  <sheetFormatPr defaultRowHeight="13.8" x14ac:dyDescent="0.25"/>
  <sheetData>
    <row r="1" spans="1:5" x14ac:dyDescent="0.25">
      <c r="A1">
        <v>0.2</v>
      </c>
      <c r="B1">
        <v>0.2</v>
      </c>
      <c r="C1">
        <v>0.2</v>
      </c>
      <c r="D1">
        <v>0.2</v>
      </c>
      <c r="E1">
        <v>0.2</v>
      </c>
    </row>
    <row r="2" spans="1:5" x14ac:dyDescent="0.25">
      <c r="A2">
        <v>0.2</v>
      </c>
      <c r="B2">
        <v>0.2</v>
      </c>
      <c r="C2">
        <v>0.2</v>
      </c>
      <c r="D2">
        <v>0.2</v>
      </c>
      <c r="E2">
        <v>0.2</v>
      </c>
    </row>
    <row r="3" spans="1:5" x14ac:dyDescent="0.25">
      <c r="A3">
        <v>0.2</v>
      </c>
      <c r="B3">
        <v>0.2</v>
      </c>
      <c r="C3">
        <v>0.2</v>
      </c>
      <c r="D3">
        <v>0.2</v>
      </c>
      <c r="E3">
        <v>0.2</v>
      </c>
    </row>
    <row r="4" spans="1:5" x14ac:dyDescent="0.25">
      <c r="A4">
        <v>0.2</v>
      </c>
      <c r="B4">
        <v>0.2</v>
      </c>
      <c r="C4">
        <v>0.2</v>
      </c>
      <c r="D4">
        <v>0.2</v>
      </c>
      <c r="E4">
        <v>0.2</v>
      </c>
    </row>
    <row r="5" spans="1:5" x14ac:dyDescent="0.25">
      <c r="A5">
        <v>0.2</v>
      </c>
      <c r="B5">
        <v>0.2</v>
      </c>
      <c r="C5">
        <v>0.2</v>
      </c>
      <c r="D5">
        <v>0.2</v>
      </c>
      <c r="E5">
        <v>0.2</v>
      </c>
    </row>
    <row r="6" spans="1:5" x14ac:dyDescent="0.25">
      <c r="A6">
        <v>0.2</v>
      </c>
      <c r="B6">
        <v>0.2</v>
      </c>
      <c r="C6">
        <v>0.2</v>
      </c>
      <c r="D6">
        <v>0.2</v>
      </c>
      <c r="E6">
        <v>0.2</v>
      </c>
    </row>
    <row r="7" spans="1:5" x14ac:dyDescent="0.25">
      <c r="A7">
        <v>0.2</v>
      </c>
      <c r="B7">
        <v>0.2</v>
      </c>
      <c r="C7">
        <v>0.2</v>
      </c>
      <c r="D7">
        <v>0.2</v>
      </c>
      <c r="E7">
        <v>0.2</v>
      </c>
    </row>
    <row r="8" spans="1:5" x14ac:dyDescent="0.25">
      <c r="A8">
        <v>0.2</v>
      </c>
      <c r="B8">
        <v>0.2</v>
      </c>
      <c r="C8">
        <v>0.2</v>
      </c>
      <c r="D8">
        <v>0.2</v>
      </c>
      <c r="E8">
        <v>0.2</v>
      </c>
    </row>
    <row r="9" spans="1:5" x14ac:dyDescent="0.25">
      <c r="A9">
        <v>0.2</v>
      </c>
      <c r="B9">
        <v>0.2</v>
      </c>
      <c r="C9">
        <v>0.2</v>
      </c>
      <c r="D9">
        <v>0.2</v>
      </c>
      <c r="E9">
        <v>0.2</v>
      </c>
    </row>
    <row r="10" spans="1:5" x14ac:dyDescent="0.25">
      <c r="A10">
        <v>0.2</v>
      </c>
      <c r="B10">
        <v>0.2</v>
      </c>
      <c r="C10">
        <v>0.2</v>
      </c>
      <c r="D10">
        <v>0.2</v>
      </c>
      <c r="E10">
        <v>0.2</v>
      </c>
    </row>
    <row r="11" spans="1:5" x14ac:dyDescent="0.25">
      <c r="A11">
        <v>0.2</v>
      </c>
      <c r="B11">
        <v>0.2</v>
      </c>
      <c r="C11">
        <v>0.2</v>
      </c>
      <c r="D11">
        <v>0.2</v>
      </c>
      <c r="E11">
        <v>0.2</v>
      </c>
    </row>
    <row r="12" spans="1:5" x14ac:dyDescent="0.25">
      <c r="A12">
        <v>0.2</v>
      </c>
      <c r="B12">
        <v>0.2</v>
      </c>
      <c r="C12">
        <v>0.2</v>
      </c>
      <c r="D12">
        <v>0.2</v>
      </c>
      <c r="E12">
        <v>0.2</v>
      </c>
    </row>
    <row r="13" spans="1:5" x14ac:dyDescent="0.25">
      <c r="A13">
        <v>0.2</v>
      </c>
      <c r="B13">
        <v>0.2</v>
      </c>
      <c r="C13">
        <v>0.2</v>
      </c>
      <c r="D13">
        <v>0.2</v>
      </c>
      <c r="E13">
        <v>0.2</v>
      </c>
    </row>
    <row r="14" spans="1:5" x14ac:dyDescent="0.25">
      <c r="A14">
        <v>0.2</v>
      </c>
      <c r="B14">
        <v>0.2</v>
      </c>
      <c r="C14">
        <v>0.2</v>
      </c>
      <c r="D14">
        <v>0.2</v>
      </c>
      <c r="E14">
        <v>0.2</v>
      </c>
    </row>
    <row r="15" spans="1:5" x14ac:dyDescent="0.25">
      <c r="A15">
        <v>0.2</v>
      </c>
      <c r="B15">
        <v>0.2</v>
      </c>
      <c r="C15">
        <v>0.2</v>
      </c>
      <c r="D15">
        <v>0.2</v>
      </c>
      <c r="E15">
        <v>0.2</v>
      </c>
    </row>
    <row r="16" spans="1:5" x14ac:dyDescent="0.25">
      <c r="A16">
        <v>0.2</v>
      </c>
      <c r="B16">
        <v>0.2</v>
      </c>
      <c r="C16">
        <v>0.2</v>
      </c>
      <c r="D16">
        <v>0.2</v>
      </c>
      <c r="E16">
        <v>0.2</v>
      </c>
    </row>
    <row r="17" spans="1:5" x14ac:dyDescent="0.25">
      <c r="A17">
        <v>0.2</v>
      </c>
      <c r="B17">
        <v>0.2</v>
      </c>
      <c r="C17">
        <v>0.2</v>
      </c>
      <c r="D17">
        <v>0.2</v>
      </c>
      <c r="E17">
        <v>0.2</v>
      </c>
    </row>
    <row r="18" spans="1:5" x14ac:dyDescent="0.25">
      <c r="A18">
        <v>0.2</v>
      </c>
      <c r="B18">
        <v>0.2</v>
      </c>
      <c r="C18">
        <v>0.2</v>
      </c>
      <c r="D18">
        <v>0.2</v>
      </c>
      <c r="E18">
        <v>0.2</v>
      </c>
    </row>
    <row r="19" spans="1:5" x14ac:dyDescent="0.25">
      <c r="A19">
        <v>0.2</v>
      </c>
      <c r="B19">
        <v>0.2</v>
      </c>
      <c r="C19">
        <v>0.2</v>
      </c>
      <c r="D19">
        <v>0.2</v>
      </c>
      <c r="E19">
        <v>0.2</v>
      </c>
    </row>
    <row r="20" spans="1:5" x14ac:dyDescent="0.25">
      <c r="A20">
        <v>0.2</v>
      </c>
      <c r="B20">
        <v>0.2</v>
      </c>
      <c r="C20">
        <v>0.2</v>
      </c>
      <c r="D20">
        <v>0.2</v>
      </c>
      <c r="E20">
        <v>0.2</v>
      </c>
    </row>
    <row r="21" spans="1:5" x14ac:dyDescent="0.25">
      <c r="A21">
        <v>0.2</v>
      </c>
      <c r="B21">
        <v>0.2</v>
      </c>
      <c r="C21">
        <v>0.2</v>
      </c>
      <c r="D21">
        <v>0.2</v>
      </c>
      <c r="E21">
        <v>0.2</v>
      </c>
    </row>
    <row r="22" spans="1:5" x14ac:dyDescent="0.25">
      <c r="A22">
        <v>0.2</v>
      </c>
      <c r="B22">
        <v>0.2</v>
      </c>
      <c r="C22">
        <v>0.2</v>
      </c>
      <c r="D22">
        <v>0.2</v>
      </c>
      <c r="E22">
        <v>0.2</v>
      </c>
    </row>
    <row r="23" spans="1:5" x14ac:dyDescent="0.25">
      <c r="A23">
        <v>0.2</v>
      </c>
      <c r="B23">
        <v>0.2</v>
      </c>
      <c r="C23">
        <v>0.2</v>
      </c>
      <c r="D23">
        <v>0.2</v>
      </c>
      <c r="E23">
        <v>0.2</v>
      </c>
    </row>
    <row r="24" spans="1:5" x14ac:dyDescent="0.25">
      <c r="A24">
        <v>0.2</v>
      </c>
      <c r="B24">
        <v>0.2</v>
      </c>
      <c r="C24">
        <v>0.2</v>
      </c>
      <c r="D24">
        <v>0.2</v>
      </c>
      <c r="E24">
        <v>0.2</v>
      </c>
    </row>
    <row r="25" spans="1:5" x14ac:dyDescent="0.25">
      <c r="A25">
        <v>0.2</v>
      </c>
      <c r="B25">
        <v>0.2</v>
      </c>
      <c r="C25">
        <v>0.2</v>
      </c>
      <c r="D25">
        <v>0.2</v>
      </c>
      <c r="E25">
        <v>0.2</v>
      </c>
    </row>
    <row r="26" spans="1:5" x14ac:dyDescent="0.25">
      <c r="A26">
        <v>0.2</v>
      </c>
      <c r="B26">
        <v>0.2</v>
      </c>
      <c r="C26">
        <v>0.2</v>
      </c>
      <c r="D26">
        <v>0.2</v>
      </c>
      <c r="E26">
        <v>0.2</v>
      </c>
    </row>
    <row r="27" spans="1:5" x14ac:dyDescent="0.25">
      <c r="A27">
        <v>0.2</v>
      </c>
      <c r="B27">
        <v>0.2</v>
      </c>
      <c r="C27">
        <v>0.2</v>
      </c>
      <c r="D27">
        <v>0.2</v>
      </c>
      <c r="E27">
        <v>0.2</v>
      </c>
    </row>
    <row r="28" spans="1:5" x14ac:dyDescent="0.25">
      <c r="A28">
        <v>0.2</v>
      </c>
      <c r="B28">
        <v>0.2</v>
      </c>
      <c r="C28">
        <v>0.2</v>
      </c>
      <c r="D28">
        <v>0.2</v>
      </c>
      <c r="E28">
        <v>0.2</v>
      </c>
    </row>
    <row r="29" spans="1:5" x14ac:dyDescent="0.25">
      <c r="A29">
        <v>0.2</v>
      </c>
      <c r="B29">
        <v>0.2</v>
      </c>
      <c r="C29">
        <v>0.2</v>
      </c>
      <c r="D29">
        <v>0.2</v>
      </c>
      <c r="E29">
        <v>0.2</v>
      </c>
    </row>
    <row r="30" spans="1:5" x14ac:dyDescent="0.25">
      <c r="A30">
        <v>0.2</v>
      </c>
      <c r="B30">
        <v>0.2</v>
      </c>
      <c r="C30">
        <v>0.2</v>
      </c>
      <c r="D30">
        <v>0.2</v>
      </c>
      <c r="E30">
        <v>0.2</v>
      </c>
    </row>
    <row r="31" spans="1:5" x14ac:dyDescent="0.25">
      <c r="A31">
        <v>0.2</v>
      </c>
      <c r="B31">
        <v>0.2</v>
      </c>
      <c r="C31">
        <v>0.2</v>
      </c>
      <c r="D31">
        <v>0.2</v>
      </c>
      <c r="E31">
        <v>0.2</v>
      </c>
    </row>
    <row r="32" spans="1:5" x14ac:dyDescent="0.25">
      <c r="A32">
        <v>0.2</v>
      </c>
      <c r="B32">
        <v>0.2</v>
      </c>
      <c r="C32">
        <v>0.2</v>
      </c>
      <c r="D32">
        <v>0.2</v>
      </c>
      <c r="E32">
        <v>0.2</v>
      </c>
    </row>
    <row r="33" spans="1:5" x14ac:dyDescent="0.25">
      <c r="A33">
        <v>0.2</v>
      </c>
      <c r="B33">
        <v>0.2</v>
      </c>
      <c r="C33">
        <v>0.2</v>
      </c>
      <c r="D33">
        <v>0.2</v>
      </c>
      <c r="E33">
        <v>0.2</v>
      </c>
    </row>
    <row r="34" spans="1:5" x14ac:dyDescent="0.25">
      <c r="A34">
        <v>0.2</v>
      </c>
      <c r="B34">
        <v>0.2</v>
      </c>
      <c r="C34">
        <v>0.2</v>
      </c>
      <c r="D34">
        <v>0.2</v>
      </c>
      <c r="E34">
        <v>0.2</v>
      </c>
    </row>
    <row r="35" spans="1:5" x14ac:dyDescent="0.25">
      <c r="A35">
        <v>0.2</v>
      </c>
      <c r="B35">
        <v>0.2</v>
      </c>
      <c r="C35">
        <v>0.2</v>
      </c>
      <c r="D35">
        <v>0.2</v>
      </c>
      <c r="E35">
        <v>0.2</v>
      </c>
    </row>
    <row r="36" spans="1:5" x14ac:dyDescent="0.25">
      <c r="A36">
        <v>0.2</v>
      </c>
      <c r="B36">
        <v>0.2</v>
      </c>
      <c r="C36">
        <v>0.2</v>
      </c>
      <c r="D36">
        <v>0.2</v>
      </c>
      <c r="E36">
        <v>0.2</v>
      </c>
    </row>
    <row r="37" spans="1:5" x14ac:dyDescent="0.25">
      <c r="A37">
        <v>0.2</v>
      </c>
      <c r="B37">
        <v>0.2</v>
      </c>
      <c r="C37">
        <v>0.2</v>
      </c>
      <c r="D37">
        <v>0.2</v>
      </c>
      <c r="E37">
        <v>0.2</v>
      </c>
    </row>
    <row r="38" spans="1:5" x14ac:dyDescent="0.25">
      <c r="A38">
        <v>0.2</v>
      </c>
      <c r="B38">
        <v>0.2</v>
      </c>
      <c r="C38">
        <v>0.2</v>
      </c>
      <c r="D38">
        <v>0.2</v>
      </c>
      <c r="E38">
        <v>0.2</v>
      </c>
    </row>
    <row r="39" spans="1:5" x14ac:dyDescent="0.25">
      <c r="A39">
        <v>0.2</v>
      </c>
      <c r="B39">
        <v>0.2</v>
      </c>
      <c r="C39">
        <v>0.2</v>
      </c>
      <c r="D39">
        <v>0.2</v>
      </c>
      <c r="E39">
        <v>0.2</v>
      </c>
    </row>
    <row r="40" spans="1:5" x14ac:dyDescent="0.25">
      <c r="A40">
        <v>0.2</v>
      </c>
      <c r="B40">
        <v>0.2</v>
      </c>
      <c r="C40">
        <v>0.2</v>
      </c>
      <c r="D40">
        <v>0.2</v>
      </c>
      <c r="E40">
        <v>0.2</v>
      </c>
    </row>
    <row r="41" spans="1:5" x14ac:dyDescent="0.25">
      <c r="A41">
        <v>0.2</v>
      </c>
      <c r="B41">
        <v>0.2</v>
      </c>
      <c r="C41">
        <v>0.2</v>
      </c>
      <c r="D41">
        <v>0.2</v>
      </c>
      <c r="E41">
        <v>0.2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655D-48D4-43D9-8A61-2172F258481C}">
  <dimension ref="A1:C12"/>
  <sheetViews>
    <sheetView workbookViewId="0"/>
  </sheetViews>
  <sheetFormatPr defaultRowHeight="13.8" x14ac:dyDescent="0.25"/>
  <cols>
    <col min="1" max="2" width="11.6640625" bestFit="1" customWidth="1"/>
    <col min="3" max="3" width="9.5546875" bestFit="1" customWidth="1"/>
  </cols>
  <sheetData>
    <row r="1" spans="1:3" x14ac:dyDescent="0.25">
      <c r="A1" s="8">
        <v>4.4719999999999997E-4</v>
      </c>
      <c r="B1" s="8">
        <v>2.381354</v>
      </c>
      <c r="C1" t="s">
        <v>248</v>
      </c>
    </row>
    <row r="2" spans="1:3" x14ac:dyDescent="0.25">
      <c r="A2" s="8">
        <v>4.1600000000000002E-5</v>
      </c>
      <c r="B2" s="8">
        <v>0.27835339999999997</v>
      </c>
    </row>
    <row r="3" spans="1:3" ht="14.4" x14ac:dyDescent="0.3">
      <c r="A3" s="6">
        <v>1.6699999999999999E-10</v>
      </c>
      <c r="B3" s="6">
        <v>1.59E-6</v>
      </c>
      <c r="C3" t="s">
        <v>247</v>
      </c>
    </row>
    <row r="4" spans="1:3" ht="14.4" x14ac:dyDescent="0.3">
      <c r="A4" s="6">
        <v>4.2500000000000002E-11</v>
      </c>
      <c r="B4" s="6">
        <v>8.8300000000000003E-8</v>
      </c>
    </row>
    <row r="5" spans="1:3" x14ac:dyDescent="0.25">
      <c r="A5" s="10">
        <v>1.3259529999999999</v>
      </c>
      <c r="B5">
        <v>-7.942145</v>
      </c>
      <c r="C5" t="s">
        <v>246</v>
      </c>
    </row>
    <row r="6" spans="1:3" x14ac:dyDescent="0.25">
      <c r="A6" s="10">
        <v>0.40346379999999998</v>
      </c>
      <c r="B6">
        <v>-3.790006</v>
      </c>
      <c r="C6" t="s">
        <v>246</v>
      </c>
    </row>
    <row r="7" spans="1:3" x14ac:dyDescent="0.25">
      <c r="A7" s="10">
        <v>4.4716000000000001E-3</v>
      </c>
      <c r="B7">
        <v>2.381354</v>
      </c>
      <c r="C7" t="s">
        <v>250</v>
      </c>
    </row>
    <row r="8" spans="1:3" x14ac:dyDescent="0.25">
      <c r="A8" s="10">
        <v>4.1560000000000002E-4</v>
      </c>
      <c r="B8">
        <v>0.27835339999999997</v>
      </c>
      <c r="C8" t="s">
        <v>250</v>
      </c>
    </row>
    <row r="9" spans="1:3" x14ac:dyDescent="0.25">
      <c r="A9" s="10">
        <v>5.1507999999999996E-3</v>
      </c>
      <c r="B9">
        <v>0</v>
      </c>
      <c r="C9" t="s">
        <v>245</v>
      </c>
    </row>
    <row r="10" spans="1:3" x14ac:dyDescent="0.25">
      <c r="A10" s="10">
        <v>1.2067E-3</v>
      </c>
      <c r="B10">
        <v>0</v>
      </c>
      <c r="C10" t="s">
        <v>245</v>
      </c>
    </row>
    <row r="11" spans="1:3" x14ac:dyDescent="0.25">
      <c r="A11">
        <v>7.5589000000000003E-3</v>
      </c>
      <c r="B11">
        <v>-6.5666630000000001</v>
      </c>
      <c r="C11" t="s">
        <v>249</v>
      </c>
    </row>
    <row r="12" spans="1:3" x14ac:dyDescent="0.25">
      <c r="A12">
        <v>2.987E-4</v>
      </c>
      <c r="B12">
        <v>0.2309647</v>
      </c>
      <c r="C12" t="s">
        <v>249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9EEA-E245-472A-AF10-98BEE5CA527E}">
  <dimension ref="A1:B2"/>
  <sheetViews>
    <sheetView workbookViewId="0">
      <selection activeCell="F4" sqref="F4"/>
    </sheetView>
  </sheetViews>
  <sheetFormatPr defaultRowHeight="13.8" x14ac:dyDescent="0.25"/>
  <cols>
    <col min="1" max="1" width="10" style="10" bestFit="1" customWidth="1"/>
    <col min="2" max="2" width="10.5546875" bestFit="1" customWidth="1"/>
  </cols>
  <sheetData>
    <row r="1" spans="1:2" x14ac:dyDescent="0.25">
      <c r="A1" s="10">
        <v>5.1507999999999996E-3</v>
      </c>
      <c r="B1" s="13">
        <v>0</v>
      </c>
    </row>
    <row r="2" spans="1:2" x14ac:dyDescent="0.25">
      <c r="A2" s="10">
        <v>1.2070000000000001E-4</v>
      </c>
      <c r="B2" s="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7FF6-3146-4CFE-8E56-68D9EE58820D}">
  <dimension ref="A1:B42"/>
  <sheetViews>
    <sheetView topLeftCell="A15" workbookViewId="0">
      <selection activeCell="A22" sqref="A22"/>
    </sheetView>
  </sheetViews>
  <sheetFormatPr defaultRowHeight="13.8" x14ac:dyDescent="0.25"/>
  <sheetData>
    <row r="1" spans="1:2" x14ac:dyDescent="0.25">
      <c r="A1" t="s">
        <v>170</v>
      </c>
      <c r="B1" t="s">
        <v>3</v>
      </c>
    </row>
    <row r="2" spans="1:2" x14ac:dyDescent="0.25">
      <c r="A2" t="s">
        <v>254</v>
      </c>
      <c r="B2">
        <v>1.1000000000000001</v>
      </c>
    </row>
    <row r="3" spans="1:2" x14ac:dyDescent="0.25">
      <c r="A3" t="s">
        <v>167</v>
      </c>
      <c r="B3">
        <v>1.4</v>
      </c>
    </row>
    <row r="4" spans="1:2" x14ac:dyDescent="0.25">
      <c r="A4" t="s">
        <v>253</v>
      </c>
      <c r="B4">
        <v>1.2</v>
      </c>
    </row>
    <row r="5" spans="1:2" x14ac:dyDescent="0.25">
      <c r="A5" t="s">
        <v>168</v>
      </c>
      <c r="B5">
        <v>1.1000000000000001</v>
      </c>
    </row>
    <row r="6" spans="1:2" x14ac:dyDescent="0.25">
      <c r="A6" t="s">
        <v>169</v>
      </c>
      <c r="B6">
        <v>1.4</v>
      </c>
    </row>
    <row r="7" spans="1:2" x14ac:dyDescent="0.25">
      <c r="A7" t="s">
        <v>252</v>
      </c>
      <c r="B7">
        <v>1.3</v>
      </c>
    </row>
    <row r="8" spans="1:2" x14ac:dyDescent="0.25">
      <c r="A8" t="s">
        <v>255</v>
      </c>
      <c r="B8">
        <v>1</v>
      </c>
    </row>
    <row r="9" spans="1:2" x14ac:dyDescent="0.25">
      <c r="A9" t="s">
        <v>166</v>
      </c>
      <c r="B9">
        <v>1.1000000000000001</v>
      </c>
    </row>
    <row r="10" spans="1:2" x14ac:dyDescent="0.25">
      <c r="A10" t="s">
        <v>165</v>
      </c>
      <c r="B10">
        <v>1</v>
      </c>
    </row>
    <row r="11" spans="1:2" x14ac:dyDescent="0.25">
      <c r="A11" t="s">
        <v>114</v>
      </c>
      <c r="B11">
        <v>0.6</v>
      </c>
    </row>
    <row r="12" spans="1:2" x14ac:dyDescent="0.25">
      <c r="A12" t="s">
        <v>136</v>
      </c>
      <c r="B12">
        <v>0.9</v>
      </c>
    </row>
    <row r="13" spans="1:2" x14ac:dyDescent="0.25">
      <c r="A13" s="11" t="s">
        <v>256</v>
      </c>
      <c r="B13">
        <v>0.7</v>
      </c>
    </row>
    <row r="14" spans="1:2" x14ac:dyDescent="0.25">
      <c r="A14" s="11" t="s">
        <v>257</v>
      </c>
      <c r="B14">
        <v>0.7</v>
      </c>
    </row>
    <row r="15" spans="1:2" x14ac:dyDescent="0.25">
      <c r="A15" s="11" t="s">
        <v>258</v>
      </c>
      <c r="B15">
        <v>0.7</v>
      </c>
    </row>
    <row r="16" spans="1:2" x14ac:dyDescent="0.25">
      <c r="A16" s="11" t="s">
        <v>259</v>
      </c>
      <c r="B16">
        <v>0.7</v>
      </c>
    </row>
    <row r="17" spans="1:2" x14ac:dyDescent="0.25">
      <c r="A17" s="11" t="s">
        <v>260</v>
      </c>
      <c r="B17">
        <v>0.7</v>
      </c>
    </row>
    <row r="18" spans="1:2" x14ac:dyDescent="0.25">
      <c r="A18" s="11" t="s">
        <v>261</v>
      </c>
      <c r="B18">
        <v>0.7</v>
      </c>
    </row>
    <row r="19" spans="1:2" x14ac:dyDescent="0.25">
      <c r="A19" s="11" t="s">
        <v>262</v>
      </c>
      <c r="B19">
        <v>0.7</v>
      </c>
    </row>
    <row r="20" spans="1:2" x14ac:dyDescent="0.25">
      <c r="A20" s="11" t="s">
        <v>263</v>
      </c>
      <c r="B20">
        <v>0.7</v>
      </c>
    </row>
    <row r="21" spans="1:2" x14ac:dyDescent="0.25">
      <c r="A21" s="11" t="s">
        <v>264</v>
      </c>
      <c r="B21">
        <v>0.7</v>
      </c>
    </row>
    <row r="22" spans="1:2" x14ac:dyDescent="0.25">
      <c r="A22" s="11" t="s">
        <v>286</v>
      </c>
      <c r="B22">
        <v>0.7</v>
      </c>
    </row>
    <row r="23" spans="1:2" x14ac:dyDescent="0.25">
      <c r="A23" s="11" t="s">
        <v>265</v>
      </c>
      <c r="B23">
        <v>0.7</v>
      </c>
    </row>
    <row r="24" spans="1:2" x14ac:dyDescent="0.25">
      <c r="A24" s="11" t="s">
        <v>266</v>
      </c>
      <c r="B24">
        <v>0.7</v>
      </c>
    </row>
    <row r="25" spans="1:2" x14ac:dyDescent="0.25">
      <c r="A25" s="11" t="s">
        <v>267</v>
      </c>
      <c r="B25">
        <v>0.7</v>
      </c>
    </row>
    <row r="26" spans="1:2" x14ac:dyDescent="0.25">
      <c r="A26" s="11" t="s">
        <v>268</v>
      </c>
      <c r="B26">
        <v>0.7</v>
      </c>
    </row>
    <row r="27" spans="1:2" x14ac:dyDescent="0.25">
      <c r="A27" s="11" t="s">
        <v>269</v>
      </c>
      <c r="B27">
        <v>0.7</v>
      </c>
    </row>
    <row r="28" spans="1:2" x14ac:dyDescent="0.25">
      <c r="A28" s="11" t="s">
        <v>270</v>
      </c>
      <c r="B28">
        <v>0.7</v>
      </c>
    </row>
    <row r="29" spans="1:2" x14ac:dyDescent="0.25">
      <c r="A29" s="11" t="s">
        <v>271</v>
      </c>
      <c r="B29">
        <v>0.7</v>
      </c>
    </row>
    <row r="30" spans="1:2" x14ac:dyDescent="0.25">
      <c r="A30" s="11" t="s">
        <v>272</v>
      </c>
      <c r="B30">
        <v>0.7</v>
      </c>
    </row>
    <row r="31" spans="1:2" x14ac:dyDescent="0.25">
      <c r="A31" s="11" t="s">
        <v>273</v>
      </c>
      <c r="B31">
        <v>0.7</v>
      </c>
    </row>
    <row r="32" spans="1:2" x14ac:dyDescent="0.25">
      <c r="A32" s="11" t="s">
        <v>274</v>
      </c>
      <c r="B32">
        <v>0.7</v>
      </c>
    </row>
    <row r="33" spans="1:2" x14ac:dyDescent="0.25">
      <c r="A33" s="11" t="s">
        <v>275</v>
      </c>
      <c r="B33">
        <v>0.7</v>
      </c>
    </row>
    <row r="34" spans="1:2" x14ac:dyDescent="0.25">
      <c r="A34" s="11" t="s">
        <v>276</v>
      </c>
      <c r="B34">
        <v>0.7</v>
      </c>
    </row>
    <row r="35" spans="1:2" x14ac:dyDescent="0.25">
      <c r="A35" s="11" t="s">
        <v>277</v>
      </c>
      <c r="B35">
        <v>0.7</v>
      </c>
    </row>
    <row r="36" spans="1:2" x14ac:dyDescent="0.25">
      <c r="A36" s="11" t="s">
        <v>278</v>
      </c>
      <c r="B36">
        <v>0.7</v>
      </c>
    </row>
    <row r="37" spans="1:2" x14ac:dyDescent="0.25">
      <c r="A37" s="11" t="s">
        <v>279</v>
      </c>
      <c r="B37">
        <v>0.7</v>
      </c>
    </row>
    <row r="38" spans="1:2" x14ac:dyDescent="0.25">
      <c r="A38" s="11" t="s">
        <v>280</v>
      </c>
      <c r="B38">
        <v>0.7</v>
      </c>
    </row>
    <row r="39" spans="1:2" x14ac:dyDescent="0.25">
      <c r="A39" s="11" t="s">
        <v>281</v>
      </c>
      <c r="B39">
        <v>0.7</v>
      </c>
    </row>
    <row r="40" spans="1:2" x14ac:dyDescent="0.25">
      <c r="A40" s="11" t="s">
        <v>282</v>
      </c>
      <c r="B40">
        <v>0.7</v>
      </c>
    </row>
    <row r="41" spans="1:2" x14ac:dyDescent="0.25">
      <c r="A41" s="11" t="s">
        <v>283</v>
      </c>
      <c r="B41">
        <v>0.7</v>
      </c>
    </row>
    <row r="42" spans="1:2" x14ac:dyDescent="0.25">
      <c r="A42" s="11" t="s">
        <v>284</v>
      </c>
      <c r="B42">
        <v>0.7</v>
      </c>
    </row>
  </sheetData>
  <sortState xmlns:xlrd2="http://schemas.microsoft.com/office/spreadsheetml/2017/richdata2" ref="L9:M20">
    <sortCondition ref="L9:L2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2ABE-C052-4CC9-8659-0DDEDB6E9BE8}">
  <dimension ref="A1:L2"/>
  <sheetViews>
    <sheetView workbookViewId="0">
      <selection sqref="A1:XFD2"/>
    </sheetView>
  </sheetViews>
  <sheetFormatPr defaultRowHeight="13.8" x14ac:dyDescent="0.25"/>
  <sheetData>
    <row r="1" spans="1:12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</row>
    <row r="2" spans="1:12" x14ac:dyDescent="0.25">
      <c r="A2">
        <v>0.9</v>
      </c>
      <c r="B2">
        <v>1.4</v>
      </c>
      <c r="C2">
        <v>1.4</v>
      </c>
      <c r="D2">
        <v>0.6</v>
      </c>
      <c r="E2">
        <v>0.6</v>
      </c>
      <c r="F2">
        <v>0.7</v>
      </c>
      <c r="G2">
        <v>1.1000000000000001</v>
      </c>
      <c r="H2">
        <v>1</v>
      </c>
      <c r="I2">
        <v>1.1000000000000001</v>
      </c>
      <c r="J2">
        <v>1.3</v>
      </c>
      <c r="K2">
        <v>1.1000000000000001</v>
      </c>
      <c r="L2">
        <v>1.2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ED73-6EF2-4634-AC0D-AB0DC8BAAA16}">
  <dimension ref="A1:L6"/>
  <sheetViews>
    <sheetView workbookViewId="0">
      <selection sqref="A1:A5"/>
    </sheetView>
  </sheetViews>
  <sheetFormatPr defaultRowHeight="13.8" x14ac:dyDescent="0.25"/>
  <sheetData>
    <row r="1" spans="1:12" x14ac:dyDescent="0.25">
      <c r="A1">
        <v>5</v>
      </c>
      <c r="B1">
        <v>3.8958282879168098</v>
      </c>
      <c r="C1">
        <v>7</v>
      </c>
      <c r="D1">
        <v>6</v>
      </c>
      <c r="E1">
        <v>2.8753859772160899</v>
      </c>
      <c r="F1">
        <v>5</v>
      </c>
      <c r="G1">
        <v>8.9108910891089099</v>
      </c>
      <c r="H1">
        <v>4.5462766401514401</v>
      </c>
      <c r="I1">
        <v>2.12165610043599</v>
      </c>
      <c r="J1">
        <v>2.86165053249624</v>
      </c>
      <c r="K1">
        <v>7</v>
      </c>
      <c r="L1">
        <v>4.7458657728489202</v>
      </c>
    </row>
    <row r="2" spans="1:12" x14ac:dyDescent="0.25">
      <c r="A2">
        <v>10</v>
      </c>
      <c r="B2">
        <v>9.6661098547198794</v>
      </c>
      <c r="C2">
        <v>13</v>
      </c>
      <c r="D2">
        <v>11</v>
      </c>
      <c r="E2">
        <v>7.92051715734355</v>
      </c>
      <c r="F2">
        <v>10</v>
      </c>
      <c r="G2">
        <v>11.881188118811901</v>
      </c>
      <c r="H2">
        <v>7.4902385177065902</v>
      </c>
      <c r="I2">
        <v>4.5884833949998303</v>
      </c>
      <c r="J2">
        <v>7.3781024807347997</v>
      </c>
      <c r="K2">
        <v>12</v>
      </c>
      <c r="L2">
        <v>8.1575549764827109</v>
      </c>
    </row>
    <row r="3" spans="1:12" x14ac:dyDescent="0.25">
      <c r="A3">
        <v>16</v>
      </c>
      <c r="B3">
        <v>16.220385396963898</v>
      </c>
      <c r="C3">
        <v>17</v>
      </c>
      <c r="D3">
        <v>15</v>
      </c>
      <c r="E3">
        <v>13.1847354264904</v>
      </c>
      <c r="F3">
        <v>15</v>
      </c>
      <c r="G3">
        <v>15.841584158415801</v>
      </c>
      <c r="H3">
        <v>11.7591820048917</v>
      </c>
      <c r="I3">
        <v>9.0598035747172894</v>
      </c>
      <c r="J3">
        <v>12.5031590192543</v>
      </c>
      <c r="K3">
        <v>17</v>
      </c>
      <c r="L3">
        <v>12.2837427671671</v>
      </c>
    </row>
    <row r="4" spans="1:12" x14ac:dyDescent="0.25">
      <c r="A4">
        <v>23</v>
      </c>
      <c r="B4">
        <v>24.114175567333699</v>
      </c>
      <c r="C4">
        <v>23</v>
      </c>
      <c r="D4">
        <v>21</v>
      </c>
      <c r="E4">
        <v>22.354706383720799</v>
      </c>
      <c r="F4">
        <v>23</v>
      </c>
      <c r="G4">
        <v>20.7920792079208</v>
      </c>
      <c r="H4">
        <v>18.191782817418101</v>
      </c>
      <c r="I4">
        <v>17.2777913213618</v>
      </c>
      <c r="J4">
        <v>21.063204582217601</v>
      </c>
      <c r="K4">
        <v>23</v>
      </c>
      <c r="L4">
        <v>20.188987981097402</v>
      </c>
    </row>
    <row r="5" spans="1:12" x14ac:dyDescent="0.25">
      <c r="A5">
        <v>46</v>
      </c>
      <c r="B5">
        <v>46.1035008930657</v>
      </c>
      <c r="C5">
        <v>40</v>
      </c>
      <c r="D5">
        <v>47</v>
      </c>
      <c r="E5">
        <v>53.664655055229098</v>
      </c>
      <c r="F5">
        <v>47</v>
      </c>
      <c r="G5">
        <v>42.574257425742601</v>
      </c>
      <c r="H5">
        <v>58.012520019832202</v>
      </c>
      <c r="I5">
        <v>66.952265608485106</v>
      </c>
      <c r="J5">
        <v>56.193883385297099</v>
      </c>
      <c r="K5">
        <v>41</v>
      </c>
      <c r="L5">
        <v>54.623848502403902</v>
      </c>
    </row>
    <row r="6" spans="1:12" x14ac:dyDescent="0.25">
      <c r="A6">
        <f>SUM(A1:A5)</f>
        <v>100</v>
      </c>
      <c r="B6">
        <f t="shared" ref="B6:L6" si="0">SUM(B1:B5)</f>
        <v>99.999999999999986</v>
      </c>
      <c r="C6">
        <f t="shared" si="0"/>
        <v>100</v>
      </c>
      <c r="D6">
        <f t="shared" si="0"/>
        <v>100</v>
      </c>
      <c r="E6">
        <f t="shared" si="0"/>
        <v>99.999999999999943</v>
      </c>
      <c r="F6">
        <f t="shared" si="0"/>
        <v>100</v>
      </c>
      <c r="G6">
        <f t="shared" si="0"/>
        <v>100.00000000000001</v>
      </c>
      <c r="H6">
        <f t="shared" si="0"/>
        <v>100.00000000000003</v>
      </c>
      <c r="I6">
        <f t="shared" si="0"/>
        <v>100.00000000000001</v>
      </c>
      <c r="J6">
        <f t="shared" si="0"/>
        <v>100.00000000000004</v>
      </c>
      <c r="K6">
        <f t="shared" si="0"/>
        <v>100</v>
      </c>
      <c r="L6">
        <f t="shared" si="0"/>
        <v>100.00000000000003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634A-BDAE-4CAF-85A3-AA4631D5EC34}">
  <dimension ref="A1:F202"/>
  <sheetViews>
    <sheetView workbookViewId="0">
      <selection activeCell="L11" sqref="L11"/>
    </sheetView>
  </sheetViews>
  <sheetFormatPr defaultRowHeight="13.8" x14ac:dyDescent="0.25"/>
  <cols>
    <col min="2" max="2" width="8.88671875" style="5" customWidth="1"/>
    <col min="3" max="6" width="8.88671875" style="5"/>
  </cols>
  <sheetData>
    <row r="1" spans="1:6" x14ac:dyDescent="0.25">
      <c r="A1" t="s">
        <v>177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 t="s">
        <v>28</v>
      </c>
      <c r="B2" s="5">
        <v>0.09</v>
      </c>
      <c r="C2" s="5">
        <v>0.13</v>
      </c>
      <c r="D2" s="5">
        <v>0.16</v>
      </c>
      <c r="E2" s="5">
        <v>0.22</v>
      </c>
      <c r="F2" s="5">
        <v>0.4</v>
      </c>
    </row>
    <row r="3" spans="1:6" x14ac:dyDescent="0.25">
      <c r="A3" t="s">
        <v>29</v>
      </c>
      <c r="B3" s="5">
        <v>8.2599999999999993E-2</v>
      </c>
      <c r="C3" s="5">
        <v>0.1273</v>
      </c>
      <c r="D3" s="5">
        <v>0.16870000000000002</v>
      </c>
      <c r="E3" s="5">
        <v>0.2296</v>
      </c>
      <c r="F3" s="5">
        <v>0.39179999999999998</v>
      </c>
    </row>
    <row r="4" spans="1:6" x14ac:dyDescent="0.25">
      <c r="A4" t="s">
        <v>178</v>
      </c>
      <c r="B4" s="5">
        <v>9.3599999999999989E-2</v>
      </c>
      <c r="C4" s="5">
        <v>0.1366</v>
      </c>
      <c r="D4" s="5">
        <v>0.17469999999999999</v>
      </c>
      <c r="E4" s="5">
        <v>0.2228</v>
      </c>
      <c r="F4" s="5">
        <v>0.37219999999999998</v>
      </c>
    </row>
    <row r="5" spans="1:6" x14ac:dyDescent="0.25">
      <c r="A5" t="s">
        <v>179</v>
      </c>
      <c r="B5" s="5">
        <v>9.7000000000000017E-2</v>
      </c>
      <c r="C5" s="5">
        <v>0.13400000000000001</v>
      </c>
      <c r="D5" s="5">
        <v>0.16800000000000001</v>
      </c>
      <c r="E5" s="5">
        <v>0.223</v>
      </c>
      <c r="F5" s="5">
        <v>0.379</v>
      </c>
    </row>
    <row r="6" spans="1:6" x14ac:dyDescent="0.25">
      <c r="A6" t="s">
        <v>30</v>
      </c>
      <c r="B6" s="5">
        <v>3.7600000000000001E-2</v>
      </c>
      <c r="C6" s="5">
        <v>7.6799999999999993E-2</v>
      </c>
      <c r="D6" s="5">
        <v>0.12570000000000001</v>
      </c>
      <c r="E6" s="5">
        <v>0.20440000000000003</v>
      </c>
      <c r="F6" s="5">
        <v>0.55559999999999998</v>
      </c>
    </row>
    <row r="7" spans="1:6" x14ac:dyDescent="0.25">
      <c r="A7" t="s">
        <v>31</v>
      </c>
      <c r="B7" s="5">
        <v>0.10210000000000001</v>
      </c>
      <c r="C7" s="5">
        <v>0.14300000000000002</v>
      </c>
      <c r="D7" s="5">
        <v>0.17760000000000001</v>
      </c>
      <c r="E7" s="5">
        <v>0.22170000000000001</v>
      </c>
      <c r="F7" s="5">
        <v>0.35560000000000003</v>
      </c>
    </row>
    <row r="8" spans="1:6" x14ac:dyDescent="0.25">
      <c r="A8" t="s">
        <v>32</v>
      </c>
      <c r="B8" s="5">
        <v>7.3599999999999999E-2</v>
      </c>
      <c r="C8" s="5">
        <v>0.1216</v>
      </c>
      <c r="D8" s="5">
        <v>0.16649999999999998</v>
      </c>
      <c r="E8" s="5">
        <v>0.22740000000000002</v>
      </c>
      <c r="F8" s="5">
        <v>0.4108</v>
      </c>
    </row>
    <row r="9" spans="1:6" x14ac:dyDescent="0.25">
      <c r="A9" t="s">
        <v>33</v>
      </c>
      <c r="B9" s="5">
        <v>7.8600000000000003E-2</v>
      </c>
      <c r="C9" s="5">
        <v>0.1328</v>
      </c>
      <c r="D9" s="5">
        <v>0.17519999999999999</v>
      </c>
      <c r="E9" s="5">
        <v>0.23129999999999998</v>
      </c>
      <c r="F9" s="5">
        <v>0.38200000000000001</v>
      </c>
    </row>
    <row r="10" spans="1:6" x14ac:dyDescent="0.25">
      <c r="A10" t="s">
        <v>34</v>
      </c>
      <c r="B10" s="5">
        <v>0.13350000000000001</v>
      </c>
      <c r="C10" s="5">
        <v>0.16250000000000001</v>
      </c>
      <c r="D10" s="5">
        <v>0.18600000000000003</v>
      </c>
      <c r="E10" s="5">
        <v>0.21580000000000002</v>
      </c>
      <c r="F10" s="5">
        <v>0.30219999999999997</v>
      </c>
    </row>
    <row r="11" spans="1:6" x14ac:dyDescent="0.25">
      <c r="A11" t="s">
        <v>180</v>
      </c>
      <c r="B11" s="5">
        <v>5.7999999999999996E-2</v>
      </c>
      <c r="C11" s="5">
        <v>0.10099999999999999</v>
      </c>
      <c r="D11" s="5">
        <v>0.14800000000000002</v>
      </c>
      <c r="E11" s="5">
        <v>0.217</v>
      </c>
      <c r="F11" s="5">
        <v>0.46800000000000003</v>
      </c>
    </row>
    <row r="12" spans="1:6" x14ac:dyDescent="0.25">
      <c r="A12" t="s">
        <v>181</v>
      </c>
      <c r="B12" s="5">
        <v>8.6400000000000005E-2</v>
      </c>
      <c r="C12" s="5">
        <v>0.1244</v>
      </c>
      <c r="D12" s="5">
        <v>0.1605</v>
      </c>
      <c r="E12" s="5">
        <v>0.21429999999999999</v>
      </c>
      <c r="F12" s="5">
        <v>0.41439999999999999</v>
      </c>
    </row>
    <row r="13" spans="1:6" x14ac:dyDescent="0.25">
      <c r="A13" t="s">
        <v>182</v>
      </c>
      <c r="B13" s="5">
        <v>4.2999999999999997E-2</v>
      </c>
      <c r="C13" s="5">
        <v>8.7000000000000008E-2</v>
      </c>
      <c r="D13" s="5">
        <v>0.126</v>
      </c>
      <c r="E13" s="5">
        <v>0.19400000000000003</v>
      </c>
      <c r="F13" s="5">
        <v>0.54899999999999993</v>
      </c>
    </row>
    <row r="14" spans="1:6" x14ac:dyDescent="0.25">
      <c r="A14" t="s">
        <v>35</v>
      </c>
      <c r="B14" s="5">
        <v>0.10300000000000001</v>
      </c>
      <c r="C14" s="5">
        <v>0.14530000000000001</v>
      </c>
      <c r="D14" s="5">
        <v>0.17949999999999999</v>
      </c>
      <c r="E14" s="5">
        <v>0.22460000000000002</v>
      </c>
      <c r="F14" s="5">
        <v>0.34759999999999996</v>
      </c>
    </row>
    <row r="15" spans="1:6" x14ac:dyDescent="0.25">
      <c r="A15" t="s">
        <v>36</v>
      </c>
      <c r="B15" s="5">
        <v>8.9399999999999993E-2</v>
      </c>
      <c r="C15" s="5">
        <v>0.14249999999999999</v>
      </c>
      <c r="D15" s="5">
        <v>0.17920000000000003</v>
      </c>
      <c r="E15" s="5">
        <v>0.22330000000000003</v>
      </c>
      <c r="F15" s="5">
        <v>0.36560000000000004</v>
      </c>
    </row>
    <row r="16" spans="1:6" x14ac:dyDescent="0.25">
      <c r="A16" t="s">
        <v>37</v>
      </c>
      <c r="B16" s="5">
        <v>7.0300000000000001E-2</v>
      </c>
      <c r="C16" s="5">
        <v>0.11070000000000001</v>
      </c>
      <c r="D16" s="5">
        <v>0.15040000000000001</v>
      </c>
      <c r="E16" s="5">
        <v>0.21440000000000001</v>
      </c>
      <c r="F16" s="5">
        <v>0.45429999999999998</v>
      </c>
    </row>
    <row r="17" spans="1:6" x14ac:dyDescent="0.25">
      <c r="A17" t="s">
        <v>38</v>
      </c>
      <c r="B17" s="5">
        <v>6.6799999999999998E-2</v>
      </c>
      <c r="C17" s="5">
        <v>0.10790000000000001</v>
      </c>
      <c r="D17" s="5">
        <v>0.15460000000000002</v>
      </c>
      <c r="E17" s="5">
        <v>0.22699999999999998</v>
      </c>
      <c r="F17" s="5">
        <v>0.44380000000000003</v>
      </c>
    </row>
    <row r="18" spans="1:6" x14ac:dyDescent="0.25">
      <c r="A18" t="s">
        <v>39</v>
      </c>
      <c r="B18" s="5">
        <v>4.7400000000000005E-2</v>
      </c>
      <c r="C18" s="5">
        <v>9.8100000000000007E-2</v>
      </c>
      <c r="D18" s="5">
        <v>0.1449</v>
      </c>
      <c r="E18" s="5">
        <v>0.21969999999999998</v>
      </c>
      <c r="F18" s="5">
        <v>0.4899</v>
      </c>
    </row>
    <row r="19" spans="1:6" x14ac:dyDescent="0.25">
      <c r="A19" t="s">
        <v>183</v>
      </c>
      <c r="B19" s="5">
        <v>7.46E-2</v>
      </c>
      <c r="C19" s="5">
        <v>0.12300000000000001</v>
      </c>
      <c r="D19" s="5">
        <v>0.16670000000000001</v>
      </c>
      <c r="E19" s="5">
        <v>0.22900000000000001</v>
      </c>
      <c r="F19" s="5">
        <v>0.40679999999999999</v>
      </c>
    </row>
    <row r="20" spans="1:6" x14ac:dyDescent="0.25">
      <c r="A20" t="s">
        <v>184</v>
      </c>
      <c r="B20" s="5">
        <v>3.95E-2</v>
      </c>
      <c r="C20" s="5">
        <v>7.0000000000000007E-2</v>
      </c>
      <c r="D20" s="5">
        <v>0.1109</v>
      </c>
      <c r="E20" s="5">
        <v>0.19469999999999998</v>
      </c>
      <c r="F20" s="5">
        <v>0.58499999999999996</v>
      </c>
    </row>
    <row r="21" spans="1:6" x14ac:dyDescent="0.25">
      <c r="A21" t="s">
        <v>40</v>
      </c>
      <c r="B21" s="5">
        <v>3.0500000000000003E-2</v>
      </c>
      <c r="C21" s="5">
        <v>8.0400000000000013E-2</v>
      </c>
      <c r="D21" s="5">
        <v>0.13370000000000001</v>
      </c>
      <c r="E21" s="5">
        <v>0.20580000000000001</v>
      </c>
      <c r="F21" s="5">
        <v>0.54959999999999998</v>
      </c>
    </row>
    <row r="22" spans="1:6" x14ac:dyDescent="0.25">
      <c r="A22" t="s">
        <v>185</v>
      </c>
      <c r="B22" s="5">
        <v>8.2599999999999993E-2</v>
      </c>
      <c r="C22" s="5">
        <v>0.13059999999999999</v>
      </c>
      <c r="D22" s="5">
        <v>0.17670000000000002</v>
      </c>
      <c r="E22" s="5">
        <v>0.2293</v>
      </c>
      <c r="F22" s="5">
        <v>0.38079999999999997</v>
      </c>
    </row>
    <row r="23" spans="1:6" x14ac:dyDescent="0.25">
      <c r="A23" t="s">
        <v>41</v>
      </c>
      <c r="B23" s="5">
        <v>5.6900000000000006E-2</v>
      </c>
      <c r="C23" s="5">
        <v>0.1101</v>
      </c>
      <c r="D23" s="5">
        <v>0.1522</v>
      </c>
      <c r="E23" s="5">
        <v>0.21410000000000001</v>
      </c>
      <c r="F23" s="5">
        <v>0.4667</v>
      </c>
    </row>
    <row r="24" spans="1:6" x14ac:dyDescent="0.25">
      <c r="A24" t="s">
        <v>42</v>
      </c>
      <c r="B24" s="5">
        <v>5.4600000000000003E-2</v>
      </c>
      <c r="C24" s="5">
        <v>8.5500000000000007E-2</v>
      </c>
      <c r="D24" s="5">
        <v>0.12200000000000001</v>
      </c>
      <c r="E24" s="5">
        <v>0.1948</v>
      </c>
      <c r="F24" s="5">
        <v>0.54310000000000003</v>
      </c>
    </row>
    <row r="25" spans="1:6" x14ac:dyDescent="0.25">
      <c r="A25" t="s">
        <v>186</v>
      </c>
      <c r="B25" s="5">
        <v>6.8600000000000008E-2</v>
      </c>
      <c r="C25" s="5">
        <v>0.1101</v>
      </c>
      <c r="D25" s="5">
        <v>0.14960000000000001</v>
      </c>
      <c r="E25" s="5">
        <v>0.20850000000000002</v>
      </c>
      <c r="F25" s="5">
        <v>0.46329999999999999</v>
      </c>
    </row>
    <row r="26" spans="1:6" x14ac:dyDescent="0.25">
      <c r="A26" t="s">
        <v>187</v>
      </c>
      <c r="B26" s="5">
        <v>9.0500000000000011E-2</v>
      </c>
      <c r="C26" s="5">
        <v>0.12659999999999999</v>
      </c>
      <c r="D26" s="5">
        <v>0.16300000000000001</v>
      </c>
      <c r="E26" s="5">
        <v>0.21780000000000002</v>
      </c>
      <c r="F26" s="5">
        <v>0.40210000000000001</v>
      </c>
    </row>
    <row r="27" spans="1:6" x14ac:dyDescent="0.25">
      <c r="A27" t="s">
        <v>188</v>
      </c>
      <c r="B27" s="5">
        <v>4.5100000000000001E-2</v>
      </c>
      <c r="C27" s="5">
        <v>8.4700000000000011E-2</v>
      </c>
      <c r="D27" s="5">
        <v>0.13689999999999999</v>
      </c>
      <c r="E27" s="5">
        <v>0.21609999999999999</v>
      </c>
      <c r="F27" s="5">
        <v>0.51719999999999999</v>
      </c>
    </row>
    <row r="28" spans="1:6" x14ac:dyDescent="0.25">
      <c r="A28" t="s">
        <v>43</v>
      </c>
      <c r="B28" s="5">
        <v>7.3300000000000004E-2</v>
      </c>
      <c r="C28" s="5">
        <v>0.12609999999999999</v>
      </c>
      <c r="D28" s="5">
        <v>0.16990000000000002</v>
      </c>
      <c r="E28" s="5">
        <v>0.2298</v>
      </c>
      <c r="F28" s="5">
        <v>0.40079999999999999</v>
      </c>
    </row>
    <row r="29" spans="1:6" x14ac:dyDescent="0.25">
      <c r="A29" t="s">
        <v>189</v>
      </c>
      <c r="B29" s="5">
        <v>5.6600000000000004E-2</v>
      </c>
      <c r="C29" s="5">
        <v>9.7299999999999998E-2</v>
      </c>
      <c r="D29" s="5">
        <v>0.14300000000000002</v>
      </c>
      <c r="E29" s="5">
        <v>0.21600000000000003</v>
      </c>
      <c r="F29" s="5">
        <v>0.48719999999999997</v>
      </c>
    </row>
    <row r="30" spans="1:6" x14ac:dyDescent="0.25">
      <c r="A30" t="s">
        <v>44</v>
      </c>
      <c r="B30" s="5">
        <v>7.0900000000000005E-2</v>
      </c>
      <c r="C30" s="5">
        <v>0.11120000000000001</v>
      </c>
      <c r="D30" s="5">
        <v>0.1515</v>
      </c>
      <c r="E30" s="5">
        <v>0.21440000000000001</v>
      </c>
      <c r="F30" s="5">
        <v>0.45200000000000001</v>
      </c>
    </row>
    <row r="31" spans="1:6" x14ac:dyDescent="0.25">
      <c r="A31" t="s">
        <v>45</v>
      </c>
      <c r="B31" s="5">
        <v>4.8600000000000004E-2</v>
      </c>
      <c r="C31" s="5">
        <v>8.7499999999999994E-2</v>
      </c>
      <c r="D31" s="5">
        <v>0.12689999999999999</v>
      </c>
      <c r="E31" s="5">
        <v>0.1923</v>
      </c>
      <c r="F31" s="5">
        <v>0.54480000000000006</v>
      </c>
    </row>
    <row r="32" spans="1:6" x14ac:dyDescent="0.25">
      <c r="A32" t="s">
        <v>46</v>
      </c>
      <c r="B32" s="5">
        <v>2.7800000000000002E-2</v>
      </c>
      <c r="C32" s="5">
        <v>7.2499999999999995E-2</v>
      </c>
      <c r="D32" s="5">
        <v>0.12030000000000002</v>
      </c>
      <c r="E32" s="5">
        <v>0.1996</v>
      </c>
      <c r="F32" s="5">
        <v>0.57980000000000009</v>
      </c>
    </row>
    <row r="33" spans="1:6" x14ac:dyDescent="0.25">
      <c r="A33" t="s">
        <v>190</v>
      </c>
      <c r="B33" s="5">
        <v>4.4699999999999997E-2</v>
      </c>
      <c r="C33" s="5">
        <v>9.0800000000000006E-2</v>
      </c>
      <c r="D33" s="5">
        <v>0.1391</v>
      </c>
      <c r="E33" s="5">
        <v>0.2218</v>
      </c>
      <c r="F33" s="5">
        <v>0.50350000000000006</v>
      </c>
    </row>
    <row r="34" spans="1:6" x14ac:dyDescent="0.25">
      <c r="A34" t="s">
        <v>191</v>
      </c>
      <c r="B34" s="5">
        <v>5.5399999999999998E-2</v>
      </c>
      <c r="C34" s="5">
        <v>9.98E-2</v>
      </c>
      <c r="D34" s="5">
        <v>0.1449</v>
      </c>
      <c r="E34" s="5">
        <v>0.2162</v>
      </c>
      <c r="F34" s="5">
        <v>0.48370000000000002</v>
      </c>
    </row>
    <row r="35" spans="1:6" x14ac:dyDescent="0.25">
      <c r="A35" t="s">
        <v>192</v>
      </c>
      <c r="B35" s="5">
        <v>4.2000000000000003E-2</v>
      </c>
      <c r="C35" s="5">
        <v>8.2299999999999998E-2</v>
      </c>
      <c r="D35" s="5">
        <v>0.13170000000000001</v>
      </c>
      <c r="E35" s="5">
        <v>0.20670000000000002</v>
      </c>
      <c r="F35" s="5">
        <v>0.53739999999999999</v>
      </c>
    </row>
    <row r="36" spans="1:6" x14ac:dyDescent="0.25">
      <c r="A36" t="s">
        <v>47</v>
      </c>
      <c r="B36" s="5">
        <v>4.0200000000000007E-2</v>
      </c>
      <c r="C36" s="5">
        <v>8.0799999999999997E-2</v>
      </c>
      <c r="D36" s="5">
        <v>0.12590000000000001</v>
      </c>
      <c r="E36" s="5">
        <v>0.2089</v>
      </c>
      <c r="F36" s="5">
        <v>0.54410000000000003</v>
      </c>
    </row>
    <row r="37" spans="1:6" x14ac:dyDescent="0.25">
      <c r="A37" t="s">
        <v>48</v>
      </c>
      <c r="B37" s="5">
        <v>7.0300000000000001E-2</v>
      </c>
      <c r="C37" s="5">
        <v>0.11019999999999999</v>
      </c>
      <c r="D37" s="5">
        <v>0.1542</v>
      </c>
      <c r="E37" s="5">
        <v>0.21850000000000003</v>
      </c>
      <c r="F37" s="5">
        <v>0.44679999999999997</v>
      </c>
    </row>
    <row r="38" spans="1:6" x14ac:dyDescent="0.25">
      <c r="A38" t="s">
        <v>49</v>
      </c>
      <c r="B38" s="5">
        <v>9.3700000000000006E-2</v>
      </c>
      <c r="C38" s="5">
        <v>0.13769999999999999</v>
      </c>
      <c r="D38" s="5">
        <v>0.1754</v>
      </c>
      <c r="E38" s="5">
        <v>0.22420000000000001</v>
      </c>
      <c r="F38" s="5">
        <v>0.36899999999999999</v>
      </c>
    </row>
    <row r="39" spans="1:6" x14ac:dyDescent="0.25">
      <c r="A39" t="s">
        <v>50</v>
      </c>
      <c r="B39" s="5">
        <v>8.5099999999999995E-2</v>
      </c>
      <c r="C39" s="5">
        <v>0.12839999999999999</v>
      </c>
      <c r="D39" s="5">
        <v>0.16740000000000002</v>
      </c>
      <c r="E39" s="5">
        <v>0.21809999999999999</v>
      </c>
      <c r="F39" s="5">
        <v>0.40100000000000002</v>
      </c>
    </row>
    <row r="40" spans="1:6" x14ac:dyDescent="0.25">
      <c r="A40" t="s">
        <v>51</v>
      </c>
      <c r="B40" s="5">
        <v>0.1009</v>
      </c>
      <c r="C40" s="5">
        <v>0.14460000000000001</v>
      </c>
      <c r="D40" s="5">
        <v>0.17660000000000001</v>
      </c>
      <c r="E40" s="5">
        <v>0.2205</v>
      </c>
      <c r="F40" s="5">
        <v>0.35730000000000006</v>
      </c>
    </row>
    <row r="41" spans="1:6" x14ac:dyDescent="0.25">
      <c r="A41" t="s">
        <v>52</v>
      </c>
      <c r="B41" s="5">
        <v>9.0899999999999995E-2</v>
      </c>
      <c r="C41" s="5">
        <v>0.1389</v>
      </c>
      <c r="D41" s="5">
        <v>0.17249999999999999</v>
      </c>
      <c r="E41" s="5">
        <v>0.22010000000000002</v>
      </c>
      <c r="F41" s="5">
        <v>0.37759999999999999</v>
      </c>
    </row>
    <row r="42" spans="1:6" x14ac:dyDescent="0.25">
      <c r="A42" t="s">
        <v>53</v>
      </c>
      <c r="B42" s="5">
        <v>5.4000000000000006E-2</v>
      </c>
      <c r="C42" s="5">
        <v>0.1042</v>
      </c>
      <c r="D42" s="5">
        <v>0.15049999999999999</v>
      </c>
      <c r="E42" s="5">
        <v>0.21539999999999998</v>
      </c>
      <c r="F42" s="5">
        <v>0.47590000000000005</v>
      </c>
    </row>
    <row r="43" spans="1:6" x14ac:dyDescent="0.25">
      <c r="A43" t="s">
        <v>54</v>
      </c>
      <c r="B43" s="5">
        <v>6.2100000000000002E-2</v>
      </c>
      <c r="C43" s="5">
        <v>0.1069</v>
      </c>
      <c r="D43" s="5">
        <v>0.1492</v>
      </c>
      <c r="E43" s="5">
        <v>0.21679999999999999</v>
      </c>
      <c r="F43" s="5">
        <v>0.46509999999999996</v>
      </c>
    </row>
    <row r="44" spans="1:6" x14ac:dyDescent="0.25">
      <c r="A44" t="s">
        <v>55</v>
      </c>
      <c r="B44" s="5">
        <v>4.0899999999999999E-2</v>
      </c>
      <c r="C44" s="5">
        <v>8.9399999999999993E-2</v>
      </c>
      <c r="D44" s="5">
        <v>0.13550000000000001</v>
      </c>
      <c r="E44" s="5">
        <v>0.21150000000000002</v>
      </c>
      <c r="F44" s="5">
        <v>0.52259999999999995</v>
      </c>
    </row>
    <row r="45" spans="1:6" x14ac:dyDescent="0.25">
      <c r="A45" t="s">
        <v>56</v>
      </c>
      <c r="B45" s="5">
        <v>8.9800000000000005E-2</v>
      </c>
      <c r="C45" s="5">
        <v>0.12809999999999999</v>
      </c>
      <c r="D45" s="5">
        <v>0.16149999999999998</v>
      </c>
      <c r="E45" s="5">
        <v>0.21050000000000002</v>
      </c>
      <c r="F45" s="5">
        <v>0.41009999999999996</v>
      </c>
    </row>
    <row r="46" spans="1:6" x14ac:dyDescent="0.25">
      <c r="A46" t="s">
        <v>57</v>
      </c>
      <c r="B46" s="5">
        <v>0.05</v>
      </c>
      <c r="C46" s="5">
        <v>0.10200000000000001</v>
      </c>
      <c r="D46" s="5">
        <v>0.151</v>
      </c>
      <c r="E46" s="5">
        <v>0.21600000000000003</v>
      </c>
      <c r="F46" s="5">
        <v>0.47899999999999998</v>
      </c>
    </row>
    <row r="47" spans="1:6" x14ac:dyDescent="0.25">
      <c r="A47" t="s">
        <v>58</v>
      </c>
      <c r="B47" s="5">
        <v>7.980000000000001E-2</v>
      </c>
      <c r="C47" s="5">
        <v>0.12859999999999999</v>
      </c>
      <c r="D47" s="5">
        <v>0.16920000000000002</v>
      </c>
      <c r="E47" s="5">
        <v>0.23260000000000003</v>
      </c>
      <c r="F47" s="5">
        <v>0.38980000000000004</v>
      </c>
    </row>
    <row r="48" spans="1:6" x14ac:dyDescent="0.25">
      <c r="A48" t="s">
        <v>59</v>
      </c>
      <c r="B48" s="5">
        <v>3.7000000000000005E-2</v>
      </c>
      <c r="C48" s="5">
        <v>6.770000000000001E-2</v>
      </c>
      <c r="D48" s="5">
        <v>0.10710000000000001</v>
      </c>
      <c r="E48" s="5">
        <v>0.1857</v>
      </c>
      <c r="F48" s="5">
        <v>0.60250000000000004</v>
      </c>
    </row>
    <row r="49" spans="1:6" x14ac:dyDescent="0.25">
      <c r="A49" t="s">
        <v>193</v>
      </c>
      <c r="B49" s="5">
        <v>7.350000000000001E-2</v>
      </c>
      <c r="C49" s="5">
        <v>0.12089999999999999</v>
      </c>
      <c r="D49" s="5">
        <v>0.16350000000000001</v>
      </c>
      <c r="E49" s="5">
        <v>0.21199999999999999</v>
      </c>
      <c r="F49" s="5">
        <v>0.43009999999999998</v>
      </c>
    </row>
    <row r="50" spans="1:6" x14ac:dyDescent="0.25">
      <c r="A50" t="s">
        <v>60</v>
      </c>
      <c r="B50" s="5">
        <v>8.3800000000000013E-2</v>
      </c>
      <c r="C50" s="5">
        <v>0.12920000000000001</v>
      </c>
      <c r="D50" s="5">
        <v>0.1681</v>
      </c>
      <c r="E50" s="5">
        <v>0.22490000000000002</v>
      </c>
      <c r="F50" s="5">
        <v>0.39410000000000006</v>
      </c>
    </row>
    <row r="51" spans="1:6" x14ac:dyDescent="0.25">
      <c r="A51" t="s">
        <v>61</v>
      </c>
      <c r="B51" s="5">
        <v>9.2300000000000007E-2</v>
      </c>
      <c r="C51" s="5">
        <v>0.1389</v>
      </c>
      <c r="D51" s="5">
        <v>0.1744</v>
      </c>
      <c r="E51" s="5">
        <v>0.22289999999999999</v>
      </c>
      <c r="F51" s="5">
        <v>0.3715</v>
      </c>
    </row>
    <row r="52" spans="1:6" x14ac:dyDescent="0.25">
      <c r="A52" t="s">
        <v>62</v>
      </c>
      <c r="B52" s="5">
        <v>7.6700000000000004E-2</v>
      </c>
      <c r="C52" s="5">
        <v>0.13140000000000002</v>
      </c>
      <c r="D52" s="5">
        <v>0.1729</v>
      </c>
      <c r="E52" s="5">
        <v>0.2238</v>
      </c>
      <c r="F52" s="5">
        <v>0.39520000000000005</v>
      </c>
    </row>
    <row r="53" spans="1:6" x14ac:dyDescent="0.25">
      <c r="A53" t="s">
        <v>63</v>
      </c>
      <c r="B53" s="5">
        <v>6.0499999999999998E-2</v>
      </c>
      <c r="C53" s="5">
        <v>0.1085</v>
      </c>
      <c r="D53" s="5">
        <v>0.15740000000000001</v>
      </c>
      <c r="E53" s="5">
        <v>0.23010000000000003</v>
      </c>
      <c r="F53" s="5">
        <v>0.44359999999999999</v>
      </c>
    </row>
    <row r="54" spans="1:6" x14ac:dyDescent="0.25">
      <c r="A54" t="s">
        <v>194</v>
      </c>
      <c r="B54" s="5">
        <v>7.3900000000000007E-2</v>
      </c>
      <c r="C54" s="5">
        <v>0.1157</v>
      </c>
      <c r="D54" s="5">
        <v>0.15670000000000001</v>
      </c>
      <c r="E54" s="5">
        <v>0.21760000000000002</v>
      </c>
      <c r="F54" s="5">
        <v>0.43609999999999999</v>
      </c>
    </row>
    <row r="55" spans="1:6" x14ac:dyDescent="0.25">
      <c r="A55" t="s">
        <v>64</v>
      </c>
      <c r="B55" s="5">
        <v>6.9599999999999995E-2</v>
      </c>
      <c r="C55" s="5">
        <v>0.1197</v>
      </c>
      <c r="D55" s="5">
        <v>0.16649999999999998</v>
      </c>
      <c r="E55" s="5">
        <v>0.2291</v>
      </c>
      <c r="F55" s="5">
        <v>0.41509999999999997</v>
      </c>
    </row>
    <row r="56" spans="1:6" x14ac:dyDescent="0.25">
      <c r="A56" t="s">
        <v>65</v>
      </c>
      <c r="B56" s="5">
        <v>8.4399999999999989E-2</v>
      </c>
      <c r="C56" s="5">
        <v>0.1328</v>
      </c>
      <c r="D56" s="5">
        <v>0.17120000000000002</v>
      </c>
      <c r="E56" s="5">
        <v>0.2253</v>
      </c>
      <c r="F56" s="5">
        <v>0.38630000000000003</v>
      </c>
    </row>
    <row r="57" spans="1:6" x14ac:dyDescent="0.25">
      <c r="A57" t="s">
        <v>66</v>
      </c>
      <c r="B57" s="5">
        <v>4.6699999999999998E-2</v>
      </c>
      <c r="C57" s="5">
        <v>9.6200000000000008E-2</v>
      </c>
      <c r="D57" s="5">
        <v>0.14800000000000002</v>
      </c>
      <c r="E57" s="5">
        <v>0.223</v>
      </c>
      <c r="F57" s="5">
        <v>0.48609999999999998</v>
      </c>
    </row>
    <row r="58" spans="1:6" x14ac:dyDescent="0.25">
      <c r="A58" t="s">
        <v>67</v>
      </c>
      <c r="B58" s="5">
        <v>6.7799999999999999E-2</v>
      </c>
      <c r="C58" s="5">
        <v>0.12530000000000002</v>
      </c>
      <c r="D58" s="5">
        <v>0.17190000000000003</v>
      </c>
      <c r="E58" s="5">
        <v>0.23150000000000001</v>
      </c>
      <c r="F58" s="5">
        <v>0.40360000000000001</v>
      </c>
    </row>
    <row r="59" spans="1:6" x14ac:dyDescent="0.25">
      <c r="A59" t="s">
        <v>68</v>
      </c>
      <c r="B59" s="5">
        <v>6.5799999999999997E-2</v>
      </c>
      <c r="C59" s="5">
        <v>0.11939999999999999</v>
      </c>
      <c r="D59" s="5">
        <v>0.1618</v>
      </c>
      <c r="E59" s="5">
        <v>0.23260000000000003</v>
      </c>
      <c r="F59" s="5">
        <v>0.42050000000000004</v>
      </c>
    </row>
    <row r="60" spans="1:6" x14ac:dyDescent="0.25">
      <c r="A60" t="s">
        <v>195</v>
      </c>
      <c r="B60" s="5">
        <v>6.9500000000000006E-2</v>
      </c>
      <c r="C60" s="5">
        <v>0.11120000000000001</v>
      </c>
      <c r="D60" s="5">
        <v>0.15179999999999999</v>
      </c>
      <c r="E60" s="5">
        <v>0.21340000000000001</v>
      </c>
      <c r="F60" s="5">
        <v>0.45410000000000006</v>
      </c>
    </row>
    <row r="61" spans="1:6" x14ac:dyDescent="0.25">
      <c r="A61" t="s">
        <v>69</v>
      </c>
      <c r="B61" s="5">
        <v>8.5000000000000006E-2</v>
      </c>
      <c r="C61" s="5">
        <v>0.1305</v>
      </c>
      <c r="D61" s="5">
        <v>0.1734</v>
      </c>
      <c r="E61" s="5">
        <v>0.22940000000000002</v>
      </c>
      <c r="F61" s="5">
        <v>0.38170000000000004</v>
      </c>
    </row>
    <row r="62" spans="1:6" x14ac:dyDescent="0.25">
      <c r="A62" t="s">
        <v>70</v>
      </c>
      <c r="B62" s="5">
        <v>7.8299999999999995E-2</v>
      </c>
      <c r="C62" s="5">
        <v>0.1164</v>
      </c>
      <c r="D62" s="5">
        <v>0.15720000000000001</v>
      </c>
      <c r="E62" s="5">
        <v>0.21850000000000003</v>
      </c>
      <c r="F62" s="5">
        <v>0.42959999999999998</v>
      </c>
    </row>
    <row r="63" spans="1:6" x14ac:dyDescent="0.25">
      <c r="A63" t="s">
        <v>196</v>
      </c>
      <c r="B63" s="5">
        <v>5.5399999999999998E-2</v>
      </c>
      <c r="C63" s="5">
        <v>0.10249999999999999</v>
      </c>
      <c r="D63" s="5">
        <v>0.1517</v>
      </c>
      <c r="E63" s="5">
        <v>0.21940000000000001</v>
      </c>
      <c r="F63" s="5">
        <v>0.47100000000000003</v>
      </c>
    </row>
    <row r="64" spans="1:6" x14ac:dyDescent="0.25">
      <c r="A64" t="s">
        <v>71</v>
      </c>
      <c r="B64" s="5">
        <v>3.5799999999999998E-2</v>
      </c>
      <c r="C64" s="5">
        <v>7.9899999999999999E-2</v>
      </c>
      <c r="D64" s="5">
        <v>0.13739999999999999</v>
      </c>
      <c r="E64" s="5">
        <v>0.22460000000000002</v>
      </c>
      <c r="F64" s="5">
        <v>0.52229999999999999</v>
      </c>
    </row>
    <row r="65" spans="1:6" x14ac:dyDescent="0.25">
      <c r="A65" t="s">
        <v>197</v>
      </c>
      <c r="B65" s="5">
        <v>3.7000000000000005E-2</v>
      </c>
      <c r="C65" s="5">
        <v>0.09</v>
      </c>
      <c r="D65" s="5">
        <v>0.14300000000000002</v>
      </c>
      <c r="E65" s="5">
        <v>0.215</v>
      </c>
      <c r="F65" s="5">
        <v>0.51400000000000001</v>
      </c>
    </row>
    <row r="66" spans="1:6" x14ac:dyDescent="0.25">
      <c r="A66" t="s">
        <v>72</v>
      </c>
      <c r="B66" s="5">
        <v>8.5999999999999993E-2</v>
      </c>
      <c r="C66" s="5">
        <v>0.13730000000000001</v>
      </c>
      <c r="D66" s="5">
        <v>0.17859999999999998</v>
      </c>
      <c r="E66" s="5">
        <v>0.22830000000000003</v>
      </c>
      <c r="F66" s="5">
        <v>0.36969999999999997</v>
      </c>
    </row>
    <row r="67" spans="1:6" x14ac:dyDescent="0.25">
      <c r="A67" t="s">
        <v>73</v>
      </c>
      <c r="B67" s="5">
        <v>9.5700000000000007E-2</v>
      </c>
      <c r="C67" s="5">
        <v>0.1426</v>
      </c>
      <c r="D67" s="5">
        <v>0.1789</v>
      </c>
      <c r="E67" s="5">
        <v>0.223</v>
      </c>
      <c r="F67" s="5">
        <v>0.3599</v>
      </c>
    </row>
    <row r="68" spans="1:6" x14ac:dyDescent="0.25">
      <c r="A68" t="s">
        <v>168</v>
      </c>
      <c r="B68" s="5">
        <v>8.1300000000000011E-2</v>
      </c>
      <c r="C68" s="5">
        <v>0.11720000000000001</v>
      </c>
      <c r="D68" s="5">
        <v>0.15190000000000001</v>
      </c>
      <c r="E68" s="5">
        <v>0.20530000000000001</v>
      </c>
      <c r="F68" s="5">
        <v>0.44420000000000004</v>
      </c>
    </row>
    <row r="69" spans="1:6" x14ac:dyDescent="0.25">
      <c r="A69" t="s">
        <v>74</v>
      </c>
      <c r="B69" s="5">
        <v>7.1400000000000005E-2</v>
      </c>
      <c r="C69" s="5">
        <v>0.1105</v>
      </c>
      <c r="D69" s="5">
        <v>0.15280000000000002</v>
      </c>
      <c r="E69" s="5">
        <v>0.2167</v>
      </c>
      <c r="F69" s="5">
        <v>0.44869999999999999</v>
      </c>
    </row>
    <row r="70" spans="1:6" x14ac:dyDescent="0.25">
      <c r="A70" t="s">
        <v>75</v>
      </c>
      <c r="B70" s="5">
        <v>5.96E-2</v>
      </c>
      <c r="C70" s="5">
        <v>0.10279999999999999</v>
      </c>
      <c r="D70" s="5">
        <v>0.1472</v>
      </c>
      <c r="E70" s="5">
        <v>0.2155</v>
      </c>
      <c r="F70" s="5">
        <v>0.47490000000000004</v>
      </c>
    </row>
    <row r="71" spans="1:6" x14ac:dyDescent="0.25">
      <c r="A71" t="s">
        <v>198</v>
      </c>
      <c r="B71" s="5">
        <v>4.7100000000000003E-2</v>
      </c>
      <c r="C71" s="5">
        <v>8.9900000000000008E-2</v>
      </c>
      <c r="D71" s="5">
        <v>0.13200000000000001</v>
      </c>
      <c r="E71" s="5">
        <v>0.2</v>
      </c>
      <c r="F71" s="5">
        <v>0.53100000000000003</v>
      </c>
    </row>
    <row r="72" spans="1:6" x14ac:dyDescent="0.25">
      <c r="A72" t="s">
        <v>76</v>
      </c>
      <c r="B72" s="5">
        <v>8.5900000000000004E-2</v>
      </c>
      <c r="C72" s="5">
        <v>0.12909999999999999</v>
      </c>
      <c r="D72" s="5">
        <v>0.16600000000000001</v>
      </c>
      <c r="E72" s="5">
        <v>0.21909999999999999</v>
      </c>
      <c r="F72" s="5">
        <v>0.39990000000000003</v>
      </c>
    </row>
    <row r="73" spans="1:6" x14ac:dyDescent="0.25">
      <c r="A73" t="s">
        <v>77</v>
      </c>
      <c r="B73" s="5">
        <v>6.0700000000000004E-2</v>
      </c>
      <c r="C73" s="5">
        <v>0.11019999999999999</v>
      </c>
      <c r="D73" s="5">
        <v>0.15820000000000001</v>
      </c>
      <c r="E73" s="5">
        <v>0.22920000000000001</v>
      </c>
      <c r="F73" s="5">
        <v>0.44170000000000004</v>
      </c>
    </row>
    <row r="74" spans="1:6" x14ac:dyDescent="0.25">
      <c r="A74" t="s">
        <v>78</v>
      </c>
      <c r="B74" s="5">
        <v>7.1099999999999997E-2</v>
      </c>
      <c r="C74" s="5">
        <v>0.1188</v>
      </c>
      <c r="D74" s="5">
        <v>0.16690000000000002</v>
      </c>
      <c r="E74" s="5">
        <v>0.23170000000000002</v>
      </c>
      <c r="F74" s="5">
        <v>0.41149999999999998</v>
      </c>
    </row>
    <row r="75" spans="1:6" x14ac:dyDescent="0.25">
      <c r="A75" t="s">
        <v>199</v>
      </c>
      <c r="B75" s="5">
        <v>6.5000000000000002E-2</v>
      </c>
      <c r="C75" s="5">
        <v>0.11120000000000001</v>
      </c>
      <c r="D75" s="5">
        <v>0.15770000000000001</v>
      </c>
      <c r="E75" s="5">
        <v>0.2177</v>
      </c>
      <c r="F75" s="5">
        <v>0.44840000000000002</v>
      </c>
    </row>
    <row r="76" spans="1:6" x14ac:dyDescent="0.25">
      <c r="A76" t="s">
        <v>169</v>
      </c>
      <c r="B76" s="5">
        <v>7.6999999999999999E-2</v>
      </c>
      <c r="C76" s="5">
        <v>0.1285</v>
      </c>
      <c r="D76" s="5">
        <v>0.16539999999999999</v>
      </c>
      <c r="E76" s="5">
        <v>0.21679999999999999</v>
      </c>
      <c r="F76" s="5">
        <v>0.41230000000000006</v>
      </c>
    </row>
    <row r="77" spans="1:6" x14ac:dyDescent="0.25">
      <c r="A77" t="s">
        <v>200</v>
      </c>
      <c r="B77" s="5">
        <v>7.8700000000000006E-2</v>
      </c>
      <c r="C77" s="5">
        <v>0.1207</v>
      </c>
      <c r="D77" s="5">
        <v>0.16039999999999999</v>
      </c>
      <c r="E77" s="5">
        <v>0.22120000000000001</v>
      </c>
      <c r="F77" s="5">
        <v>0.41889999999999999</v>
      </c>
    </row>
    <row r="78" spans="1:6" x14ac:dyDescent="0.25">
      <c r="A78" t="s">
        <v>79</v>
      </c>
      <c r="B78" s="5">
        <v>9.849999999999999E-2</v>
      </c>
      <c r="C78" s="5">
        <v>0.13500000000000001</v>
      </c>
      <c r="D78" s="5">
        <v>0.16830000000000001</v>
      </c>
      <c r="E78" s="5">
        <v>0.21890000000000001</v>
      </c>
      <c r="F78" s="5">
        <v>0.37929999999999997</v>
      </c>
    </row>
    <row r="79" spans="1:6" x14ac:dyDescent="0.25">
      <c r="A79" t="s">
        <v>201</v>
      </c>
      <c r="B79" s="5">
        <v>6.1500000000000006E-2</v>
      </c>
      <c r="C79" s="5">
        <v>0.10249999999999999</v>
      </c>
      <c r="D79" s="5">
        <v>0.14599999999999999</v>
      </c>
      <c r="E79" s="5">
        <v>0.2147</v>
      </c>
      <c r="F79" s="5">
        <v>0.47520000000000001</v>
      </c>
    </row>
    <row r="80" spans="1:6" x14ac:dyDescent="0.25">
      <c r="A80" t="s">
        <v>80</v>
      </c>
      <c r="B80" s="5">
        <v>9.4600000000000004E-2</v>
      </c>
      <c r="C80" s="5">
        <v>0.13500000000000001</v>
      </c>
      <c r="D80" s="5">
        <v>0.17199999999999999</v>
      </c>
      <c r="E80" s="5">
        <v>0.22460000000000002</v>
      </c>
      <c r="F80" s="5">
        <v>0.37390000000000001</v>
      </c>
    </row>
    <row r="81" spans="1:6" x14ac:dyDescent="0.25">
      <c r="A81" t="s">
        <v>202</v>
      </c>
      <c r="B81" s="5">
        <v>9.3100000000000002E-2</v>
      </c>
      <c r="C81" s="5">
        <v>0.13900000000000001</v>
      </c>
      <c r="D81" s="5">
        <v>0.17550000000000002</v>
      </c>
      <c r="E81" s="5">
        <v>0.22469999999999998</v>
      </c>
      <c r="F81" s="5">
        <v>0.36770000000000003</v>
      </c>
    </row>
    <row r="82" spans="1:6" x14ac:dyDescent="0.25">
      <c r="A82" t="s">
        <v>81</v>
      </c>
      <c r="B82" s="5">
        <v>9.1600000000000001E-2</v>
      </c>
      <c r="C82" s="5">
        <v>0.13589999999999999</v>
      </c>
      <c r="D82" s="5">
        <v>0.17050000000000001</v>
      </c>
      <c r="E82" s="5">
        <v>0.21629999999999999</v>
      </c>
      <c r="F82" s="5">
        <v>0.3856</v>
      </c>
    </row>
    <row r="83" spans="1:6" x14ac:dyDescent="0.25">
      <c r="A83" t="s">
        <v>82</v>
      </c>
      <c r="B83" s="5">
        <v>9.35E-2</v>
      </c>
      <c r="C83" s="5">
        <v>0.13140000000000002</v>
      </c>
      <c r="D83" s="5">
        <v>0.16889999999999999</v>
      </c>
      <c r="E83" s="5">
        <v>0.22140000000000001</v>
      </c>
      <c r="F83" s="5">
        <v>0.38469999999999999</v>
      </c>
    </row>
    <row r="84" spans="1:6" x14ac:dyDescent="0.25">
      <c r="A84" t="s">
        <v>83</v>
      </c>
      <c r="B84" s="5">
        <v>7.0400000000000004E-2</v>
      </c>
      <c r="C84" s="5">
        <v>0.10769999999999999</v>
      </c>
      <c r="D84" s="5">
        <v>0.1474</v>
      </c>
      <c r="E84" s="5">
        <v>0.21010000000000001</v>
      </c>
      <c r="F84" s="5">
        <v>0.46429999999999999</v>
      </c>
    </row>
    <row r="85" spans="1:6" x14ac:dyDescent="0.25">
      <c r="A85" t="s">
        <v>84</v>
      </c>
      <c r="B85" s="5">
        <v>7.0000000000000007E-2</v>
      </c>
      <c r="C85" s="5">
        <v>0.1215</v>
      </c>
      <c r="D85" s="5">
        <v>0.16399999999999998</v>
      </c>
      <c r="E85" s="5">
        <v>0.22370000000000001</v>
      </c>
      <c r="F85" s="5">
        <v>0.42090000000000005</v>
      </c>
    </row>
    <row r="86" spans="1:6" x14ac:dyDescent="0.25">
      <c r="A86" t="s">
        <v>203</v>
      </c>
      <c r="B86" s="5">
        <v>7.8600000000000003E-2</v>
      </c>
      <c r="C86" s="5">
        <v>0.12689999999999999</v>
      </c>
      <c r="D86" s="5">
        <v>0.16980000000000001</v>
      </c>
      <c r="E86" s="5">
        <v>0.22519999999999998</v>
      </c>
      <c r="F86" s="5">
        <v>0.39960000000000001</v>
      </c>
    </row>
    <row r="87" spans="1:6" x14ac:dyDescent="0.25">
      <c r="A87" t="s">
        <v>85</v>
      </c>
      <c r="B87" s="5">
        <v>4.6399999999999997E-2</v>
      </c>
      <c r="C87" s="5">
        <v>8.8499999999999995E-2</v>
      </c>
      <c r="D87" s="5">
        <v>0.14180000000000001</v>
      </c>
      <c r="E87" s="5">
        <v>0.22570000000000001</v>
      </c>
      <c r="F87" s="5">
        <v>0.4975</v>
      </c>
    </row>
    <row r="88" spans="1:6" x14ac:dyDescent="0.25">
      <c r="A88" t="s">
        <v>204</v>
      </c>
      <c r="B88" s="5">
        <v>7.2099999999999997E-2</v>
      </c>
      <c r="C88" s="5">
        <v>0.11599999999999999</v>
      </c>
      <c r="D88" s="5">
        <v>0.16039999999999999</v>
      </c>
      <c r="E88" s="5">
        <v>0.22339999999999999</v>
      </c>
      <c r="F88" s="5">
        <v>0.42820000000000003</v>
      </c>
    </row>
    <row r="89" spans="1:6" x14ac:dyDescent="0.25">
      <c r="A89" t="s">
        <v>86</v>
      </c>
      <c r="B89" s="5">
        <v>7.4099999999999999E-2</v>
      </c>
      <c r="C89" s="5">
        <v>0.125</v>
      </c>
      <c r="D89" s="5">
        <v>0.16440000000000002</v>
      </c>
      <c r="E89" s="5">
        <v>0.2223</v>
      </c>
      <c r="F89" s="5">
        <v>0.4143</v>
      </c>
    </row>
    <row r="90" spans="1:6" x14ac:dyDescent="0.25">
      <c r="A90" t="s">
        <v>87</v>
      </c>
      <c r="B90" s="5">
        <v>6.9699999999999998E-2</v>
      </c>
      <c r="C90" s="5">
        <v>0.1192</v>
      </c>
      <c r="D90" s="5">
        <v>0.16519999999999999</v>
      </c>
      <c r="E90" s="5">
        <v>0.2306</v>
      </c>
      <c r="F90" s="5">
        <v>0.4153</v>
      </c>
    </row>
    <row r="91" spans="1:6" x14ac:dyDescent="0.25">
      <c r="A91" t="s">
        <v>205</v>
      </c>
      <c r="B91" s="5">
        <v>5.7300000000000004E-2</v>
      </c>
      <c r="C91" s="5">
        <v>0.1003</v>
      </c>
      <c r="D91" s="5">
        <v>0.1414</v>
      </c>
      <c r="E91" s="5">
        <v>0.2069</v>
      </c>
      <c r="F91" s="5">
        <v>0.49420000000000003</v>
      </c>
    </row>
    <row r="92" spans="1:6" x14ac:dyDescent="0.25">
      <c r="A92" t="s">
        <v>88</v>
      </c>
      <c r="B92" s="5">
        <v>6.9500000000000006E-2</v>
      </c>
      <c r="C92" s="5">
        <v>0.10950000000000001</v>
      </c>
      <c r="D92" s="5">
        <v>0.1492</v>
      </c>
      <c r="E92" s="5">
        <v>0.20990000000000003</v>
      </c>
      <c r="F92" s="5">
        <v>0.46179999999999999</v>
      </c>
    </row>
    <row r="93" spans="1:6" x14ac:dyDescent="0.25">
      <c r="A93" t="s">
        <v>89</v>
      </c>
      <c r="B93" s="5">
        <v>5.8200000000000002E-2</v>
      </c>
      <c r="C93" s="5">
        <v>0.10099999999999999</v>
      </c>
      <c r="D93" s="5">
        <v>0.14810000000000001</v>
      </c>
      <c r="E93" s="5">
        <v>0.22</v>
      </c>
      <c r="F93" s="5">
        <v>0.47270000000000001</v>
      </c>
    </row>
    <row r="94" spans="1:6" x14ac:dyDescent="0.25">
      <c r="A94" t="s">
        <v>90</v>
      </c>
      <c r="B94" s="5">
        <v>8.8800000000000004E-2</v>
      </c>
      <c r="C94" s="5">
        <v>0.1318</v>
      </c>
      <c r="D94" s="5">
        <v>0.17019999999999999</v>
      </c>
      <c r="E94" s="5">
        <v>0.2238</v>
      </c>
      <c r="F94" s="5">
        <v>0.38550000000000006</v>
      </c>
    </row>
    <row r="95" spans="1:6" x14ac:dyDescent="0.25">
      <c r="A95" t="s">
        <v>91</v>
      </c>
      <c r="B95" s="5">
        <v>6.83E-2</v>
      </c>
      <c r="C95" s="5">
        <v>0.1043</v>
      </c>
      <c r="D95" s="5">
        <v>0.14230000000000001</v>
      </c>
      <c r="E95" s="5">
        <v>0.20629999999999998</v>
      </c>
      <c r="F95" s="5">
        <v>0.4788</v>
      </c>
    </row>
    <row r="96" spans="1:6" x14ac:dyDescent="0.25">
      <c r="A96" t="s">
        <v>92</v>
      </c>
      <c r="B96" s="5">
        <v>8.1200000000000008E-2</v>
      </c>
      <c r="C96" s="5">
        <v>0.13040000000000002</v>
      </c>
      <c r="D96" s="5">
        <v>0.1696</v>
      </c>
      <c r="E96" s="5">
        <v>0.22420000000000001</v>
      </c>
      <c r="F96" s="5">
        <v>0.39450000000000002</v>
      </c>
    </row>
    <row r="97" spans="1:6" x14ac:dyDescent="0.25">
      <c r="A97" t="s">
        <v>93</v>
      </c>
      <c r="B97" s="5">
        <v>7.22E-2</v>
      </c>
      <c r="C97" s="5">
        <v>0.11689999999999999</v>
      </c>
      <c r="D97" s="5">
        <v>0.15790000000000001</v>
      </c>
      <c r="E97" s="5">
        <v>0.2205</v>
      </c>
      <c r="F97" s="5">
        <v>0.43259999999999998</v>
      </c>
    </row>
    <row r="98" spans="1:6" x14ac:dyDescent="0.25">
      <c r="A98" t="s">
        <v>206</v>
      </c>
      <c r="B98" s="5">
        <v>7.5300000000000006E-2</v>
      </c>
      <c r="C98" s="5">
        <v>0.1237</v>
      </c>
      <c r="D98" s="5">
        <v>0.16889999999999999</v>
      </c>
      <c r="E98" s="5">
        <v>0.23019999999999999</v>
      </c>
      <c r="F98" s="5">
        <v>0.40189999999999998</v>
      </c>
    </row>
    <row r="99" spans="1:6" x14ac:dyDescent="0.25">
      <c r="A99" t="s">
        <v>94</v>
      </c>
      <c r="B99" s="5">
        <v>7.22E-2</v>
      </c>
      <c r="C99" s="5">
        <v>0.1159</v>
      </c>
      <c r="D99" s="5">
        <v>0.15490000000000001</v>
      </c>
      <c r="E99" s="5">
        <v>0.21059999999999998</v>
      </c>
      <c r="F99" s="5">
        <v>0.44640000000000002</v>
      </c>
    </row>
    <row r="100" spans="1:6" x14ac:dyDescent="0.25">
      <c r="A100" t="s">
        <v>95</v>
      </c>
      <c r="B100" s="5">
        <v>5.9400000000000001E-2</v>
      </c>
      <c r="C100" s="5">
        <v>0.10210000000000001</v>
      </c>
      <c r="D100" s="5">
        <v>0.14380000000000001</v>
      </c>
      <c r="E100" s="5">
        <v>0.20670000000000002</v>
      </c>
      <c r="F100" s="5">
        <v>0.48800000000000004</v>
      </c>
    </row>
    <row r="101" spans="1:6" x14ac:dyDescent="0.25">
      <c r="A101" t="s">
        <v>207</v>
      </c>
      <c r="B101" s="5">
        <v>5.5300000000000002E-2</v>
      </c>
      <c r="C101" s="5">
        <v>0.1067</v>
      </c>
      <c r="D101" s="5">
        <v>0.1532</v>
      </c>
      <c r="E101" s="5">
        <v>0.22450000000000001</v>
      </c>
      <c r="F101" s="5">
        <v>0.46020000000000005</v>
      </c>
    </row>
    <row r="102" spans="1:6" x14ac:dyDescent="0.25">
      <c r="A102" t="s">
        <v>96</v>
      </c>
      <c r="B102" s="5">
        <v>9.9600000000000008E-2</v>
      </c>
      <c r="C102" s="5">
        <v>0.14099999999999999</v>
      </c>
      <c r="D102" s="5">
        <v>0.17469999999999999</v>
      </c>
      <c r="E102" s="5">
        <v>0.2228</v>
      </c>
      <c r="F102" s="5">
        <v>0.3619</v>
      </c>
    </row>
    <row r="103" spans="1:6" x14ac:dyDescent="0.25">
      <c r="A103" t="s">
        <v>97</v>
      </c>
      <c r="B103" s="5">
        <v>7.9500000000000001E-2</v>
      </c>
      <c r="C103" s="5">
        <v>0.1225</v>
      </c>
      <c r="D103" s="5">
        <v>0.16490000000000002</v>
      </c>
      <c r="E103" s="5">
        <v>0.22460000000000002</v>
      </c>
      <c r="F103" s="5">
        <v>0.40860000000000002</v>
      </c>
    </row>
    <row r="104" spans="1:6" x14ac:dyDescent="0.25">
      <c r="A104" t="s">
        <v>98</v>
      </c>
      <c r="B104" s="5">
        <v>8.4600000000000009E-2</v>
      </c>
      <c r="C104" s="5">
        <v>0.12290000000000001</v>
      </c>
      <c r="D104" s="5">
        <v>0.16600000000000001</v>
      </c>
      <c r="E104" s="5">
        <v>0.22140000000000001</v>
      </c>
      <c r="F104" s="5">
        <v>0.40509999999999996</v>
      </c>
    </row>
    <row r="105" spans="1:6" x14ac:dyDescent="0.25">
      <c r="A105" t="s">
        <v>208</v>
      </c>
      <c r="B105" s="5">
        <v>6.7000000000000004E-2</v>
      </c>
      <c r="C105" s="5">
        <v>0.1075</v>
      </c>
      <c r="D105" s="5">
        <v>0.1469</v>
      </c>
      <c r="E105" s="5">
        <v>0.2087</v>
      </c>
      <c r="F105" s="5">
        <v>0.47</v>
      </c>
    </row>
    <row r="106" spans="1:6" x14ac:dyDescent="0.25">
      <c r="A106" t="s">
        <v>209</v>
      </c>
      <c r="B106" s="5">
        <v>4.2199999999999994E-2</v>
      </c>
      <c r="C106" s="5">
        <v>7.7100000000000002E-2</v>
      </c>
      <c r="D106" s="5">
        <v>0.1134</v>
      </c>
      <c r="E106" s="5">
        <v>0.1754</v>
      </c>
      <c r="F106" s="5">
        <v>0.59189999999999998</v>
      </c>
    </row>
    <row r="107" spans="1:6" x14ac:dyDescent="0.25">
      <c r="A107" t="s">
        <v>99</v>
      </c>
      <c r="B107" s="5">
        <v>8.8499999999999995E-2</v>
      </c>
      <c r="C107" s="5">
        <v>0.1295</v>
      </c>
      <c r="D107" s="5">
        <v>0.16649999999999998</v>
      </c>
      <c r="E107" s="5">
        <v>0.21609999999999999</v>
      </c>
      <c r="F107" s="5">
        <v>0.39939999999999998</v>
      </c>
    </row>
    <row r="108" spans="1:6" x14ac:dyDescent="0.25">
      <c r="A108" t="s">
        <v>210</v>
      </c>
      <c r="B108" s="5">
        <v>2.75E-2</v>
      </c>
      <c r="C108" s="5">
        <v>5.8200000000000002E-2</v>
      </c>
      <c r="D108" s="5">
        <v>9.8400000000000001E-2</v>
      </c>
      <c r="E108" s="5">
        <v>0.17859999999999998</v>
      </c>
      <c r="F108" s="5">
        <v>0.63739999999999997</v>
      </c>
    </row>
    <row r="109" spans="1:6" x14ac:dyDescent="0.25">
      <c r="A109" t="s">
        <v>211</v>
      </c>
      <c r="B109" s="5">
        <v>7.46E-2</v>
      </c>
      <c r="C109" s="5">
        <v>0.1186</v>
      </c>
      <c r="D109" s="5">
        <v>0.15939999999999999</v>
      </c>
      <c r="E109" s="5">
        <v>0.22030000000000002</v>
      </c>
      <c r="F109" s="5">
        <v>0.42710000000000004</v>
      </c>
    </row>
    <row r="110" spans="1:6" x14ac:dyDescent="0.25">
      <c r="A110" t="s">
        <v>212</v>
      </c>
      <c r="B110" s="5">
        <v>8.3199999999999996E-2</v>
      </c>
      <c r="C110" s="5">
        <v>0.12120000000000002</v>
      </c>
      <c r="D110" s="5">
        <v>0.16200000000000001</v>
      </c>
      <c r="E110" s="5">
        <v>0.21850000000000003</v>
      </c>
      <c r="F110" s="5">
        <v>0.41509999999999997</v>
      </c>
    </row>
    <row r="111" spans="1:6" x14ac:dyDescent="0.25">
      <c r="A111" t="s">
        <v>100</v>
      </c>
      <c r="B111" s="5">
        <v>8.5199999999999998E-2</v>
      </c>
      <c r="C111" s="5">
        <v>0.13720000000000002</v>
      </c>
      <c r="D111" s="5">
        <v>0.17420000000000002</v>
      </c>
      <c r="E111" s="5">
        <v>0.22270000000000001</v>
      </c>
      <c r="F111" s="5">
        <v>0.38069999999999998</v>
      </c>
    </row>
    <row r="112" spans="1:6" x14ac:dyDescent="0.25">
      <c r="A112" t="s">
        <v>101</v>
      </c>
      <c r="B112" s="5">
        <v>7.400000000000001E-2</v>
      </c>
      <c r="C112" s="5">
        <v>0.12</v>
      </c>
      <c r="D112" s="5">
        <v>0.16600000000000001</v>
      </c>
      <c r="E112" s="5">
        <v>0.223</v>
      </c>
      <c r="F112" s="5">
        <v>0.41499999999999998</v>
      </c>
    </row>
    <row r="113" spans="1:6" x14ac:dyDescent="0.25">
      <c r="A113" t="s">
        <v>213</v>
      </c>
      <c r="B113" s="5">
        <v>5.1399999999999994E-2</v>
      </c>
      <c r="C113" s="5">
        <v>9.1700000000000004E-2</v>
      </c>
      <c r="D113" s="5">
        <v>0.1368</v>
      </c>
      <c r="E113" s="5">
        <v>0.19949999999999998</v>
      </c>
      <c r="F113" s="5">
        <v>0.52060000000000006</v>
      </c>
    </row>
    <row r="114" spans="1:6" x14ac:dyDescent="0.25">
      <c r="A114" t="s">
        <v>102</v>
      </c>
      <c r="B114" s="5">
        <v>7.6200000000000004E-2</v>
      </c>
      <c r="C114" s="5">
        <v>0.11370000000000001</v>
      </c>
      <c r="D114" s="5">
        <v>0.14960000000000001</v>
      </c>
      <c r="E114" s="5">
        <v>0.2039</v>
      </c>
      <c r="F114" s="5">
        <v>0.45660000000000006</v>
      </c>
    </row>
    <row r="115" spans="1:6" x14ac:dyDescent="0.25">
      <c r="A115" t="s">
        <v>103</v>
      </c>
      <c r="B115" s="5">
        <v>7.1099999999999997E-2</v>
      </c>
      <c r="C115" s="5">
        <v>0.1159</v>
      </c>
      <c r="D115" s="5">
        <v>0.16210000000000002</v>
      </c>
      <c r="E115" s="5">
        <v>0.22699999999999998</v>
      </c>
      <c r="F115" s="5">
        <v>0.42399999999999999</v>
      </c>
    </row>
    <row r="116" spans="1:6" x14ac:dyDescent="0.25">
      <c r="A116" t="s">
        <v>104</v>
      </c>
      <c r="B116" s="5">
        <v>6.7000000000000004E-2</v>
      </c>
      <c r="C116" s="5">
        <v>0.13</v>
      </c>
      <c r="D116" s="5">
        <v>0.185</v>
      </c>
      <c r="E116" s="5">
        <v>0.247</v>
      </c>
      <c r="F116" s="5">
        <v>0.371</v>
      </c>
    </row>
    <row r="117" spans="1:6" x14ac:dyDescent="0.25">
      <c r="A117" t="s">
        <v>105</v>
      </c>
      <c r="B117" s="5">
        <v>8.7100000000000011E-2</v>
      </c>
      <c r="C117" s="5">
        <v>0.14130000000000001</v>
      </c>
      <c r="D117" s="5">
        <v>0.17710000000000001</v>
      </c>
      <c r="E117" s="5">
        <v>0.22650000000000003</v>
      </c>
      <c r="F117" s="5">
        <v>0.3679</v>
      </c>
    </row>
    <row r="118" spans="1:6" x14ac:dyDescent="0.25">
      <c r="A118" t="s">
        <v>214</v>
      </c>
      <c r="B118" s="5">
        <v>6.1000000000000006E-2</v>
      </c>
      <c r="C118" s="5">
        <v>0.109</v>
      </c>
      <c r="D118" s="5">
        <v>0.157</v>
      </c>
      <c r="E118" s="5">
        <v>0.221</v>
      </c>
      <c r="F118" s="5">
        <v>0.45200000000000001</v>
      </c>
    </row>
    <row r="119" spans="1:6" x14ac:dyDescent="0.25">
      <c r="A119" t="s">
        <v>106</v>
      </c>
      <c r="B119" s="5">
        <v>9.6099999999999991E-2</v>
      </c>
      <c r="C119" s="5">
        <v>0.13140000000000002</v>
      </c>
      <c r="D119" s="5">
        <v>0.16440000000000002</v>
      </c>
      <c r="E119" s="5">
        <v>0.21210000000000001</v>
      </c>
      <c r="F119" s="5">
        <v>0.39590000000000003</v>
      </c>
    </row>
    <row r="120" spans="1:6" x14ac:dyDescent="0.25">
      <c r="A120" t="s">
        <v>215</v>
      </c>
      <c r="B120" s="5">
        <v>0.03</v>
      </c>
      <c r="C120" s="5">
        <v>7.0000000000000007E-2</v>
      </c>
      <c r="D120" s="5">
        <v>0.12</v>
      </c>
      <c r="E120" s="5">
        <v>0.21</v>
      </c>
      <c r="F120" s="5">
        <v>0.56000000000000005</v>
      </c>
    </row>
    <row r="121" spans="1:6" x14ac:dyDescent="0.25">
      <c r="A121" t="s">
        <v>107</v>
      </c>
      <c r="B121" s="5">
        <v>3.3000000000000002E-2</v>
      </c>
      <c r="C121" s="5">
        <v>8.09E-2</v>
      </c>
      <c r="D121" s="5">
        <v>0.1331</v>
      </c>
      <c r="E121" s="5">
        <v>0.21629999999999999</v>
      </c>
      <c r="F121" s="5">
        <v>0.53670000000000007</v>
      </c>
    </row>
    <row r="122" spans="1:6" x14ac:dyDescent="0.25">
      <c r="A122" t="s">
        <v>216</v>
      </c>
      <c r="B122" s="5">
        <v>5.0700000000000002E-2</v>
      </c>
      <c r="C122" s="5">
        <v>9.9900000000000003E-2</v>
      </c>
      <c r="D122" s="5">
        <v>0.15160000000000001</v>
      </c>
      <c r="E122" s="5">
        <v>0.22440000000000002</v>
      </c>
      <c r="F122" s="5">
        <v>0.47340000000000004</v>
      </c>
    </row>
    <row r="123" spans="1:6" x14ac:dyDescent="0.25">
      <c r="A123" t="s">
        <v>108</v>
      </c>
      <c r="B123" s="5">
        <v>4.2800000000000005E-2</v>
      </c>
      <c r="C123" s="5">
        <v>8.7900000000000006E-2</v>
      </c>
      <c r="D123" s="5">
        <v>0.1384</v>
      </c>
      <c r="E123" s="5">
        <v>0.21490000000000001</v>
      </c>
      <c r="F123" s="5">
        <v>0.5161</v>
      </c>
    </row>
    <row r="124" spans="1:6" x14ac:dyDescent="0.25">
      <c r="A124" t="s">
        <v>109</v>
      </c>
      <c r="B124" s="5">
        <v>6.6799999999999998E-2</v>
      </c>
      <c r="C124" s="5">
        <v>0.1149</v>
      </c>
      <c r="D124" s="5">
        <v>0.1603</v>
      </c>
      <c r="E124" s="5">
        <v>0.22390000000000002</v>
      </c>
      <c r="F124" s="5">
        <v>0.434</v>
      </c>
    </row>
    <row r="125" spans="1:6" x14ac:dyDescent="0.25">
      <c r="A125" t="s">
        <v>110</v>
      </c>
      <c r="B125" s="5">
        <v>7.060000000000001E-2</v>
      </c>
      <c r="C125" s="5">
        <v>0.10920000000000001</v>
      </c>
      <c r="D125" s="5">
        <v>0.151</v>
      </c>
      <c r="E125" s="5">
        <v>0.2155</v>
      </c>
      <c r="F125" s="5">
        <v>0.45369999999999999</v>
      </c>
    </row>
    <row r="126" spans="1:6" x14ac:dyDescent="0.25">
      <c r="A126" t="s">
        <v>111</v>
      </c>
      <c r="B126" s="5">
        <v>8.7799999999999989E-2</v>
      </c>
      <c r="C126" s="5">
        <v>0.1293</v>
      </c>
      <c r="D126" s="5">
        <v>0.16870000000000002</v>
      </c>
      <c r="E126" s="5">
        <v>0.22270000000000001</v>
      </c>
      <c r="F126" s="5">
        <v>0.39149999999999996</v>
      </c>
    </row>
    <row r="127" spans="1:6" x14ac:dyDescent="0.25">
      <c r="A127" t="s">
        <v>112</v>
      </c>
      <c r="B127" s="5">
        <v>7.5899999999999995E-2</v>
      </c>
      <c r="C127" s="5">
        <v>0.1273</v>
      </c>
      <c r="D127" s="5">
        <v>0.16740000000000002</v>
      </c>
      <c r="E127" s="5">
        <v>0.22039999999999998</v>
      </c>
      <c r="F127" s="5">
        <v>0.40899999999999997</v>
      </c>
    </row>
    <row r="128" spans="1:6" x14ac:dyDescent="0.25">
      <c r="A128" t="s">
        <v>217</v>
      </c>
      <c r="B128" s="5">
        <v>0.1</v>
      </c>
      <c r="C128" s="5">
        <v>0.14400000000000002</v>
      </c>
      <c r="D128" s="5">
        <v>0.18100000000000002</v>
      </c>
      <c r="E128" s="5">
        <v>0.23100000000000001</v>
      </c>
      <c r="F128" s="5">
        <v>0.34399999999999997</v>
      </c>
    </row>
    <row r="129" spans="1:6" x14ac:dyDescent="0.25">
      <c r="A129" t="s">
        <v>113</v>
      </c>
      <c r="B129" s="5">
        <v>8.4900000000000003E-2</v>
      </c>
      <c r="C129" s="5">
        <v>0.1348</v>
      </c>
      <c r="D129" s="5">
        <v>0.17710000000000001</v>
      </c>
      <c r="E129" s="5">
        <v>0.22969999999999999</v>
      </c>
      <c r="F129" s="5">
        <v>0.37359999999999999</v>
      </c>
    </row>
    <row r="130" spans="1:6" x14ac:dyDescent="0.25">
      <c r="A130" t="s">
        <v>114</v>
      </c>
      <c r="B130" s="5">
        <v>7.4800000000000005E-2</v>
      </c>
      <c r="C130" s="5">
        <v>0.1157</v>
      </c>
      <c r="D130" s="5">
        <v>0.155</v>
      </c>
      <c r="E130" s="5">
        <v>0.21429999999999999</v>
      </c>
      <c r="F130" s="5">
        <v>0.44009999999999999</v>
      </c>
    </row>
    <row r="131" spans="1:6" x14ac:dyDescent="0.25">
      <c r="A131" t="s">
        <v>115</v>
      </c>
      <c r="B131" s="5">
        <v>6.0200000000000004E-2</v>
      </c>
      <c r="C131" s="5">
        <v>9.8100000000000007E-2</v>
      </c>
      <c r="D131" s="5">
        <v>0.1356</v>
      </c>
      <c r="E131" s="5">
        <v>0.1978</v>
      </c>
      <c r="F131" s="5">
        <v>0.50819999999999999</v>
      </c>
    </row>
    <row r="132" spans="1:6" x14ac:dyDescent="0.25">
      <c r="A132" t="s">
        <v>218</v>
      </c>
      <c r="B132" s="5">
        <v>3.1300000000000001E-2</v>
      </c>
      <c r="C132" s="5">
        <v>7.9399999999999998E-2</v>
      </c>
      <c r="D132" s="5">
        <v>0.12970000000000001</v>
      </c>
      <c r="E132" s="5">
        <v>0.20559999999999998</v>
      </c>
      <c r="F132" s="5">
        <v>0.55390000000000006</v>
      </c>
    </row>
    <row r="133" spans="1:6" x14ac:dyDescent="0.25">
      <c r="A133" t="s">
        <v>219</v>
      </c>
      <c r="B133" s="5">
        <v>6.8400000000000002E-2</v>
      </c>
      <c r="C133" s="5">
        <v>0.1105</v>
      </c>
      <c r="D133" s="5">
        <v>0.14910000000000001</v>
      </c>
      <c r="E133" s="5">
        <v>0.2084</v>
      </c>
      <c r="F133" s="5">
        <v>0.46360000000000001</v>
      </c>
    </row>
    <row r="134" spans="1:6" x14ac:dyDescent="0.25">
      <c r="A134" t="s">
        <v>116</v>
      </c>
      <c r="B134" s="5">
        <v>6.4399999999999999E-2</v>
      </c>
      <c r="C134" s="5">
        <v>0.10390000000000001</v>
      </c>
      <c r="D134" s="5">
        <v>0.14580000000000001</v>
      </c>
      <c r="E134" s="5">
        <v>0.20679999999999998</v>
      </c>
      <c r="F134" s="5">
        <v>0.47920000000000001</v>
      </c>
    </row>
    <row r="135" spans="1:6" x14ac:dyDescent="0.25">
      <c r="A135" t="s">
        <v>117</v>
      </c>
      <c r="B135" s="5">
        <v>7.0900000000000005E-2</v>
      </c>
      <c r="C135" s="5">
        <v>0.1087</v>
      </c>
      <c r="D135" s="5">
        <v>0.14990000000000001</v>
      </c>
      <c r="E135" s="5">
        <v>0.21299999999999999</v>
      </c>
      <c r="F135" s="5">
        <v>0.45760000000000001</v>
      </c>
    </row>
    <row r="136" spans="1:6" x14ac:dyDescent="0.25">
      <c r="A136" t="s">
        <v>118</v>
      </c>
      <c r="B136" s="5">
        <v>8.48E-2</v>
      </c>
      <c r="C136" s="5">
        <v>0.13550000000000001</v>
      </c>
      <c r="D136" s="5">
        <v>0.17460000000000001</v>
      </c>
      <c r="E136" s="5">
        <v>0.2293</v>
      </c>
      <c r="F136" s="5">
        <v>0.37569999999999998</v>
      </c>
    </row>
    <row r="137" spans="1:6" x14ac:dyDescent="0.25">
      <c r="A137" t="s">
        <v>119</v>
      </c>
      <c r="B137" s="5">
        <v>7.0400000000000004E-2</v>
      </c>
      <c r="C137" s="5">
        <v>0.12640000000000001</v>
      </c>
      <c r="D137" s="5">
        <v>0.17610000000000001</v>
      </c>
      <c r="E137" s="5">
        <v>0.23600000000000002</v>
      </c>
      <c r="F137" s="5">
        <v>0.39100000000000001</v>
      </c>
    </row>
    <row r="138" spans="1:6" x14ac:dyDescent="0.25">
      <c r="A138" t="s">
        <v>120</v>
      </c>
      <c r="B138" s="5">
        <v>7.9000000000000001E-2</v>
      </c>
      <c r="C138" s="5">
        <v>0.1167</v>
      </c>
      <c r="D138" s="5">
        <v>0.1527</v>
      </c>
      <c r="E138" s="5">
        <v>0.20980000000000001</v>
      </c>
      <c r="F138" s="5">
        <v>0.44179999999999997</v>
      </c>
    </row>
    <row r="139" spans="1:6" x14ac:dyDescent="0.25">
      <c r="A139" t="s">
        <v>220</v>
      </c>
      <c r="B139" s="5">
        <v>4.7800000000000002E-2</v>
      </c>
      <c r="C139" s="5">
        <v>0.106</v>
      </c>
      <c r="D139" s="5">
        <v>0.1618</v>
      </c>
      <c r="E139" s="5">
        <v>0.23269999999999999</v>
      </c>
      <c r="F139" s="5">
        <v>0.45169999999999999</v>
      </c>
    </row>
    <row r="140" spans="1:6" x14ac:dyDescent="0.25">
      <c r="A140" t="s">
        <v>121</v>
      </c>
      <c r="B140" s="5">
        <v>9.5100000000000004E-2</v>
      </c>
      <c r="C140" s="5">
        <v>0.154</v>
      </c>
      <c r="D140" s="5">
        <v>0.1905</v>
      </c>
      <c r="E140" s="5">
        <v>0.2316</v>
      </c>
      <c r="F140" s="5">
        <v>0.32880000000000004</v>
      </c>
    </row>
    <row r="141" spans="1:6" x14ac:dyDescent="0.25">
      <c r="A141" t="s">
        <v>122</v>
      </c>
      <c r="B141" s="5">
        <v>0.1</v>
      </c>
      <c r="C141" s="5">
        <v>0.1406</v>
      </c>
      <c r="D141" s="5">
        <v>0.17370000000000002</v>
      </c>
      <c r="E141" s="5">
        <v>0.2238</v>
      </c>
      <c r="F141" s="5">
        <v>0.3619</v>
      </c>
    </row>
    <row r="142" spans="1:6" x14ac:dyDescent="0.25">
      <c r="A142" t="s">
        <v>221</v>
      </c>
      <c r="B142" s="5">
        <v>6.9800000000000001E-2</v>
      </c>
      <c r="C142" s="5">
        <v>0.11370000000000001</v>
      </c>
      <c r="D142" s="5">
        <v>0.155</v>
      </c>
      <c r="E142" s="5">
        <v>0.21539999999999998</v>
      </c>
      <c r="F142" s="5">
        <v>0.4461</v>
      </c>
    </row>
    <row r="143" spans="1:6" x14ac:dyDescent="0.25">
      <c r="A143" t="s">
        <v>222</v>
      </c>
      <c r="B143" s="5">
        <v>5.21E-2</v>
      </c>
      <c r="C143" s="5">
        <v>0.10349999999999999</v>
      </c>
      <c r="D143" s="5">
        <v>0.15560000000000002</v>
      </c>
      <c r="E143" s="5">
        <v>0.2306</v>
      </c>
      <c r="F143" s="5">
        <v>0.45829999999999999</v>
      </c>
    </row>
    <row r="144" spans="1:6" x14ac:dyDescent="0.25">
      <c r="A144" t="s">
        <v>123</v>
      </c>
      <c r="B144" s="5">
        <v>2.0100000000000003E-2</v>
      </c>
      <c r="C144" s="5">
        <v>4.0899999999999999E-2</v>
      </c>
      <c r="D144" s="5">
        <v>7.2499999999999995E-2</v>
      </c>
      <c r="E144" s="5">
        <v>0.14610000000000001</v>
      </c>
      <c r="F144" s="5">
        <v>0.72040000000000004</v>
      </c>
    </row>
    <row r="145" spans="1:6" x14ac:dyDescent="0.25">
      <c r="A145" t="s">
        <v>124</v>
      </c>
      <c r="B145" s="5">
        <v>6.13E-2</v>
      </c>
      <c r="C145" s="5">
        <v>0.1232</v>
      </c>
      <c r="D145" s="5">
        <v>0.1729</v>
      </c>
      <c r="E145" s="5">
        <v>0.23629999999999998</v>
      </c>
      <c r="F145" s="5">
        <v>0.40619999999999995</v>
      </c>
    </row>
    <row r="146" spans="1:6" x14ac:dyDescent="0.25">
      <c r="A146" t="s">
        <v>223</v>
      </c>
      <c r="B146" s="5">
        <v>7.1099999999999997E-2</v>
      </c>
      <c r="C146" s="5">
        <v>0.1082</v>
      </c>
      <c r="D146" s="5">
        <v>0.14580000000000001</v>
      </c>
      <c r="E146" s="5">
        <v>0.2029</v>
      </c>
      <c r="F146" s="5">
        <v>0.47210000000000002</v>
      </c>
    </row>
    <row r="147" spans="1:6" x14ac:dyDescent="0.25">
      <c r="A147" t="s">
        <v>224</v>
      </c>
      <c r="B147" s="5">
        <v>7.8299999999999995E-2</v>
      </c>
      <c r="C147" s="5">
        <v>0.1207</v>
      </c>
      <c r="D147" s="5">
        <v>0.161</v>
      </c>
      <c r="E147" s="5">
        <v>0.21640000000000001</v>
      </c>
      <c r="F147" s="5">
        <v>0.42369999999999997</v>
      </c>
    </row>
    <row r="148" spans="1:6" x14ac:dyDescent="0.25">
      <c r="A148" t="s">
        <v>125</v>
      </c>
      <c r="B148" s="5">
        <v>7.9500000000000001E-2</v>
      </c>
      <c r="C148" s="5">
        <v>0.13819999999999999</v>
      </c>
      <c r="D148" s="5">
        <v>0.1757</v>
      </c>
      <c r="E148" s="5">
        <v>0.23039999999999999</v>
      </c>
      <c r="F148" s="5">
        <v>0.37630000000000002</v>
      </c>
    </row>
    <row r="149" spans="1:6" x14ac:dyDescent="0.25">
      <c r="A149" t="s">
        <v>126</v>
      </c>
      <c r="B149" s="5">
        <v>7.3300000000000004E-2</v>
      </c>
      <c r="C149" s="5">
        <v>0.12230000000000001</v>
      </c>
      <c r="D149" s="5">
        <v>0.16440000000000002</v>
      </c>
      <c r="E149" s="5">
        <v>0.22309999999999999</v>
      </c>
      <c r="F149" s="5">
        <v>0.41700000000000004</v>
      </c>
    </row>
    <row r="150" spans="1:6" x14ac:dyDescent="0.25">
      <c r="A150" t="s">
        <v>127</v>
      </c>
      <c r="B150" s="5">
        <v>0.1148</v>
      </c>
      <c r="C150" s="5">
        <v>0.14990000000000001</v>
      </c>
      <c r="D150" s="5">
        <v>0.17800000000000002</v>
      </c>
      <c r="E150" s="5">
        <v>0.21590000000000001</v>
      </c>
      <c r="F150" s="5">
        <v>0.34139999999999998</v>
      </c>
    </row>
    <row r="151" spans="1:6" x14ac:dyDescent="0.25">
      <c r="A151" t="s">
        <v>225</v>
      </c>
      <c r="B151" s="5">
        <v>7.4400000000000008E-2</v>
      </c>
      <c r="C151" s="5">
        <v>0.12040000000000001</v>
      </c>
      <c r="D151" s="5">
        <v>0.1638</v>
      </c>
      <c r="E151" s="5">
        <v>0.2243</v>
      </c>
      <c r="F151" s="5">
        <v>0.41720000000000002</v>
      </c>
    </row>
    <row r="152" spans="1:6" x14ac:dyDescent="0.25">
      <c r="A152" t="s">
        <v>128</v>
      </c>
      <c r="B152" s="5">
        <v>6.8699999999999997E-2</v>
      </c>
      <c r="C152" s="5">
        <v>0.10460000000000001</v>
      </c>
      <c r="D152" s="5">
        <v>0.1416</v>
      </c>
      <c r="E152" s="5">
        <v>0.20420000000000002</v>
      </c>
      <c r="F152" s="5">
        <v>0.48090000000000005</v>
      </c>
    </row>
    <row r="153" spans="1:6" x14ac:dyDescent="0.25">
      <c r="A153" t="s">
        <v>129</v>
      </c>
      <c r="B153" s="5">
        <v>7.51E-2</v>
      </c>
      <c r="C153" s="5">
        <v>0.115</v>
      </c>
      <c r="D153" s="5">
        <v>0.1583</v>
      </c>
      <c r="E153" s="5">
        <v>0.22420000000000001</v>
      </c>
      <c r="F153" s="5">
        <v>0.4274</v>
      </c>
    </row>
    <row r="154" spans="1:6" x14ac:dyDescent="0.25">
      <c r="A154" t="s">
        <v>226</v>
      </c>
      <c r="B154" s="5">
        <v>9.4299999999999995E-2</v>
      </c>
      <c r="C154" s="5">
        <v>0.1343</v>
      </c>
      <c r="D154" s="5">
        <v>0.1691</v>
      </c>
      <c r="E154" s="5">
        <v>0.21830000000000002</v>
      </c>
      <c r="F154" s="5">
        <v>0.38410000000000005</v>
      </c>
    </row>
    <row r="155" spans="1:6" x14ac:dyDescent="0.25">
      <c r="A155" t="s">
        <v>130</v>
      </c>
      <c r="B155" s="5">
        <v>5.79E-2</v>
      </c>
      <c r="C155" s="5">
        <v>9.9000000000000005E-2</v>
      </c>
      <c r="D155" s="5">
        <v>0.1424</v>
      </c>
      <c r="E155" s="5">
        <v>0.21179999999999999</v>
      </c>
      <c r="F155" s="5">
        <v>0.48899999999999999</v>
      </c>
    </row>
    <row r="156" spans="1:6" x14ac:dyDescent="0.25">
      <c r="A156" t="s">
        <v>227</v>
      </c>
      <c r="B156" s="5">
        <v>6.8400000000000002E-2</v>
      </c>
      <c r="C156" s="5">
        <v>0.11370000000000001</v>
      </c>
      <c r="D156" s="5">
        <v>0.15240000000000001</v>
      </c>
      <c r="E156" s="5">
        <v>0.21190000000000001</v>
      </c>
      <c r="F156" s="5">
        <v>0.4536</v>
      </c>
    </row>
    <row r="157" spans="1:6" x14ac:dyDescent="0.25">
      <c r="A157" t="s">
        <v>228</v>
      </c>
      <c r="B157" s="5">
        <v>7.8E-2</v>
      </c>
      <c r="C157" s="5">
        <v>0.1234</v>
      </c>
      <c r="D157" s="5">
        <v>0.16490000000000002</v>
      </c>
      <c r="E157" s="5">
        <v>0.22469999999999998</v>
      </c>
      <c r="F157" s="5">
        <v>0.40899999999999997</v>
      </c>
    </row>
    <row r="158" spans="1:6" x14ac:dyDescent="0.25">
      <c r="A158" t="s">
        <v>131</v>
      </c>
      <c r="B158" s="5">
        <v>5.4000000000000006E-2</v>
      </c>
      <c r="C158" s="5">
        <v>0.10099999999999999</v>
      </c>
      <c r="D158" s="5">
        <v>0.14649999999999999</v>
      </c>
      <c r="E158" s="5">
        <v>0.21830000000000002</v>
      </c>
      <c r="F158" s="5">
        <v>0.48020000000000002</v>
      </c>
    </row>
    <row r="159" spans="1:6" x14ac:dyDescent="0.25">
      <c r="A159" t="s">
        <v>229</v>
      </c>
      <c r="B159" s="5">
        <v>6.59E-2</v>
      </c>
      <c r="C159" s="5">
        <v>0.10800000000000001</v>
      </c>
      <c r="D159" s="5">
        <v>0.14950000000000002</v>
      </c>
      <c r="E159" s="5">
        <v>0.21280000000000002</v>
      </c>
      <c r="F159" s="5">
        <v>0.46380000000000005</v>
      </c>
    </row>
    <row r="160" spans="1:6" x14ac:dyDescent="0.25">
      <c r="A160" t="s">
        <v>132</v>
      </c>
      <c r="B160" s="5">
        <v>6.1000000000000006E-2</v>
      </c>
      <c r="C160" s="5">
        <v>0.1003</v>
      </c>
      <c r="D160" s="5">
        <v>0.14050000000000001</v>
      </c>
      <c r="E160" s="5">
        <v>0.20269999999999999</v>
      </c>
      <c r="F160" s="5">
        <v>0.49550000000000005</v>
      </c>
    </row>
    <row r="161" spans="1:6" x14ac:dyDescent="0.25">
      <c r="A161" t="s">
        <v>133</v>
      </c>
      <c r="B161" s="5">
        <v>0.10009999999999999</v>
      </c>
      <c r="C161" s="5">
        <v>0.1431</v>
      </c>
      <c r="D161" s="5">
        <v>0.17620000000000002</v>
      </c>
      <c r="E161" s="5">
        <v>0.22120000000000001</v>
      </c>
      <c r="F161" s="5">
        <v>0.3594</v>
      </c>
    </row>
    <row r="162" spans="1:6" x14ac:dyDescent="0.25">
      <c r="A162" t="s">
        <v>134</v>
      </c>
      <c r="B162" s="5">
        <v>9.2200000000000004E-2</v>
      </c>
      <c r="C162" s="5">
        <v>0.13750000000000001</v>
      </c>
      <c r="D162" s="5">
        <v>0.18350000000000002</v>
      </c>
      <c r="E162" s="5">
        <v>0.23879999999999998</v>
      </c>
      <c r="F162" s="5">
        <v>0.34810000000000002</v>
      </c>
    </row>
    <row r="163" spans="1:6" x14ac:dyDescent="0.25">
      <c r="A163" t="s">
        <v>135</v>
      </c>
      <c r="B163" s="5">
        <v>7.2400000000000006E-2</v>
      </c>
      <c r="C163" s="5">
        <v>0.12179999999999999</v>
      </c>
      <c r="D163" s="5">
        <v>0.1673</v>
      </c>
      <c r="E163" s="5">
        <v>0.22719999999999999</v>
      </c>
      <c r="F163" s="5">
        <v>0.4113</v>
      </c>
    </row>
    <row r="164" spans="1:6" x14ac:dyDescent="0.25">
      <c r="A164" t="s">
        <v>136</v>
      </c>
      <c r="B164" s="5">
        <v>5.1399999999999994E-2</v>
      </c>
      <c r="C164" s="5">
        <v>0.1018</v>
      </c>
      <c r="D164" s="5">
        <v>0.15190000000000001</v>
      </c>
      <c r="E164" s="5">
        <v>0.2248</v>
      </c>
      <c r="F164" s="5">
        <v>0.47009999999999996</v>
      </c>
    </row>
    <row r="165" spans="1:6" x14ac:dyDescent="0.25">
      <c r="A165" t="s">
        <v>137</v>
      </c>
      <c r="B165" s="5">
        <v>5.9000000000000004E-2</v>
      </c>
      <c r="C165" s="5">
        <v>0.10300000000000001</v>
      </c>
      <c r="D165" s="5">
        <v>0.15049999999999999</v>
      </c>
      <c r="E165" s="5">
        <v>0.2223</v>
      </c>
      <c r="F165" s="5">
        <v>0.46529999999999999</v>
      </c>
    </row>
    <row r="166" spans="1:6" x14ac:dyDescent="0.25">
      <c r="A166" t="s">
        <v>138</v>
      </c>
      <c r="B166" s="5">
        <v>7.5499999999999998E-2</v>
      </c>
      <c r="C166" s="5">
        <v>0.12359999999999999</v>
      </c>
      <c r="D166" s="5">
        <v>0.17230000000000001</v>
      </c>
      <c r="E166" s="5">
        <v>0.2298</v>
      </c>
      <c r="F166" s="5">
        <v>0.39880000000000004</v>
      </c>
    </row>
    <row r="167" spans="1:6" x14ac:dyDescent="0.25">
      <c r="A167" t="s">
        <v>230</v>
      </c>
      <c r="B167" s="5">
        <v>6.2E-2</v>
      </c>
      <c r="C167" s="5">
        <v>0.111</v>
      </c>
      <c r="D167" s="5">
        <v>0.159</v>
      </c>
      <c r="E167" s="5">
        <v>0.22699999999999998</v>
      </c>
      <c r="F167" s="5">
        <v>0.439</v>
      </c>
    </row>
    <row r="168" spans="1:6" x14ac:dyDescent="0.25">
      <c r="A168" t="s">
        <v>139</v>
      </c>
      <c r="B168" s="5">
        <v>6.7000000000000004E-2</v>
      </c>
      <c r="C168" s="5">
        <v>0.11870000000000001</v>
      </c>
      <c r="D168" s="5">
        <v>0.1628</v>
      </c>
      <c r="E168" s="5">
        <v>0.2228</v>
      </c>
      <c r="F168" s="5">
        <v>0.42880000000000001</v>
      </c>
    </row>
    <row r="169" spans="1:6" x14ac:dyDescent="0.25">
      <c r="A169" t="s">
        <v>140</v>
      </c>
      <c r="B169" s="5">
        <v>7.2900000000000006E-2</v>
      </c>
      <c r="C169" s="5">
        <v>0.11890000000000001</v>
      </c>
      <c r="D169" s="5">
        <v>0.16600000000000001</v>
      </c>
      <c r="E169" s="5">
        <v>0.2316</v>
      </c>
      <c r="F169" s="5">
        <v>0.41060000000000002</v>
      </c>
    </row>
    <row r="170" spans="1:6" x14ac:dyDescent="0.25">
      <c r="A170" t="s">
        <v>231</v>
      </c>
      <c r="B170" s="5">
        <v>7.2900000000000006E-2</v>
      </c>
      <c r="C170" s="5">
        <v>0.11470000000000001</v>
      </c>
      <c r="D170" s="5">
        <v>0.153</v>
      </c>
      <c r="E170" s="5">
        <v>0.21230000000000002</v>
      </c>
      <c r="F170" s="5">
        <v>0.44700000000000001</v>
      </c>
    </row>
    <row r="171" spans="1:6" x14ac:dyDescent="0.25">
      <c r="A171" t="s">
        <v>232</v>
      </c>
      <c r="B171" s="5">
        <v>2.8799999999999999E-2</v>
      </c>
      <c r="C171" s="5">
        <v>0.06</v>
      </c>
      <c r="D171" s="5">
        <v>0.1057</v>
      </c>
      <c r="E171" s="5">
        <v>0.1928</v>
      </c>
      <c r="F171" s="5">
        <v>0.61270000000000002</v>
      </c>
    </row>
    <row r="172" spans="1:6" x14ac:dyDescent="0.25">
      <c r="A172" t="s">
        <v>141</v>
      </c>
      <c r="B172" s="5">
        <v>5.96E-2</v>
      </c>
      <c r="C172" s="5">
        <v>9.1200000000000003E-2</v>
      </c>
      <c r="D172" s="5">
        <v>0.13170000000000001</v>
      </c>
      <c r="E172" s="5">
        <v>0.20629999999999998</v>
      </c>
      <c r="F172" s="5">
        <v>0.5111</v>
      </c>
    </row>
    <row r="173" spans="1:6" x14ac:dyDescent="0.25">
      <c r="A173" t="s">
        <v>264</v>
      </c>
      <c r="B173" s="5">
        <v>6.6090626716613768E-2</v>
      </c>
      <c r="C173" s="5">
        <v>0.11010432243347168</v>
      </c>
      <c r="D173" s="5">
        <v>0.15085858345031739</v>
      </c>
      <c r="E173" s="5">
        <v>0.21829944610595703</v>
      </c>
      <c r="F173" s="5">
        <v>0.45464698791503905</v>
      </c>
    </row>
    <row r="174" spans="1:6" x14ac:dyDescent="0.25">
      <c r="A174" t="s">
        <v>279</v>
      </c>
      <c r="B174" s="5">
        <v>4.7448253631591795E-2</v>
      </c>
      <c r="C174" s="5">
        <v>9.0704030990600593E-2</v>
      </c>
      <c r="D174" s="5">
        <v>0.13963356971740723</v>
      </c>
      <c r="E174" s="5">
        <v>0.21763137817382813</v>
      </c>
      <c r="F174" s="5">
        <v>0.50458274841308592</v>
      </c>
    </row>
    <row r="175" spans="1:6" x14ac:dyDescent="0.25">
      <c r="A175" t="s">
        <v>260</v>
      </c>
      <c r="B175" s="5">
        <v>4.2678470611572268E-2</v>
      </c>
      <c r="C175" s="5">
        <v>9.2020568847656248E-2</v>
      </c>
      <c r="D175" s="5">
        <v>0.1502864933013916</v>
      </c>
      <c r="E175" s="5">
        <v>0.23031219482421875</v>
      </c>
      <c r="F175" s="5">
        <v>0.48470222473144531</v>
      </c>
    </row>
    <row r="176" spans="1:6" x14ac:dyDescent="0.25">
      <c r="A176" t="s">
        <v>256</v>
      </c>
      <c r="B176" s="5">
        <v>5.2085185050964357E-2</v>
      </c>
      <c r="C176" s="5">
        <v>0.10377329826354981</v>
      </c>
      <c r="D176" s="5">
        <v>0.14765117645263673</v>
      </c>
      <c r="E176" s="5">
        <v>0.22228908538818359</v>
      </c>
      <c r="F176" s="5">
        <v>0.47420124053955076</v>
      </c>
    </row>
    <row r="177" spans="1:6" x14ac:dyDescent="0.25">
      <c r="A177" t="s">
        <v>262</v>
      </c>
      <c r="B177" s="5">
        <v>4.9075918197631838E-2</v>
      </c>
      <c r="C177" s="5">
        <v>0.10016489028930664</v>
      </c>
      <c r="D177" s="5">
        <v>0.14770195960998536</v>
      </c>
      <c r="E177" s="5">
        <v>0.21299917221069337</v>
      </c>
      <c r="F177" s="5">
        <v>0.49005802154541017</v>
      </c>
    </row>
    <row r="178" spans="1:6" x14ac:dyDescent="0.25">
      <c r="A178" t="s">
        <v>277</v>
      </c>
      <c r="B178" s="5">
        <v>4.1615724563598633E-2</v>
      </c>
      <c r="C178" s="5">
        <v>8.1348543167114262E-2</v>
      </c>
      <c r="D178" s="5">
        <v>0.13287586212158203</v>
      </c>
      <c r="E178" s="5">
        <v>0.217894287109375</v>
      </c>
      <c r="F178" s="5">
        <v>0.52626560211181639</v>
      </c>
    </row>
    <row r="179" spans="1:6" x14ac:dyDescent="0.25">
      <c r="A179" t="s">
        <v>257</v>
      </c>
      <c r="B179" s="5">
        <v>5.3619155883789064E-2</v>
      </c>
      <c r="C179" s="5">
        <v>0.10590473175048828</v>
      </c>
      <c r="D179" s="5">
        <v>0.14837326049804689</v>
      </c>
      <c r="E179" s="5">
        <v>0.22507635116577149</v>
      </c>
      <c r="F179" s="5">
        <v>0.46702651977539061</v>
      </c>
    </row>
    <row r="180" spans="1:6" x14ac:dyDescent="0.25">
      <c r="A180" t="s">
        <v>283</v>
      </c>
      <c r="B180" s="5">
        <v>5.5072026252746584E-2</v>
      </c>
      <c r="C180" s="5">
        <v>0.10383460998535156</v>
      </c>
      <c r="D180" s="5">
        <v>0.16028795242309571</v>
      </c>
      <c r="E180" s="5">
        <v>0.23317489624023438</v>
      </c>
      <c r="F180" s="5">
        <v>0.44763050079345701</v>
      </c>
    </row>
    <row r="181" spans="1:6" x14ac:dyDescent="0.25">
      <c r="A181" t="s">
        <v>266</v>
      </c>
      <c r="B181" s="5">
        <v>4.185269832611084E-2</v>
      </c>
      <c r="C181" s="5">
        <v>8.5524759292602545E-2</v>
      </c>
      <c r="D181" s="5">
        <v>0.14110164642333983</v>
      </c>
      <c r="E181" s="5">
        <v>0.22588598251342773</v>
      </c>
      <c r="F181" s="5">
        <v>0.50563495635986333</v>
      </c>
    </row>
    <row r="182" spans="1:6" x14ac:dyDescent="0.25">
      <c r="A182" t="s">
        <v>269</v>
      </c>
      <c r="B182" s="5">
        <v>4.1085720062255859E-2</v>
      </c>
      <c r="C182" s="5">
        <v>7.7832069396972653E-2</v>
      </c>
      <c r="D182" s="5">
        <v>0.13285172462463379</v>
      </c>
      <c r="E182" s="5">
        <v>0.22167779922485351</v>
      </c>
      <c r="F182" s="5">
        <v>0.52655273437500005</v>
      </c>
    </row>
    <row r="183" spans="1:6" x14ac:dyDescent="0.25">
      <c r="A183" t="s">
        <v>259</v>
      </c>
      <c r="B183" s="5">
        <v>3.7552411556243899E-2</v>
      </c>
      <c r="C183" s="5">
        <v>8.5262098312377924E-2</v>
      </c>
      <c r="D183" s="5">
        <v>0.15298788070678712</v>
      </c>
      <c r="E183" s="5">
        <v>0.23523311614990233</v>
      </c>
      <c r="F183" s="5">
        <v>0.4889645004272461</v>
      </c>
    </row>
    <row r="184" spans="1:6" x14ac:dyDescent="0.25">
      <c r="A184" t="s">
        <v>273</v>
      </c>
      <c r="B184" s="5">
        <v>4.5206995010375978E-2</v>
      </c>
      <c r="C184" s="5">
        <v>9.0858612060546878E-2</v>
      </c>
      <c r="D184" s="5">
        <v>0.14008275985717775</v>
      </c>
      <c r="E184" s="5">
        <v>0.22469995498657228</v>
      </c>
      <c r="F184" s="5">
        <v>0.49915164947509766</v>
      </c>
    </row>
    <row r="185" spans="1:6" x14ac:dyDescent="0.25">
      <c r="A185" t="s">
        <v>274</v>
      </c>
      <c r="B185" s="5">
        <v>4.5364108085632321E-2</v>
      </c>
      <c r="C185" s="5">
        <v>8.557207107543946E-2</v>
      </c>
      <c r="D185" s="5">
        <v>0.14192962646484375</v>
      </c>
      <c r="E185" s="5">
        <v>0.22170900344848632</v>
      </c>
      <c r="F185" s="5">
        <v>0.50542514801025396</v>
      </c>
    </row>
    <row r="186" spans="1:6" x14ac:dyDescent="0.25">
      <c r="A186" t="s">
        <v>285</v>
      </c>
      <c r="B186" s="5">
        <v>4.1078019142150882E-2</v>
      </c>
      <c r="C186" s="5">
        <v>8.7093572616577145E-2</v>
      </c>
      <c r="D186" s="5">
        <v>0.13664837837219238</v>
      </c>
      <c r="E186" s="5">
        <v>0.21622535705566406</v>
      </c>
      <c r="F186" s="5">
        <v>0.51895469665527338</v>
      </c>
    </row>
    <row r="187" spans="1:6" x14ac:dyDescent="0.25">
      <c r="A187" t="s">
        <v>268</v>
      </c>
      <c r="B187" s="5">
        <v>5.3470029830932617E-2</v>
      </c>
      <c r="C187" s="5">
        <v>9.4670276641845699E-2</v>
      </c>
      <c r="D187" s="5">
        <v>0.14441981315612792</v>
      </c>
      <c r="E187" s="5">
        <v>0.22658803939819336</v>
      </c>
      <c r="F187" s="5">
        <v>0.48085186004638669</v>
      </c>
    </row>
    <row r="188" spans="1:6" x14ac:dyDescent="0.25">
      <c r="A188" t="s">
        <v>258</v>
      </c>
      <c r="B188" s="5">
        <v>4.5153460502624511E-2</v>
      </c>
      <c r="C188" s="5">
        <v>8.8083972930908208E-2</v>
      </c>
      <c r="D188" s="5">
        <v>0.14381323814392089</v>
      </c>
      <c r="E188" s="5">
        <v>0.21910537719726564</v>
      </c>
      <c r="F188" s="5">
        <v>0.50384395599365239</v>
      </c>
    </row>
    <row r="189" spans="1:6" x14ac:dyDescent="0.25">
      <c r="A189" t="s">
        <v>270</v>
      </c>
      <c r="B189" s="5">
        <v>4.043920040130615E-2</v>
      </c>
      <c r="C189" s="5">
        <v>8.1457738876342778E-2</v>
      </c>
      <c r="D189" s="5">
        <v>0.13998537063598632</v>
      </c>
      <c r="E189" s="5">
        <v>0.2223381805419922</v>
      </c>
      <c r="F189" s="5">
        <v>0.5157795333862305</v>
      </c>
    </row>
    <row r="190" spans="1:6" x14ac:dyDescent="0.25">
      <c r="A190" t="s">
        <v>265</v>
      </c>
      <c r="B190" s="5">
        <v>3.6664698123931888E-2</v>
      </c>
      <c r="C190" s="5">
        <v>8.3881282806396479E-2</v>
      </c>
      <c r="D190" s="5">
        <v>0.13738463401794435</v>
      </c>
      <c r="E190" s="5">
        <v>0.2117961311340332</v>
      </c>
      <c r="F190" s="5">
        <v>0.53027324676513676</v>
      </c>
    </row>
    <row r="191" spans="1:6" x14ac:dyDescent="0.25">
      <c r="A191" t="s">
        <v>275</v>
      </c>
      <c r="B191" s="5">
        <v>4.4806427955627441E-2</v>
      </c>
      <c r="C191" s="5">
        <v>9.0764493942260743E-2</v>
      </c>
      <c r="D191" s="5">
        <v>0.1424024772644043</v>
      </c>
      <c r="E191" s="5">
        <v>0.21225328445434571</v>
      </c>
      <c r="F191" s="5">
        <v>0.50977333068847652</v>
      </c>
    </row>
    <row r="192" spans="1:6" x14ac:dyDescent="0.25">
      <c r="A192" t="s">
        <v>271</v>
      </c>
      <c r="B192" s="5">
        <v>4.6883792877197267E-2</v>
      </c>
      <c r="C192" s="5">
        <v>8.7049064636230467E-2</v>
      </c>
      <c r="D192" s="5">
        <v>0.14955176353454591</v>
      </c>
      <c r="E192" s="5">
        <v>0.22695610046386719</v>
      </c>
      <c r="F192" s="5">
        <v>0.48955921173095701</v>
      </c>
    </row>
    <row r="193" spans="1:6" x14ac:dyDescent="0.25">
      <c r="A193" t="s">
        <v>272</v>
      </c>
      <c r="B193" s="5">
        <v>4.5128030776977537E-2</v>
      </c>
      <c r="C193" s="5">
        <v>8.939382553100586E-2</v>
      </c>
      <c r="D193" s="5">
        <v>0.14546207427978516</v>
      </c>
      <c r="E193" s="5">
        <v>0.22179618835449219</v>
      </c>
      <c r="F193" s="5">
        <v>0.49821983337402342</v>
      </c>
    </row>
    <row r="194" spans="1:6" x14ac:dyDescent="0.25">
      <c r="A194" t="s">
        <v>281</v>
      </c>
      <c r="B194" s="5">
        <v>4.4898738861083982E-2</v>
      </c>
      <c r="C194" s="5">
        <v>9.032932281494141E-2</v>
      </c>
      <c r="D194" s="5">
        <v>0.1462464714050293</v>
      </c>
      <c r="E194" s="5">
        <v>0.21761655807495117</v>
      </c>
      <c r="F194" s="5">
        <v>0.50090892791748043</v>
      </c>
    </row>
    <row r="195" spans="1:6" x14ac:dyDescent="0.25">
      <c r="A195" t="s">
        <v>267</v>
      </c>
      <c r="B195" s="5">
        <v>4.4135932922363279E-2</v>
      </c>
      <c r="C195" s="5">
        <v>9.4201412200927731E-2</v>
      </c>
      <c r="D195" s="5">
        <v>0.14218986511230469</v>
      </c>
      <c r="E195" s="5">
        <v>0.22488672256469727</v>
      </c>
      <c r="F195" s="5">
        <v>0.49458606719970705</v>
      </c>
    </row>
    <row r="196" spans="1:6" x14ac:dyDescent="0.25">
      <c r="A196" t="s">
        <v>278</v>
      </c>
      <c r="B196" s="5">
        <v>4.134398937225342E-2</v>
      </c>
      <c r="C196" s="5">
        <v>8.1424140930175776E-2</v>
      </c>
      <c r="D196" s="5">
        <v>0.13386093139648436</v>
      </c>
      <c r="E196" s="5">
        <v>0.21719356536865234</v>
      </c>
      <c r="F196" s="5">
        <v>0.52617736816406246</v>
      </c>
    </row>
    <row r="197" spans="1:6" x14ac:dyDescent="0.25">
      <c r="A197" t="s">
        <v>261</v>
      </c>
      <c r="B197" s="5">
        <v>5.0814781188964847E-2</v>
      </c>
      <c r="C197" s="5">
        <v>9.9539165496826176E-2</v>
      </c>
      <c r="D197" s="5">
        <v>0.14969320297241212</v>
      </c>
      <c r="E197" s="5">
        <v>0.22564609527587889</v>
      </c>
      <c r="F197" s="5">
        <v>0.47430675506591796</v>
      </c>
    </row>
    <row r="198" spans="1:6" x14ac:dyDescent="0.25">
      <c r="A198" t="s">
        <v>276</v>
      </c>
      <c r="B198" s="5">
        <v>4.120398998260498E-2</v>
      </c>
      <c r="C198" s="5">
        <v>7.8188180923461914E-2</v>
      </c>
      <c r="D198" s="5">
        <v>0.13087142944335939</v>
      </c>
      <c r="E198" s="5">
        <v>0.21654903411865234</v>
      </c>
      <c r="F198" s="5">
        <v>0.53318740844726564</v>
      </c>
    </row>
    <row r="199" spans="1:6" x14ac:dyDescent="0.25">
      <c r="A199" t="s">
        <v>280</v>
      </c>
      <c r="B199" s="5">
        <v>4.1126308441162107E-2</v>
      </c>
      <c r="C199" s="5">
        <v>8.3536663055419916E-2</v>
      </c>
      <c r="D199" s="5">
        <v>0.1389726734161377</v>
      </c>
      <c r="E199" s="5">
        <v>0.22544845581054687</v>
      </c>
      <c r="F199" s="5">
        <v>0.51091594696044917</v>
      </c>
    </row>
    <row r="200" spans="1:6" x14ac:dyDescent="0.25">
      <c r="A200" t="s">
        <v>282</v>
      </c>
      <c r="B200" s="5">
        <v>4.8484029769897463E-2</v>
      </c>
      <c r="C200" s="5">
        <v>0.10354673385620117</v>
      </c>
      <c r="D200" s="5">
        <v>0.15326631546020508</v>
      </c>
      <c r="E200" s="5">
        <v>0.23305507659912109</v>
      </c>
      <c r="F200" s="5">
        <v>0.46164787292480469</v>
      </c>
    </row>
    <row r="201" spans="1:6" x14ac:dyDescent="0.25">
      <c r="A201" t="s">
        <v>263</v>
      </c>
      <c r="B201" s="5">
        <v>4.929342746734619E-2</v>
      </c>
      <c r="C201" s="5">
        <v>9.5124464035034176E-2</v>
      </c>
      <c r="D201" s="5">
        <v>0.1459863567352295</v>
      </c>
      <c r="E201" s="5">
        <v>0.22692663192749024</v>
      </c>
      <c r="F201" s="5">
        <v>0.48266906738281251</v>
      </c>
    </row>
    <row r="202" spans="1:6" x14ac:dyDescent="0.25">
      <c r="A202" t="s">
        <v>284</v>
      </c>
      <c r="B202" s="5">
        <v>4.454027E-2</v>
      </c>
      <c r="C202" s="5">
        <v>8.9836500000000014E-2</v>
      </c>
      <c r="D202" s="5">
        <v>0.14761570000000002</v>
      </c>
      <c r="E202" s="5">
        <v>0.25309750000000003</v>
      </c>
      <c r="F202" s="5">
        <v>0.46491010000000005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672A-76C8-44DC-A549-99E1D852EFC6}">
  <dimension ref="A1:E41"/>
  <sheetViews>
    <sheetView topLeftCell="A13" workbookViewId="0"/>
  </sheetViews>
  <sheetFormatPr defaultRowHeight="13.8" x14ac:dyDescent="0.25"/>
  <sheetData>
    <row r="1" spans="1:5" x14ac:dyDescent="0.25">
      <c r="A1">
        <v>0.2</v>
      </c>
      <c r="B1">
        <v>0.2</v>
      </c>
      <c r="C1">
        <v>0.2</v>
      </c>
      <c r="D1">
        <v>0.2</v>
      </c>
      <c r="E1">
        <v>0.2</v>
      </c>
    </row>
    <row r="2" spans="1:5" x14ac:dyDescent="0.25">
      <c r="A2">
        <v>0.2</v>
      </c>
      <c r="B2">
        <v>0.2</v>
      </c>
      <c r="C2">
        <v>0.2</v>
      </c>
      <c r="D2">
        <v>0.2</v>
      </c>
      <c r="E2">
        <v>0.2</v>
      </c>
    </row>
    <row r="3" spans="1:5" x14ac:dyDescent="0.25">
      <c r="A3">
        <v>0.2</v>
      </c>
      <c r="B3">
        <v>0.2</v>
      </c>
      <c r="C3">
        <v>0.2</v>
      </c>
      <c r="D3">
        <v>0.2</v>
      </c>
      <c r="E3">
        <v>0.2</v>
      </c>
    </row>
    <row r="4" spans="1:5" x14ac:dyDescent="0.25">
      <c r="A4">
        <v>0.2</v>
      </c>
      <c r="B4">
        <v>0.2</v>
      </c>
      <c r="C4">
        <v>0.2</v>
      </c>
      <c r="D4">
        <v>0.2</v>
      </c>
      <c r="E4">
        <v>0.2</v>
      </c>
    </row>
    <row r="5" spans="1:5" x14ac:dyDescent="0.25">
      <c r="A5">
        <v>0.2</v>
      </c>
      <c r="B5">
        <v>0.2</v>
      </c>
      <c r="C5">
        <v>0.2</v>
      </c>
      <c r="D5">
        <v>0.2</v>
      </c>
      <c r="E5">
        <v>0.2</v>
      </c>
    </row>
    <row r="6" spans="1:5" x14ac:dyDescent="0.25">
      <c r="A6">
        <v>0.2</v>
      </c>
      <c r="B6">
        <v>0.2</v>
      </c>
      <c r="C6">
        <v>0.2</v>
      </c>
      <c r="D6">
        <v>0.2</v>
      </c>
      <c r="E6">
        <v>0.2</v>
      </c>
    </row>
    <row r="7" spans="1:5" x14ac:dyDescent="0.25">
      <c r="A7">
        <v>0.2</v>
      </c>
      <c r="B7">
        <v>0.2</v>
      </c>
      <c r="C7">
        <v>0.2</v>
      </c>
      <c r="D7">
        <v>0.2</v>
      </c>
      <c r="E7">
        <v>0.2</v>
      </c>
    </row>
    <row r="8" spans="1:5" x14ac:dyDescent="0.25">
      <c r="A8">
        <v>0.2</v>
      </c>
      <c r="B8">
        <v>0.2</v>
      </c>
      <c r="C8">
        <v>0.2</v>
      </c>
      <c r="D8">
        <v>0.2</v>
      </c>
      <c r="E8">
        <v>0.2</v>
      </c>
    </row>
    <row r="9" spans="1:5" x14ac:dyDescent="0.25">
      <c r="A9">
        <v>0.2</v>
      </c>
      <c r="B9">
        <v>0.2</v>
      </c>
      <c r="C9">
        <v>0.2</v>
      </c>
      <c r="D9">
        <v>0.2</v>
      </c>
      <c r="E9">
        <v>0.2</v>
      </c>
    </row>
    <row r="10" spans="1:5" x14ac:dyDescent="0.25">
      <c r="A10">
        <v>0.2</v>
      </c>
      <c r="B10">
        <v>0.2</v>
      </c>
      <c r="C10">
        <v>0.2</v>
      </c>
      <c r="D10">
        <v>0.2</v>
      </c>
      <c r="E10">
        <v>0.2</v>
      </c>
    </row>
    <row r="11" spans="1:5" x14ac:dyDescent="0.25">
      <c r="A11">
        <v>0.2</v>
      </c>
      <c r="B11">
        <v>0.2</v>
      </c>
      <c r="C11">
        <v>0.2</v>
      </c>
      <c r="D11">
        <v>0.2</v>
      </c>
      <c r="E11">
        <v>0.2</v>
      </c>
    </row>
    <row r="12" spans="1:5" x14ac:dyDescent="0.25">
      <c r="A12">
        <v>0.2</v>
      </c>
      <c r="B12">
        <v>0.2</v>
      </c>
      <c r="C12">
        <v>0.2</v>
      </c>
      <c r="D12">
        <v>0.2</v>
      </c>
      <c r="E12">
        <v>0.2</v>
      </c>
    </row>
    <row r="13" spans="1:5" x14ac:dyDescent="0.25">
      <c r="A13">
        <v>0.2</v>
      </c>
      <c r="B13">
        <v>0.2</v>
      </c>
      <c r="C13">
        <v>0.2</v>
      </c>
      <c r="D13">
        <v>0.2</v>
      </c>
      <c r="E13">
        <v>0.2</v>
      </c>
    </row>
    <row r="14" spans="1:5" x14ac:dyDescent="0.25">
      <c r="A14">
        <v>0.2</v>
      </c>
      <c r="B14">
        <v>0.2</v>
      </c>
      <c r="C14">
        <v>0.2</v>
      </c>
      <c r="D14">
        <v>0.2</v>
      </c>
      <c r="E14">
        <v>0.2</v>
      </c>
    </row>
    <row r="15" spans="1:5" x14ac:dyDescent="0.25">
      <c r="A15">
        <v>0.2</v>
      </c>
      <c r="B15">
        <v>0.2</v>
      </c>
      <c r="C15">
        <v>0.2</v>
      </c>
      <c r="D15">
        <v>0.2</v>
      </c>
      <c r="E15">
        <v>0.2</v>
      </c>
    </row>
    <row r="16" spans="1:5" x14ac:dyDescent="0.25">
      <c r="A16">
        <v>0.2</v>
      </c>
      <c r="B16">
        <v>0.2</v>
      </c>
      <c r="C16">
        <v>0.2</v>
      </c>
      <c r="D16">
        <v>0.2</v>
      </c>
      <c r="E16">
        <v>0.2</v>
      </c>
    </row>
    <row r="17" spans="1:5" x14ac:dyDescent="0.25">
      <c r="A17">
        <v>0.2</v>
      </c>
      <c r="B17">
        <v>0.2</v>
      </c>
      <c r="C17">
        <v>0.2</v>
      </c>
      <c r="D17">
        <v>0.2</v>
      </c>
      <c r="E17">
        <v>0.2</v>
      </c>
    </row>
    <row r="18" spans="1:5" x14ac:dyDescent="0.25">
      <c r="A18">
        <v>0.2</v>
      </c>
      <c r="B18">
        <v>0.2</v>
      </c>
      <c r="C18">
        <v>0.2</v>
      </c>
      <c r="D18">
        <v>0.2</v>
      </c>
      <c r="E18">
        <v>0.2</v>
      </c>
    </row>
    <row r="19" spans="1:5" x14ac:dyDescent="0.25">
      <c r="A19">
        <v>0.2</v>
      </c>
      <c r="B19">
        <v>0.2</v>
      </c>
      <c r="C19">
        <v>0.2</v>
      </c>
      <c r="D19">
        <v>0.2</v>
      </c>
      <c r="E19">
        <v>0.2</v>
      </c>
    </row>
    <row r="20" spans="1:5" x14ac:dyDescent="0.25">
      <c r="A20">
        <v>0.2</v>
      </c>
      <c r="B20">
        <v>0.2</v>
      </c>
      <c r="C20">
        <v>0.2</v>
      </c>
      <c r="D20">
        <v>0.2</v>
      </c>
      <c r="E20">
        <v>0.2</v>
      </c>
    </row>
    <row r="21" spans="1:5" x14ac:dyDescent="0.25">
      <c r="A21">
        <v>0.2</v>
      </c>
      <c r="B21">
        <v>0.2</v>
      </c>
      <c r="C21">
        <v>0.2</v>
      </c>
      <c r="D21">
        <v>0.2</v>
      </c>
      <c r="E21">
        <v>0.2</v>
      </c>
    </row>
    <row r="22" spans="1:5" x14ac:dyDescent="0.25">
      <c r="A22">
        <v>0.2</v>
      </c>
      <c r="B22">
        <v>0.2</v>
      </c>
      <c r="C22">
        <v>0.2</v>
      </c>
      <c r="D22">
        <v>0.2</v>
      </c>
      <c r="E22">
        <v>0.2</v>
      </c>
    </row>
    <row r="23" spans="1:5" x14ac:dyDescent="0.25">
      <c r="A23">
        <v>0.2</v>
      </c>
      <c r="B23">
        <v>0.2</v>
      </c>
      <c r="C23">
        <v>0.2</v>
      </c>
      <c r="D23">
        <v>0.2</v>
      </c>
      <c r="E23">
        <v>0.2</v>
      </c>
    </row>
    <row r="24" spans="1:5" x14ac:dyDescent="0.25">
      <c r="A24">
        <v>0.2</v>
      </c>
      <c r="B24">
        <v>0.2</v>
      </c>
      <c r="C24">
        <v>0.2</v>
      </c>
      <c r="D24">
        <v>0.2</v>
      </c>
      <c r="E24">
        <v>0.2</v>
      </c>
    </row>
    <row r="25" spans="1:5" x14ac:dyDescent="0.25">
      <c r="A25">
        <v>0.2</v>
      </c>
      <c r="B25">
        <v>0.2</v>
      </c>
      <c r="C25">
        <v>0.2</v>
      </c>
      <c r="D25">
        <v>0.2</v>
      </c>
      <c r="E25">
        <v>0.2</v>
      </c>
    </row>
    <row r="26" spans="1:5" x14ac:dyDescent="0.25">
      <c r="A26">
        <v>0.2</v>
      </c>
      <c r="B26">
        <v>0.2</v>
      </c>
      <c r="C26">
        <v>0.2</v>
      </c>
      <c r="D26">
        <v>0.2</v>
      </c>
      <c r="E26">
        <v>0.2</v>
      </c>
    </row>
    <row r="27" spans="1:5" x14ac:dyDescent="0.25">
      <c r="A27">
        <v>0.2</v>
      </c>
      <c r="B27">
        <v>0.2</v>
      </c>
      <c r="C27">
        <v>0.2</v>
      </c>
      <c r="D27">
        <v>0.2</v>
      </c>
      <c r="E27">
        <v>0.2</v>
      </c>
    </row>
    <row r="28" spans="1:5" x14ac:dyDescent="0.25">
      <c r="A28">
        <v>0.2</v>
      </c>
      <c r="B28">
        <v>0.2</v>
      </c>
      <c r="C28">
        <v>0.2</v>
      </c>
      <c r="D28">
        <v>0.2</v>
      </c>
      <c r="E28">
        <v>0.2</v>
      </c>
    </row>
    <row r="29" spans="1:5" x14ac:dyDescent="0.25">
      <c r="A29">
        <v>0.2</v>
      </c>
      <c r="B29">
        <v>0.2</v>
      </c>
      <c r="C29">
        <v>0.2</v>
      </c>
      <c r="D29">
        <v>0.2</v>
      </c>
      <c r="E29">
        <v>0.2</v>
      </c>
    </row>
    <row r="30" spans="1:5" x14ac:dyDescent="0.25">
      <c r="A30">
        <v>0.2</v>
      </c>
      <c r="B30">
        <v>0.2</v>
      </c>
      <c r="C30">
        <v>0.2</v>
      </c>
      <c r="D30">
        <v>0.2</v>
      </c>
      <c r="E30">
        <v>0.2</v>
      </c>
    </row>
    <row r="31" spans="1:5" x14ac:dyDescent="0.25">
      <c r="A31">
        <v>0.2</v>
      </c>
      <c r="B31">
        <v>0.2</v>
      </c>
      <c r="C31">
        <v>0.2</v>
      </c>
      <c r="D31">
        <v>0.2</v>
      </c>
      <c r="E31">
        <v>0.2</v>
      </c>
    </row>
    <row r="32" spans="1:5" x14ac:dyDescent="0.25">
      <c r="A32">
        <v>0.2</v>
      </c>
      <c r="B32">
        <v>0.2</v>
      </c>
      <c r="C32">
        <v>0.2</v>
      </c>
      <c r="D32">
        <v>0.2</v>
      </c>
      <c r="E32">
        <v>0.2</v>
      </c>
    </row>
    <row r="33" spans="1:5" x14ac:dyDescent="0.25">
      <c r="A33">
        <v>0.2</v>
      </c>
      <c r="B33">
        <v>0.2</v>
      </c>
      <c r="C33">
        <v>0.2</v>
      </c>
      <c r="D33">
        <v>0.2</v>
      </c>
      <c r="E33">
        <v>0.2</v>
      </c>
    </row>
    <row r="34" spans="1:5" x14ac:dyDescent="0.25">
      <c r="A34">
        <v>0.2</v>
      </c>
      <c r="B34">
        <v>0.2</v>
      </c>
      <c r="C34">
        <v>0.2</v>
      </c>
      <c r="D34">
        <v>0.2</v>
      </c>
      <c r="E34">
        <v>0.2</v>
      </c>
    </row>
    <row r="35" spans="1:5" x14ac:dyDescent="0.25">
      <c r="A35">
        <v>0.2</v>
      </c>
      <c r="B35">
        <v>0.2</v>
      </c>
      <c r="C35">
        <v>0.2</v>
      </c>
      <c r="D35">
        <v>0.2</v>
      </c>
      <c r="E35">
        <v>0.2</v>
      </c>
    </row>
    <row r="36" spans="1:5" x14ac:dyDescent="0.25">
      <c r="A36">
        <v>0.2</v>
      </c>
      <c r="B36">
        <v>0.2</v>
      </c>
      <c r="C36">
        <v>0.2</v>
      </c>
      <c r="D36">
        <v>0.2</v>
      </c>
      <c r="E36">
        <v>0.2</v>
      </c>
    </row>
    <row r="37" spans="1:5" x14ac:dyDescent="0.25">
      <c r="A37">
        <v>0.2</v>
      </c>
      <c r="B37">
        <v>0.2</v>
      </c>
      <c r="C37">
        <v>0.2</v>
      </c>
      <c r="D37">
        <v>0.2</v>
      </c>
      <c r="E37">
        <v>0.2</v>
      </c>
    </row>
    <row r="38" spans="1:5" x14ac:dyDescent="0.25">
      <c r="A38">
        <v>0.2</v>
      </c>
      <c r="B38">
        <v>0.2</v>
      </c>
      <c r="C38">
        <v>0.2</v>
      </c>
      <c r="D38">
        <v>0.2</v>
      </c>
      <c r="E38">
        <v>0.2</v>
      </c>
    </row>
    <row r="39" spans="1:5" x14ac:dyDescent="0.25">
      <c r="A39">
        <v>0.2</v>
      </c>
      <c r="B39">
        <v>0.2</v>
      </c>
      <c r="C39">
        <v>0.2</v>
      </c>
      <c r="D39">
        <v>0.2</v>
      </c>
      <c r="E39">
        <v>0.2</v>
      </c>
    </row>
    <row r="40" spans="1:5" x14ac:dyDescent="0.25">
      <c r="A40">
        <v>0.2</v>
      </c>
      <c r="B40">
        <v>0.2</v>
      </c>
      <c r="C40">
        <v>0.2</v>
      </c>
      <c r="D40">
        <v>0.2</v>
      </c>
      <c r="E40">
        <v>0.2</v>
      </c>
    </row>
    <row r="41" spans="1:5" x14ac:dyDescent="0.25">
      <c r="A41">
        <v>0.2</v>
      </c>
      <c r="B41">
        <v>0.2</v>
      </c>
      <c r="C41">
        <v>0.2</v>
      </c>
      <c r="D41">
        <v>0.2</v>
      </c>
      <c r="E41">
        <v>0.2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FD51-28B1-4094-BC0A-8FDD269078D6}">
  <dimension ref="A1:A4"/>
  <sheetViews>
    <sheetView workbookViewId="0"/>
  </sheetViews>
  <sheetFormatPr defaultRowHeight="13.8" x14ac:dyDescent="0.25"/>
  <sheetData>
    <row r="1" spans="1:1" x14ac:dyDescent="0.25">
      <c r="A1" s="9">
        <v>0.10050000000000001</v>
      </c>
    </row>
    <row r="2" spans="1:1" x14ac:dyDescent="0.25">
      <c r="A2">
        <f>Metadata!C4/Metadata!C5</f>
        <v>1.187516129032258</v>
      </c>
    </row>
    <row r="3" spans="1:1" x14ac:dyDescent="0.25">
      <c r="A3" s="1">
        <v>8.7999999999999995E-2</v>
      </c>
    </row>
    <row r="4" spans="1:1" x14ac:dyDescent="0.25">
      <c r="A4" s="9">
        <v>2.5000000000000001E-2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B98D-2276-458C-8CA6-3FF3877102E6}">
  <dimension ref="A1:A4"/>
  <sheetViews>
    <sheetView workbookViewId="0">
      <selection activeCell="A3" sqref="A3"/>
    </sheetView>
  </sheetViews>
  <sheetFormatPr defaultRowHeight="13.8" x14ac:dyDescent="0.25"/>
  <sheetData>
    <row r="1" spans="1:1" x14ac:dyDescent="0.25">
      <c r="A1" s="1">
        <v>0.10050000000000001</v>
      </c>
    </row>
    <row r="2" spans="1:1" x14ac:dyDescent="0.25">
      <c r="A2">
        <f>Metadata!C4/Metadata!C5</f>
        <v>1.187516129032258</v>
      </c>
    </row>
    <row r="3" spans="1:1" x14ac:dyDescent="0.25">
      <c r="A3" s="1">
        <v>8.7999999999999995E-2</v>
      </c>
    </row>
    <row r="4" spans="1:1" x14ac:dyDescent="0.25">
      <c r="A4" s="1">
        <v>2.5000000000000001E-2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D74B-BA88-4423-A7AB-662CE6DCE1BC}">
  <dimension ref="A1"/>
  <sheetViews>
    <sheetView workbookViewId="0"/>
  </sheetViews>
  <sheetFormatPr defaultRowHeight="13.8" x14ac:dyDescent="0.25"/>
  <sheetData>
    <row r="1" spans="1:1" x14ac:dyDescent="0.25">
      <c r="A1">
        <v>0.20799999999999999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EF62-0DA9-4B07-B672-5FB8A803CB13}">
  <dimension ref="A1:AO4"/>
  <sheetViews>
    <sheetView workbookViewId="0">
      <selection activeCell="D15" sqref="D15"/>
    </sheetView>
  </sheetViews>
  <sheetFormatPr defaultRowHeight="13.8" x14ac:dyDescent="0.25"/>
  <cols>
    <col min="1" max="1" width="9.77734375" customWidth="1"/>
  </cols>
  <sheetData>
    <row r="1" spans="1:4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</row>
    <row r="2" spans="1:41" x14ac:dyDescent="0.25">
      <c r="A2">
        <v>2.6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>
        <v>5.8120332562294798E-2</v>
      </c>
      <c r="B3">
        <v>-1.72743246234133E-3</v>
      </c>
      <c r="C3">
        <v>0.20199784511794</v>
      </c>
      <c r="D3">
        <v>0.113326487093064</v>
      </c>
      <c r="E3">
        <v>-3.7803317968424698E-2</v>
      </c>
      <c r="F3">
        <v>0.248712471159413</v>
      </c>
      <c r="G3">
        <v>-3.1153142083404799E-2</v>
      </c>
      <c r="H3">
        <v>0.42611957252892002</v>
      </c>
      <c r="I3">
        <v>-1.7816660996862899E-3</v>
      </c>
      <c r="J3">
        <v>-1.23511333261555E-3</v>
      </c>
      <c r="K3">
        <v>-5.3153234221809502E-3</v>
      </c>
      <c r="L3">
        <v>-0.105614654343766</v>
      </c>
      <c r="M3">
        <v>-0.105614654343766</v>
      </c>
      <c r="N3">
        <v>-0.105614654343766</v>
      </c>
      <c r="O3">
        <v>-0.105614654343766</v>
      </c>
      <c r="P3">
        <v>-0.105614654343766</v>
      </c>
      <c r="Q3">
        <v>-0.105614654343766</v>
      </c>
      <c r="R3">
        <v>-0.105614654343766</v>
      </c>
      <c r="S3">
        <v>-0.105614654343766</v>
      </c>
      <c r="T3">
        <v>-0.105614654343766</v>
      </c>
      <c r="U3">
        <v>-0.105614654343766</v>
      </c>
      <c r="V3">
        <v>-0.105614654343766</v>
      </c>
      <c r="W3">
        <v>-0.105614654343766</v>
      </c>
      <c r="X3">
        <v>-0.105614654343766</v>
      </c>
      <c r="Y3">
        <v>-0.105614654343766</v>
      </c>
      <c r="Z3">
        <v>-0.105614654343766</v>
      </c>
      <c r="AA3">
        <v>-0.105614654343766</v>
      </c>
      <c r="AB3">
        <v>-0.105614654343766</v>
      </c>
      <c r="AC3">
        <v>-0.105614654343766</v>
      </c>
      <c r="AD3">
        <v>-0.105614654343766</v>
      </c>
      <c r="AE3">
        <v>-0.105614654343766</v>
      </c>
      <c r="AF3">
        <v>-0.105614654343766</v>
      </c>
      <c r="AG3">
        <v>-0.105614654343766</v>
      </c>
      <c r="AH3">
        <v>-0.105614654343766</v>
      </c>
      <c r="AI3">
        <v>-0.105614654343766</v>
      </c>
      <c r="AJ3">
        <v>-0.105614654343766</v>
      </c>
      <c r="AK3">
        <v>-0.105614654343766</v>
      </c>
      <c r="AL3">
        <v>-0.105614654343766</v>
      </c>
      <c r="AM3">
        <v>-0.105614654343766</v>
      </c>
      <c r="AN3">
        <v>-0.105614654343766</v>
      </c>
      <c r="AO3">
        <v>-0.105614654343766</v>
      </c>
    </row>
    <row r="4" spans="1:41" x14ac:dyDescent="0.25">
      <c r="A4">
        <v>0.13645009633180299</v>
      </c>
      <c r="B4">
        <v>0.13350314342160699</v>
      </c>
      <c r="C4">
        <v>0.35718734584411399</v>
      </c>
      <c r="D4">
        <v>0.21494978477246701</v>
      </c>
      <c r="E4">
        <v>0.28584984338525199</v>
      </c>
      <c r="F4">
        <v>0.203138948118358</v>
      </c>
      <c r="G4">
        <v>0.25456933091971601</v>
      </c>
      <c r="H4">
        <v>0.17721955178566401</v>
      </c>
      <c r="I4">
        <v>0.17160103849148201</v>
      </c>
      <c r="J4">
        <v>0.115932693813336</v>
      </c>
      <c r="K4">
        <v>0.145969422346022</v>
      </c>
      <c r="L4">
        <v>0.47394425612779001</v>
      </c>
      <c r="M4">
        <v>0.47394425612779001</v>
      </c>
      <c r="N4">
        <v>0.47394425612779001</v>
      </c>
      <c r="O4">
        <v>0.47394425612779001</v>
      </c>
      <c r="P4">
        <v>0.47394425612779001</v>
      </c>
      <c r="Q4">
        <v>0.47394425612779001</v>
      </c>
      <c r="R4">
        <v>0.47394425612779001</v>
      </c>
      <c r="S4">
        <v>0.47394425612779001</v>
      </c>
      <c r="T4">
        <v>0.47394425612779001</v>
      </c>
      <c r="U4">
        <v>0.47394425612779001</v>
      </c>
      <c r="V4">
        <v>0.47394425612779001</v>
      </c>
      <c r="W4">
        <v>0.47394425612779001</v>
      </c>
      <c r="X4">
        <v>0.47394425612779001</v>
      </c>
      <c r="Y4">
        <v>0.47394425612779001</v>
      </c>
      <c r="Z4">
        <v>0.47394425612779001</v>
      </c>
      <c r="AA4">
        <v>0.47394425612779001</v>
      </c>
      <c r="AB4">
        <v>0.47394425612779001</v>
      </c>
      <c r="AC4">
        <v>0.47394425612779001</v>
      </c>
      <c r="AD4">
        <v>0.47394425612779001</v>
      </c>
      <c r="AE4">
        <v>0.47394425612779001</v>
      </c>
      <c r="AF4">
        <v>0.47394425612779001</v>
      </c>
      <c r="AG4">
        <v>0.47394425612779001</v>
      </c>
      <c r="AH4">
        <v>0.47394425612779001</v>
      </c>
      <c r="AI4">
        <v>0.47394425612779001</v>
      </c>
      <c r="AJ4">
        <v>0.47394425612779001</v>
      </c>
      <c r="AK4">
        <v>0.47394425612779001</v>
      </c>
      <c r="AL4">
        <v>0.47394425612779001</v>
      </c>
      <c r="AM4">
        <v>0.47394425612779001</v>
      </c>
      <c r="AN4">
        <v>0.47394425612779001</v>
      </c>
      <c r="AO4">
        <v>0.47394425612779001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8D2E-1C71-47AA-A8E8-A9EC00E99F10}">
  <dimension ref="A1:AO2"/>
  <sheetViews>
    <sheetView workbookViewId="0">
      <selection sqref="A1:XFD2"/>
    </sheetView>
  </sheetViews>
  <sheetFormatPr defaultRowHeight="13.8" x14ac:dyDescent="0.25"/>
  <sheetData>
    <row r="1" spans="1:41" x14ac:dyDescent="0.25">
      <c r="A1">
        <v>5.8120332562294798E-2</v>
      </c>
      <c r="B1">
        <v>-1.72743246234133E-3</v>
      </c>
      <c r="C1">
        <v>0.20199784511794</v>
      </c>
      <c r="D1">
        <v>0.113326487093064</v>
      </c>
      <c r="E1">
        <v>-3.7803317968424698E-2</v>
      </c>
      <c r="F1">
        <v>0.248712471159413</v>
      </c>
      <c r="G1">
        <v>-3.1153142083404799E-2</v>
      </c>
      <c r="H1">
        <v>0.42611957252892002</v>
      </c>
      <c r="I1">
        <v>-1.7816660996862899E-3</v>
      </c>
      <c r="J1">
        <v>-1.23511333261555E-3</v>
      </c>
      <c r="K1">
        <v>-5.3153234221809502E-3</v>
      </c>
      <c r="L1">
        <v>-0.105614654343766</v>
      </c>
      <c r="M1">
        <v>-0.105614654343766</v>
      </c>
      <c r="N1">
        <v>-0.105614654343766</v>
      </c>
      <c r="O1">
        <v>-0.105614654343766</v>
      </c>
      <c r="P1">
        <v>-0.105614654343766</v>
      </c>
      <c r="Q1">
        <v>-0.105614654343766</v>
      </c>
      <c r="R1">
        <v>-0.105614654343766</v>
      </c>
      <c r="S1">
        <v>-0.105614654343766</v>
      </c>
      <c r="T1">
        <v>-0.105614654343766</v>
      </c>
      <c r="U1">
        <v>-0.105614654343766</v>
      </c>
      <c r="V1">
        <v>-0.105614654343766</v>
      </c>
      <c r="W1">
        <v>-0.105614654343766</v>
      </c>
      <c r="X1">
        <v>-0.105614654343766</v>
      </c>
      <c r="Y1">
        <v>-0.105614654343766</v>
      </c>
      <c r="Z1">
        <v>-0.105614654343766</v>
      </c>
      <c r="AA1">
        <v>-0.105614654343766</v>
      </c>
      <c r="AB1">
        <v>-0.105614654343766</v>
      </c>
      <c r="AC1">
        <v>-0.105614654343766</v>
      </c>
      <c r="AD1">
        <v>-0.105614654343766</v>
      </c>
      <c r="AE1">
        <v>-0.105614654343766</v>
      </c>
      <c r="AF1">
        <v>-0.105614654343766</v>
      </c>
      <c r="AG1">
        <v>-0.105614654343766</v>
      </c>
      <c r="AH1">
        <v>-0.105614654343766</v>
      </c>
      <c r="AI1">
        <v>-0.105614654343766</v>
      </c>
      <c r="AJ1">
        <v>-0.105614654343766</v>
      </c>
      <c r="AK1">
        <v>-0.105614654343766</v>
      </c>
      <c r="AL1">
        <v>-0.105614654343766</v>
      </c>
      <c r="AM1">
        <v>-0.105614654343766</v>
      </c>
      <c r="AN1">
        <v>-0.105614654343766</v>
      </c>
      <c r="AO1">
        <v>-0.105614654343766</v>
      </c>
    </row>
    <row r="2" spans="1:41" x14ac:dyDescent="0.25">
      <c r="A2">
        <v>0.13645009633180299</v>
      </c>
      <c r="B2">
        <v>0.13350314342160699</v>
      </c>
      <c r="C2">
        <v>0.35718734584411399</v>
      </c>
      <c r="D2">
        <v>0.21494978477246701</v>
      </c>
      <c r="E2">
        <v>0.28584984338525199</v>
      </c>
      <c r="F2">
        <v>0.203138948118358</v>
      </c>
      <c r="G2">
        <v>0.25456933091971601</v>
      </c>
      <c r="H2">
        <v>0.17721955178566401</v>
      </c>
      <c r="I2">
        <v>0.17160103849148201</v>
      </c>
      <c r="J2">
        <v>0.115932693813336</v>
      </c>
      <c r="K2">
        <v>0.145969422346022</v>
      </c>
      <c r="L2">
        <v>0.47394425612779001</v>
      </c>
      <c r="M2">
        <v>0.47394425612779001</v>
      </c>
      <c r="N2">
        <v>0.47394425612779001</v>
      </c>
      <c r="O2">
        <v>0.47394425612779001</v>
      </c>
      <c r="P2">
        <v>0.47394425612779001</v>
      </c>
      <c r="Q2">
        <v>0.47394425612779001</v>
      </c>
      <c r="R2">
        <v>0.47394425612779001</v>
      </c>
      <c r="S2">
        <v>0.47394425612779001</v>
      </c>
      <c r="T2">
        <v>0.47394425612779001</v>
      </c>
      <c r="U2">
        <v>0.47394425612779001</v>
      </c>
      <c r="V2">
        <v>0.47394425612779001</v>
      </c>
      <c r="W2">
        <v>0.47394425612779001</v>
      </c>
      <c r="X2">
        <v>0.47394425612779001</v>
      </c>
      <c r="Y2">
        <v>0.47394425612779001</v>
      </c>
      <c r="Z2">
        <v>0.47394425612779001</v>
      </c>
      <c r="AA2">
        <v>0.47394425612779001</v>
      </c>
      <c r="AB2">
        <v>0.47394425612779001</v>
      </c>
      <c r="AC2">
        <v>0.47394425612779001</v>
      </c>
      <c r="AD2">
        <v>0.47394425612779001</v>
      </c>
      <c r="AE2">
        <v>0.47394425612779001</v>
      </c>
      <c r="AF2">
        <v>0.47394425612779001</v>
      </c>
      <c r="AG2">
        <v>0.47394425612779001</v>
      </c>
      <c r="AH2">
        <v>0.47394425612779001</v>
      </c>
      <c r="AI2">
        <v>0.47394425612779001</v>
      </c>
      <c r="AJ2">
        <v>0.47394425612779001</v>
      </c>
      <c r="AK2">
        <v>0.47394425612779001</v>
      </c>
      <c r="AL2">
        <v>0.47394425612779001</v>
      </c>
      <c r="AM2">
        <v>0.47394425612779001</v>
      </c>
      <c r="AN2">
        <v>0.47394425612779001</v>
      </c>
      <c r="AO2">
        <v>0.47394425612779001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661A-3D4B-432B-BE24-B313470D59FF}">
  <dimension ref="A1:A4"/>
  <sheetViews>
    <sheetView workbookViewId="0">
      <selection activeCell="A4" sqref="A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2.6</v>
      </c>
    </row>
    <row r="3" spans="1:1" x14ac:dyDescent="0.25">
      <c r="A3">
        <v>0</v>
      </c>
    </row>
    <row r="4" spans="1:1" x14ac:dyDescent="0.25">
      <c r="A4" s="1">
        <v>2.3600000000000001E-3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Metadata</vt:lpstr>
      <vt:lpstr>gA</vt:lpstr>
      <vt:lpstr>gsigma</vt:lpstr>
      <vt:lpstr>phi</vt:lpstr>
      <vt:lpstr>phiNice</vt:lpstr>
      <vt:lpstr>phi计算</vt:lpstr>
      <vt:lpstr>d</vt:lpstr>
      <vt:lpstr>gamma(description)</vt:lpstr>
      <vt:lpstr>gamma</vt:lpstr>
      <vt:lpstr>RL</vt:lpstr>
      <vt:lpstr>RL in NICE</vt:lpstr>
      <vt:lpstr>q in NICE</vt:lpstr>
      <vt:lpstr>q</vt:lpstr>
      <vt:lpstr>tau</vt:lpstr>
      <vt:lpstr>xi</vt:lpstr>
      <vt:lpstr>xiDICE</vt:lpstr>
      <vt:lpstr>xiNICE</vt:lpstr>
      <vt:lpstr>theta</vt:lpstr>
      <vt:lpstr>psi</vt:lpstr>
      <vt:lpstr>thetaDICE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Yinsu Wang</dc:creator>
  <cp:lastModifiedBy>WangYinsu</cp:lastModifiedBy>
  <dcterms:created xsi:type="dcterms:W3CDTF">2015-06-05T18:19:34Z</dcterms:created>
  <dcterms:modified xsi:type="dcterms:W3CDTF">2023-12-17T16:58:48Z</dcterms:modified>
</cp:coreProperties>
</file>